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364" windowHeight="6288" activeTab="0"/>
  </bookViews>
  <sheets>
    <sheet name="Alabama" sheetId="1" r:id="rId1"/>
    <sheet name="Arkansas" sheetId="2" r:id="rId2"/>
    <sheet name="FloridaBOR" sheetId="3" r:id="rId3"/>
    <sheet name="GeorgiaBOR" sheetId="4" r:id="rId4"/>
    <sheet name="GeorgiaVoTech" sheetId="5" r:id="rId5"/>
    <sheet name="Kentucky" sheetId="6" r:id="rId6"/>
    <sheet name="LouisianaBOR" sheetId="7" r:id="rId7"/>
    <sheet name="Maryland" sheetId="8" r:id="rId8"/>
    <sheet name="MississippiBOT" sheetId="9" r:id="rId9"/>
    <sheet name="MississippiCC" sheetId="10" r:id="rId10"/>
    <sheet name="NorthCarolinaUS" sheetId="11" r:id="rId11"/>
    <sheet name="NorthCarolinaCC" sheetId="12" r:id="rId12"/>
    <sheet name="Oklahoma" sheetId="13" r:id="rId13"/>
    <sheet name="SouthCarolina" sheetId="14" r:id="rId14"/>
    <sheet name="Tennessee" sheetId="15" r:id="rId15"/>
    <sheet name="Texas" sheetId="16" r:id="rId16"/>
    <sheet name="Virginia" sheetId="17" r:id="rId17"/>
    <sheet name="WestVirginia" sheetId="18" r:id="rId18"/>
  </sheets>
  <definedNames>
    <definedName name="_xlnm.Print_Area" localSheetId="6">'LouisianaBOR'!$A$2:$I$59</definedName>
    <definedName name="_xlnm.Print_Area">'LouisianaBOR'!$A$2:$I$59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<sst xmlns="http://schemas.openxmlformats.org/spreadsheetml/2006/main" count="1103" uniqueCount="338">
  <si>
    <t>1997-98: Reflecting Changes Announced by 12/31/97</t>
  </si>
  <si>
    <t>Section A:  Appropriations To Institutions For Special Purposes Not Institutionally Identified</t>
  </si>
  <si>
    <t>1.  Community or Public Service Units ..........................</t>
  </si>
  <si>
    <t>2.  Non-credit Continuing Education..............................</t>
  </si>
  <si>
    <t>MESC</t>
  </si>
  <si>
    <t>3.  Agricultural Cooperative Extension...........................</t>
  </si>
  <si>
    <t>EPSCOR</t>
  </si>
  <si>
    <t>4.  Agricultural Experiment Stations..............................</t>
  </si>
  <si>
    <t>Gov Coun</t>
  </si>
  <si>
    <t>5.  Engineering Experiment Stations.............................</t>
  </si>
  <si>
    <t>6.  Research Units.......................................................</t>
  </si>
  <si>
    <t>7.  Other.....................................................................</t>
  </si>
  <si>
    <t>NAAL</t>
  </si>
  <si>
    <t>Section B:  System Operations And Student Financial Aid</t>
  </si>
  <si>
    <t>1.  Centralized State Postsecondary Education Agencies</t>
  </si>
  <si>
    <t xml:space="preserve">     (operating funds only)</t>
  </si>
  <si>
    <t xml:space="preserve">    a. Colleges and Universities......................................</t>
  </si>
  <si>
    <t>ACHE + TRSA</t>
  </si>
  <si>
    <t xml:space="preserve">    b. Two-year Systems, if any.....................................</t>
  </si>
  <si>
    <t>ADPE + TR:R&amp;PS</t>
  </si>
  <si>
    <t xml:space="preserve">    c. National or regional associations, compacts or</t>
  </si>
  <si>
    <t xml:space="preserve">        consortia (e.g.SREB membership)........................</t>
  </si>
  <si>
    <t xml:space="preserve">    d. System Operations Other Than The Agencies Listed</t>
  </si>
  <si>
    <t xml:space="preserve">     in 1.......................................................................</t>
  </si>
  <si>
    <t>2.  Aid Limited Solely To Private College Students or</t>
  </si>
  <si>
    <t xml:space="preserve">     Direct Aid to Private Colleges </t>
  </si>
  <si>
    <t xml:space="preserve">    a. Student Tuition Aid Grant Programs......................</t>
  </si>
  <si>
    <t>Ed Grant</t>
  </si>
  <si>
    <t>Miles/Priv</t>
  </si>
  <si>
    <t xml:space="preserve">    b. Other Student Financial Aid Programs...................</t>
  </si>
  <si>
    <t>MMI</t>
  </si>
  <si>
    <t xml:space="preserve">    c. Other Aid (please specify)....................................</t>
  </si>
  <si>
    <t>Talladega</t>
  </si>
  <si>
    <t>Tuskegee</t>
  </si>
  <si>
    <t>3.  SREB Contract Programs (exclude SREB membership</t>
  </si>
  <si>
    <t xml:space="preserve">     fees)</t>
  </si>
  <si>
    <t xml:space="preserve">    a. Private institutions..............................................</t>
  </si>
  <si>
    <t>SREB-Private</t>
  </si>
  <si>
    <t xml:space="preserve">    b. Public Institutions................................................</t>
  </si>
  <si>
    <t>SREB-Public</t>
  </si>
  <si>
    <t>4.  State-supported Student Aid Programs Administered</t>
  </si>
  <si>
    <t xml:space="preserve">     Off Campus (excluding those listed in 2 above)..........</t>
  </si>
  <si>
    <t>Nat'l Guard</t>
  </si>
  <si>
    <t xml:space="preserve">    a. Estimated percent to public institution</t>
  </si>
  <si>
    <t>Chirop Schol</t>
  </si>
  <si>
    <t xml:space="preserve">        students.............................</t>
  </si>
  <si>
    <t>ASAP</t>
  </si>
  <si>
    <t xml:space="preserve">    b. Estimated percent to private institution</t>
  </si>
  <si>
    <t>Dental Schol</t>
  </si>
  <si>
    <t>Medical Schol</t>
  </si>
  <si>
    <t>Optometric</t>
  </si>
  <si>
    <t>5.  Administration Of Student Aid Programs (including</t>
  </si>
  <si>
    <t xml:space="preserve">     centralized guaranteed student loans).....................</t>
  </si>
  <si>
    <t>Articulation</t>
  </si>
  <si>
    <t>Section C:  All Other State Appropriations To Postsecondary Education Institutions</t>
  </si>
  <si>
    <t>Court Case</t>
  </si>
  <si>
    <t>Policemen Schol</t>
  </si>
  <si>
    <t>1.  All Other State Appropriations to Postsecondary</t>
  </si>
  <si>
    <t>American Legion</t>
  </si>
  <si>
    <t xml:space="preserve">     Education Institutions Not Identified In The</t>
  </si>
  <si>
    <t>Dep/Blind Parents</t>
  </si>
  <si>
    <t xml:space="preserve">     Preceding Sections including appropriations to</t>
  </si>
  <si>
    <t>Elem Teachers Schol</t>
  </si>
  <si>
    <t xml:space="preserve">     other state agencies which are identified for</t>
  </si>
  <si>
    <t>Dept/Veterans</t>
  </si>
  <si>
    <t xml:space="preserve">     the support of post secondary education</t>
  </si>
  <si>
    <t>Spec Mental Hlth</t>
  </si>
  <si>
    <t xml:space="preserve">     (please list)............................................................</t>
  </si>
  <si>
    <t>AIDT + TRSA</t>
  </si>
  <si>
    <t>Bd of Nursing</t>
  </si>
  <si>
    <t>TOTAL OF PART  4.......................................................</t>
  </si>
  <si>
    <t>Writing Pgm</t>
  </si>
  <si>
    <t>AL Tech - AU</t>
  </si>
  <si>
    <t>SchoolFest</t>
  </si>
  <si>
    <t>Minority Recruit</t>
  </si>
  <si>
    <t>Mtg Intern Med</t>
  </si>
  <si>
    <t>League/Advanc</t>
  </si>
  <si>
    <t>Bevill Ctr-UA</t>
  </si>
  <si>
    <t>UA - Mobile Engr</t>
  </si>
  <si>
    <t>Two-Yr Lines</t>
  </si>
  <si>
    <t>2 Yr Unallocated</t>
  </si>
  <si>
    <t>Dept of Higher Ed</t>
  </si>
  <si>
    <t>SAUT-ECA, SAUT-FTA</t>
  </si>
  <si>
    <t>N/A</t>
  </si>
  <si>
    <t>UA COOPERATIVE EXTENSION SERVICE</t>
  </si>
  <si>
    <t xml:space="preserve"> </t>
  </si>
  <si>
    <t>UA ARCHEOLOGICAL SURVEY</t>
  </si>
  <si>
    <t>UAMS-AHEC</t>
  </si>
  <si>
    <t>ADHE</t>
  </si>
  <si>
    <t>SREB</t>
  </si>
  <si>
    <t>UA SYS. ADMIN</t>
  </si>
  <si>
    <t>Stud. Asst. Grants,Acad. Challenge,Gov.Scholars,Teach.Retraining,Math/Sci.,Sch.to Dep.,Sec.Effort,</t>
  </si>
  <si>
    <t>Law Enf., Rehab Sch., Jr/Sr. MinSch.,Min.Mstrs.,Fr/So.Min.Teach.,SREB Min.Fac.,Fac./Admin.Fellow.</t>
  </si>
  <si>
    <t>SAG Admin.</t>
  </si>
  <si>
    <t>PROMO. GRANTS, YOU, Tuition Adjustments,Non-Sreb Prog.,Adult Literacy</t>
  </si>
  <si>
    <t>--Page 6b--</t>
  </si>
  <si>
    <t>Florida</t>
  </si>
  <si>
    <t>B.O.R.</t>
  </si>
  <si>
    <t>B. O. R.</t>
  </si>
  <si>
    <t xml:space="preserve"> [When completed save this file,  then click on "Tuition"]</t>
  </si>
  <si>
    <t>Quick Start</t>
  </si>
  <si>
    <t>Lottery Funds</t>
  </si>
  <si>
    <t>State Administration</t>
  </si>
  <si>
    <t>Board of Regents</t>
  </si>
  <si>
    <t>Colleges with Vocational Divisions</t>
  </si>
  <si>
    <t>Kentucky</t>
  </si>
  <si>
    <t>Council on H. E.</t>
  </si>
  <si>
    <t>Section A</t>
  </si>
  <si>
    <t>1.  Public Service</t>
  </si>
  <si>
    <t>Livestock Disease Diagnostic Lab (UK, MuSU)</t>
  </si>
  <si>
    <t>Ag. Regulatory Services (UK)</t>
  </si>
  <si>
    <t>Appalachian Regional Services (MoSU)</t>
  </si>
  <si>
    <t>Geological Survey (UK)</t>
  </si>
  <si>
    <t>Center for Labor Edcuation Research (UK)</t>
  </si>
  <si>
    <t>Center for Business &amp; Economic Research (UK)</t>
  </si>
  <si>
    <t>Community Cancer Program (UofL)</t>
  </si>
  <si>
    <t>University Press (UK)</t>
  </si>
  <si>
    <t>State Data Center (UofL)</t>
  </si>
  <si>
    <t>Center for Business Development (UK)</t>
  </si>
  <si>
    <t>Japanese Saturday School (UK)</t>
  </si>
  <si>
    <t>Rural Health Care (UK)</t>
  </si>
  <si>
    <t>State Government Service (KSU)</t>
  </si>
  <si>
    <t>Public Service Institute (KSU)</t>
  </si>
  <si>
    <t>Total</t>
  </si>
  <si>
    <t>6.  Research</t>
  </si>
  <si>
    <t>Center on Aging (UK)</t>
  </si>
  <si>
    <t>Center for Public Administration (UK)</t>
  </si>
  <si>
    <t>Center on Cancer Prevention (UK)</t>
  </si>
  <si>
    <t>Center on Pharmaceutical Science (UK)</t>
  </si>
  <si>
    <t>Center for Robotics (UK)</t>
  </si>
  <si>
    <t>Center for Computational Sciences (UK)</t>
  </si>
  <si>
    <t>Center for Applied Microcirculatory Research (UofL)</t>
  </si>
  <si>
    <t>Center for Applied Energy Research (UK)</t>
  </si>
  <si>
    <t>Institute for Correctional Training Research (MoSU)</t>
  </si>
  <si>
    <t>Groundwater Research (UK)</t>
  </si>
  <si>
    <t>Research &amp; Development (UofL)</t>
  </si>
  <si>
    <t>7.  Other</t>
  </si>
  <si>
    <t>Consortia</t>
  </si>
  <si>
    <t>Section C</t>
  </si>
  <si>
    <t>Telecommunications</t>
  </si>
  <si>
    <t>Health Programs</t>
  </si>
  <si>
    <t>Minority Student College Preparation</t>
  </si>
  <si>
    <t>Keys to KERA</t>
  </si>
  <si>
    <t>Kentucky Community Service Commission</t>
  </si>
  <si>
    <t>State Autism Center</t>
  </si>
  <si>
    <t>Louisiana</t>
  </si>
  <si>
    <t>law/vet/med</t>
  </si>
  <si>
    <t>BOARD OF REGENTS</t>
  </si>
  <si>
    <t>SREB DUES</t>
  </si>
  <si>
    <t>AID TO PRIVATE INSTITUTIONS</t>
  </si>
  <si>
    <t>FEDERAL COMPLIANCE</t>
  </si>
  <si>
    <t>ADMIN. OF LSU AG CTR</t>
  </si>
  <si>
    <t>LEASES-SO-SHREVEPORT</t>
  </si>
  <si>
    <t>LAND GRANT - SO</t>
  </si>
  <si>
    <t>PENNINGTON BIOMEDICAL RESEARCH CENTER</t>
  </si>
  <si>
    <t>LUMCON</t>
  </si>
  <si>
    <t>BATON ROUGE COMMUNITY COLLEGE</t>
  </si>
  <si>
    <t>LAB SCHOOLS-LSU &amp; SO</t>
  </si>
  <si>
    <t>State non-credit ($34,230,413) and local non-credit ($35,436,997)</t>
  </si>
  <si>
    <t>Became part of the University of Maryland College Park in FY 1994</t>
  </si>
  <si>
    <t>Became part of the University of Maryland College Park in FY 1994.</t>
  </si>
  <si>
    <t>Includes funding for the University of Maryland Center for Environmental Science ($9,115,060) and the Biotechnology Institute ($16,858,110).</t>
  </si>
  <si>
    <t>Community College Statewide Programs</t>
  </si>
  <si>
    <t>U of MD System Administration</t>
  </si>
  <si>
    <t>MD Higher Education Commission</t>
  </si>
  <si>
    <t>State Aid to Independents</t>
  </si>
  <si>
    <t>73%</t>
  </si>
  <si>
    <t>27%</t>
  </si>
  <si>
    <t>Welcome Grants $</t>
  </si>
  <si>
    <t>Other Race Grants $</t>
  </si>
  <si>
    <t>Retention Grants $</t>
  </si>
  <si>
    <t>Incentive Grants $</t>
  </si>
  <si>
    <t>S. MD Higher Education Center $</t>
  </si>
  <si>
    <t>Early Intervention/College Preparation $</t>
  </si>
  <si>
    <t>MD Higher Education Investment   Program Grant</t>
  </si>
  <si>
    <t>Eminent Scholar $</t>
  </si>
  <si>
    <t>St. Mary's College Equipment Grant</t>
  </si>
  <si>
    <t>Private Donation Incentive Grant $</t>
  </si>
  <si>
    <t>Community College Challenge Grants $</t>
  </si>
  <si>
    <t>Sub-total</t>
  </si>
  <si>
    <t>Mississippi</t>
  </si>
  <si>
    <t>IHL</t>
  </si>
  <si>
    <t>PUBLIC SERVICE:</t>
  </si>
  <si>
    <t>Volunteer Commission</t>
  </si>
  <si>
    <t>RESEARCH:</t>
  </si>
  <si>
    <t>University Research Center</t>
  </si>
  <si>
    <t>OTHER:</t>
  </si>
  <si>
    <t>Ayers Reappropriation</t>
  </si>
  <si>
    <t>Gulf Coast Study</t>
  </si>
  <si>
    <t>On-Line Data Exchange</t>
  </si>
  <si>
    <t>State Comm./Jr. College Bd</t>
  </si>
  <si>
    <t>North Carolina</t>
  </si>
  <si>
    <t>UNC</t>
  </si>
  <si>
    <t>Capitation payments and financial aid for resident</t>
  </si>
  <si>
    <t>students enrolled at private schools of medicine.</t>
  </si>
  <si>
    <t>University of North Carolina Hospitals, Area Health</t>
  </si>
  <si>
    <t>Education Centers Program, SREB Membership,</t>
  </si>
  <si>
    <t>Grants to Private Institutions - Teacher Education,</t>
  </si>
  <si>
    <t>and Reserve for Future Allocations.</t>
  </si>
  <si>
    <t>Community College</t>
  </si>
  <si>
    <t>New &amp; Expanding Industry</t>
  </si>
  <si>
    <t>FIT</t>
  </si>
  <si>
    <t>Child Care</t>
  </si>
  <si>
    <t>Small Business Centers</t>
  </si>
  <si>
    <t>Comp Educ</t>
  </si>
  <si>
    <t>Public Radio</t>
  </si>
  <si>
    <t>HRD</t>
  </si>
  <si>
    <t>Nursing Enhancement</t>
  </si>
  <si>
    <t>Oklahoma</t>
  </si>
  <si>
    <t>State Regents</t>
  </si>
  <si>
    <t>A.1.</t>
  </si>
  <si>
    <t>FY 97-98</t>
  </si>
  <si>
    <t>A.6.</t>
  </si>
  <si>
    <t xml:space="preserve">  CLEMSON'S FIRE DEPT</t>
  </si>
  <si>
    <t xml:space="preserve">  AVERY  RESEARCH  CNTR.</t>
  </si>
  <si>
    <t xml:space="preserve">  INNOVATIVE  TECH.  TRNG  (SBTCE)</t>
  </si>
  <si>
    <t>See  cell  AA</t>
  </si>
  <si>
    <t xml:space="preserve">  ARCHAELOGY &amp; ANTHROPOLOGY</t>
  </si>
  <si>
    <t xml:space="preserve">  PSYCHOMETRIC  SERV.  CNTR.</t>
  </si>
  <si>
    <t xml:space="preserve">  ECON.  DEVELOPMENT (SBTCE)</t>
  </si>
  <si>
    <t>A.2.</t>
  </si>
  <si>
    <t>Technical Colleges only</t>
  </si>
  <si>
    <t xml:space="preserve">  LAW  ENFORCEMENT  CENSUS</t>
  </si>
  <si>
    <t xml:space="preserve">  UNIV.  AFFILIATED  PROG.</t>
  </si>
  <si>
    <t xml:space="preserve">  MISSING  &amp;  EXPLOITED  CHILDREN  (SBTCE)</t>
  </si>
  <si>
    <t>A.3.</t>
  </si>
  <si>
    <t>Clemson's Public Service Activities</t>
  </si>
  <si>
    <t xml:space="preserve">  POISON  CONTROL  CNTR</t>
  </si>
  <si>
    <t xml:space="preserve">  CNTR.  FOR  GERONTOLOGY</t>
  </si>
  <si>
    <t xml:space="preserve">  DATA  PROCESSING  SUPPORT  (SBTCE)</t>
  </si>
  <si>
    <t>A.4.</t>
  </si>
  <si>
    <t xml:space="preserve">  INST.  OF  PUBLIC  AFFAIRS</t>
  </si>
  <si>
    <t xml:space="preserve">  SOUTH.  REGION  VIOL.  &amp;  SUBS.  ABUSE</t>
  </si>
  <si>
    <t xml:space="preserve">  CITADEL  MILITARY  COLL.  COSTS;</t>
  </si>
  <si>
    <t xml:space="preserve">  SCH.  COUNCIL  ASSIST.  PROJ.</t>
  </si>
  <si>
    <t xml:space="preserve">  USC'S  PDS</t>
  </si>
  <si>
    <t xml:space="preserve">  COLLEGE  OF  CHARLESTON  CAMPUS  SECURITY</t>
  </si>
  <si>
    <t>See  cell  AE</t>
  </si>
  <si>
    <t xml:space="preserve">  SCHEA  NETWORK</t>
  </si>
  <si>
    <t xml:space="preserve">   WINTHROP'S  PDS</t>
  </si>
  <si>
    <t xml:space="preserve">  FRANCIS  MARION  NUSRING  PROG.</t>
  </si>
  <si>
    <t>A.7.</t>
  </si>
  <si>
    <t>See  cell  AI</t>
  </si>
  <si>
    <t xml:space="preserve">      Total</t>
  </si>
  <si>
    <t xml:space="preserve">   WASHINGTON  SEMESTER  PROGRAM</t>
  </si>
  <si>
    <t xml:space="preserve">  MUSC  HARBOVIEW  RENT</t>
  </si>
  <si>
    <t xml:space="preserve">  S.C.  STATE  FELTON  LAB</t>
  </si>
  <si>
    <t>Step -12 total</t>
  </si>
  <si>
    <t xml:space="preserve">  S.C.  STATE  CAMPUS  SECURITY</t>
  </si>
  <si>
    <t>B.1.a</t>
  </si>
  <si>
    <t>B1a.</t>
  </si>
  <si>
    <t>See  cell  S</t>
  </si>
  <si>
    <t>TOTAL  GENERAL  FUNDS</t>
  </si>
  <si>
    <t xml:space="preserve">      MINUS  TOTAL  SERV.  PROG.</t>
  </si>
  <si>
    <t xml:space="preserve">      MINUS  TOTAL  SPECIAL  ITEMS:</t>
  </si>
  <si>
    <t xml:space="preserve">           DESEGREGATION</t>
  </si>
  <si>
    <t xml:space="preserve">           PROFESSOR  OF  THE  YEAR</t>
  </si>
  <si>
    <t xml:space="preserve">           PALMETTO FELLOWS SCHOL.</t>
  </si>
  <si>
    <t xml:space="preserve">           PERFORMANCE FUNDING</t>
  </si>
  <si>
    <t xml:space="preserve">           AFRICAN-AM. LOAN PROG.</t>
  </si>
  <si>
    <t xml:space="preserve">   MINUS  TOTAL  DEBT  SERV. </t>
  </si>
  <si>
    <t xml:space="preserve">           EQUAL</t>
  </si>
  <si>
    <t xml:space="preserve">  Public  Institutions</t>
  </si>
  <si>
    <t xml:space="preserve">  Private  Institutions</t>
  </si>
  <si>
    <t>C1.</t>
  </si>
  <si>
    <t xml:space="preserve"> PROF.  OF  YR.;</t>
  </si>
  <si>
    <t xml:space="preserve">  PALMETTO  FELLOWS  SCHOLARSHIPS;</t>
  </si>
  <si>
    <t xml:space="preserve">  DESEGREGATION;</t>
  </si>
  <si>
    <t xml:space="preserve">  CNTR.  FOR  EXCELLENCE;</t>
  </si>
  <si>
    <t>Tennessee</t>
  </si>
  <si>
    <t>H.E.C.</t>
  </si>
  <si>
    <t>Tennessee Forign Language Institute</t>
  </si>
  <si>
    <t>THECB</t>
  </si>
  <si>
    <t>Tx. National Research Lab</t>
  </si>
  <si>
    <t>Tx. Food &amp; Fibers Commissioin</t>
  </si>
  <si>
    <t>Advanced Research Program (CB)</t>
  </si>
  <si>
    <t>Advanced Technology Program (CB)</t>
  </si>
  <si>
    <t>Health Programs Pass Thru</t>
  </si>
  <si>
    <t>Other Tx. A&amp;M System Services</t>
  </si>
  <si>
    <t>Other Coordinating Board (CB)</t>
  </si>
  <si>
    <t>UT HSC Tyler</t>
  </si>
  <si>
    <t>UT M D Anderson Cancer Ctr</t>
  </si>
  <si>
    <t>Baylor College of Medicine</t>
  </si>
  <si>
    <t>Virginia</t>
  </si>
  <si>
    <t>C. H. E.</t>
  </si>
  <si>
    <t>1997-98, Section C List</t>
  </si>
  <si>
    <t>1. Hospitals</t>
  </si>
  <si>
    <t>a. UVA, Hospital</t>
  </si>
  <si>
    <t>b. VCU-MCV, Hospital</t>
  </si>
  <si>
    <t>2. State Council Programs</t>
  </si>
  <si>
    <t>a. Eminent Scholars</t>
  </si>
  <si>
    <t>b. Regional Grnts/Cntrcs</t>
  </si>
  <si>
    <t>c. Outstanding Faculty Prog</t>
  </si>
  <si>
    <t>d. Grad/Undergrad Asst</t>
  </si>
  <si>
    <t xml:space="preserve">e. Library Sharing </t>
  </si>
  <si>
    <t>f. VMI/MBC Contract</t>
  </si>
  <si>
    <t>g. DGS Rent</t>
  </si>
  <si>
    <t>h. Indicators Project</t>
  </si>
  <si>
    <t>i. Board of Visitors Training</t>
  </si>
  <si>
    <t>j. Commonwealth Res. Fund</t>
  </si>
  <si>
    <t>k. Teacher Tech Training</t>
  </si>
  <si>
    <t>3. Melcher's-Monroe</t>
  </si>
  <si>
    <t>4. Med Coll Hampton Rds</t>
  </si>
  <si>
    <t>5. VCBA-Eq Trust Fund</t>
  </si>
  <si>
    <t>6. VA Plan Equal Oppor</t>
  </si>
  <si>
    <t>7. SW VA Higher Ed Cntr</t>
  </si>
  <si>
    <t>8. Truck Driving Sch-VCCS</t>
  </si>
  <si>
    <t>9. Planning for Roanoke Cntr</t>
  </si>
  <si>
    <t>-</t>
  </si>
  <si>
    <t>NOTE:  The UVA and VCU-MCV hospitals are</t>
  </si>
  <si>
    <t xml:space="preserve">            now independent and no longer recieve</t>
  </si>
  <si>
    <t xml:space="preserve">            general funds.</t>
  </si>
  <si>
    <t>%  XXXXXX</t>
  </si>
  <si>
    <t>This section</t>
  </si>
  <si>
    <t>entered</t>
  </si>
  <si>
    <t>in Part 3.</t>
  </si>
  <si>
    <t>Incl in a above</t>
  </si>
  <si>
    <t xml:space="preserve">    d. System Operations Other Than The Agencies Listed in 1</t>
  </si>
  <si>
    <t>Boards' Central Office</t>
  </si>
  <si>
    <t>WV Network for Ed. Telecom</t>
  </si>
  <si>
    <t>Higher Education Technology Initiative</t>
  </si>
  <si>
    <t>Includes similar contracts</t>
  </si>
  <si>
    <t>with institutions of</t>
  </si>
  <si>
    <t>non-SREB states</t>
  </si>
  <si>
    <t>Minority Doctoral Pgm</t>
  </si>
  <si>
    <t>Underwood-Smith Teacher Schol Fund</t>
  </si>
  <si>
    <t>Health Sciences Scholarship Fund</t>
  </si>
  <si>
    <t>WVU Poison Control Hotline</t>
  </si>
  <si>
    <t>WVU Health Ctr Opportunities</t>
  </si>
  <si>
    <t>Rural Health Initiative (site funding)</t>
  </si>
  <si>
    <t>MA Public Health Pgm &amp;</t>
  </si>
  <si>
    <t xml:space="preserve">  Health Science Technology</t>
  </si>
  <si>
    <t>TOTAL OF PART  4................................................</t>
  </si>
  <si>
    <t>WVU Coll of Eng &amp; Mineral Resources</t>
  </si>
  <si>
    <t>MU/WVU FACDIS</t>
  </si>
  <si>
    <t>WVU Law School-Skills Pgm</t>
  </si>
  <si>
    <t>*  19% of regular student fees ($29,971,032) are dedicated by law to debt retirement and capital improvements.</t>
  </si>
  <si>
    <t>MU/SWVCTC 2+2 Pgm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</si>
</sst>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23">
    <font>
      <sz val="14"/>
      <name val="GarmdITC BkCn BT"/>
      <family val="0"/>
    </font>
    <font>
      <sz val="8"/>
      <name val="Arial"/>
      <family val="0"/>
    </font>
    <font>
      <sz val="10"/>
      <color indexed="12"/>
      <name val="Courier"/>
      <family val="0"/>
    </font>
    <font>
      <b/>
      <u val="single"/>
      <sz val="10"/>
      <color indexed="8"/>
      <name val="Arial"/>
      <family val="0"/>
    </font>
    <font>
      <sz val="14"/>
      <color indexed="8"/>
      <name val="GarmdITC BkCn BT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sz val="9"/>
      <color indexed="8"/>
      <name val="Arial"/>
      <family val="2"/>
    </font>
    <font>
      <sz val="8"/>
      <color indexed="8"/>
      <name val="CG Times"/>
      <family val="1"/>
    </font>
    <font>
      <sz val="9"/>
      <color indexed="12"/>
      <name val="Arial"/>
      <family val="2"/>
    </font>
    <font>
      <sz val="12"/>
      <color indexed="12"/>
      <name val="Arial"/>
      <family val="2"/>
    </font>
    <font>
      <u val="single"/>
      <sz val="8"/>
      <color indexed="8"/>
      <name val="Arial"/>
      <family val="0"/>
    </font>
    <font>
      <u val="single"/>
      <sz val="14"/>
      <color indexed="8"/>
      <name val="GarmdITC BkCn BT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u val="single"/>
      <sz val="8"/>
      <color indexed="8"/>
      <name val="Arial"/>
      <family val="0"/>
    </font>
    <font>
      <sz val="8"/>
      <color indexed="8"/>
      <name val="GarmdITC BkCn BT"/>
      <family val="0"/>
    </font>
    <font>
      <sz val="8"/>
      <color indexed="12"/>
      <name val="Courier"/>
      <family val="0"/>
    </font>
    <font>
      <sz val="8"/>
      <name val="GarmdITC BkCn BT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37" fontId="6" fillId="2" borderId="1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37" fontId="2" fillId="2" borderId="1" xfId="0" applyNumberFormat="1" applyFont="1" applyFill="1" applyBorder="1" applyAlignment="1" applyProtection="1">
      <alignment/>
      <protection locked="0"/>
    </xf>
    <xf numFmtId="5" fontId="6" fillId="2" borderId="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 wrapText="1"/>
      <protection locked="0"/>
    </xf>
    <xf numFmtId="0" fontId="5" fillId="0" borderId="0" xfId="0" applyFont="1" applyAlignment="1" applyProtection="1">
      <alignment horizontal="centerContinuous" wrapText="1"/>
      <protection/>
    </xf>
    <xf numFmtId="37" fontId="5" fillId="0" borderId="0" xfId="0" applyNumberFormat="1" applyFont="1" applyAlignment="1" applyProtection="1">
      <alignment horizontal="centerContinuous" wrapText="1"/>
      <protection/>
    </xf>
    <xf numFmtId="5" fontId="8" fillId="3" borderId="0" xfId="0" applyNumberFormat="1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9" fillId="4" borderId="2" xfId="0" applyFont="1" applyFill="1" applyBorder="1" applyAlignment="1" applyProtection="1">
      <alignment horizontal="right"/>
      <protection/>
    </xf>
    <xf numFmtId="0" fontId="9" fillId="4" borderId="3" xfId="0" applyFont="1" applyFill="1" applyBorder="1" applyAlignment="1" applyProtection="1">
      <alignment horizontal="right"/>
      <protection/>
    </xf>
    <xf numFmtId="37" fontId="8" fillId="4" borderId="1" xfId="0" applyNumberFormat="1" applyFont="1" applyFill="1" applyBorder="1" applyAlignment="1" applyProtection="1">
      <alignment/>
      <protection/>
    </xf>
    <xf numFmtId="37" fontId="6" fillId="2" borderId="1" xfId="0" applyNumberFormat="1" applyFont="1" applyFill="1" applyBorder="1" applyAlignment="1" applyProtection="1">
      <alignment/>
      <protection locked="0"/>
    </xf>
    <xf numFmtId="5" fontId="5" fillId="3" borderId="0" xfId="0" applyNumberFormat="1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left"/>
      <protection/>
    </xf>
    <xf numFmtId="5" fontId="6" fillId="2" borderId="1" xfId="0" applyNumberFormat="1" applyFont="1" applyFill="1" applyBorder="1" applyAlignment="1" applyProtection="1">
      <alignment/>
      <protection locked="0"/>
    </xf>
    <xf numFmtId="0" fontId="10" fillId="2" borderId="3" xfId="0" applyFont="1" applyFill="1" applyBorder="1" applyAlignment="1" applyProtection="1">
      <alignment horizontal="right"/>
      <protection locked="0"/>
    </xf>
    <xf numFmtId="5" fontId="2" fillId="2" borderId="1" xfId="0" applyNumberFormat="1" applyFont="1" applyFill="1" applyBorder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8" fillId="4" borderId="2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8" fillId="4" borderId="3" xfId="0" applyFont="1" applyFill="1" applyBorder="1" applyAlignment="1" applyProtection="1">
      <alignment/>
      <protection locked="0"/>
    </xf>
    <xf numFmtId="0" fontId="8" fillId="3" borderId="0" xfId="0" applyFont="1" applyFill="1" applyAlignment="1" applyProtection="1">
      <alignment/>
      <protection/>
    </xf>
    <xf numFmtId="37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6" fillId="2" borderId="3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/>
    </xf>
    <xf numFmtId="0" fontId="7" fillId="5" borderId="0" xfId="0" applyFont="1" applyFill="1" applyAlignment="1" applyProtection="1">
      <alignment/>
      <protection locked="0"/>
    </xf>
    <xf numFmtId="5" fontId="5" fillId="5" borderId="0" xfId="0" applyNumberFormat="1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 locked="0"/>
    </xf>
    <xf numFmtId="0" fontId="8" fillId="5" borderId="0" xfId="0" applyFont="1" applyFill="1" applyAlignment="1" applyProtection="1">
      <alignment/>
      <protection/>
    </xf>
    <xf numFmtId="39" fontId="5" fillId="4" borderId="1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7" fillId="4" borderId="1" xfId="0" applyNumberFormat="1" applyFont="1" applyFill="1" applyBorder="1" applyAlignment="1" applyProtection="1">
      <alignment/>
      <protection locked="0"/>
    </xf>
    <xf numFmtId="9" fontId="8" fillId="5" borderId="0" xfId="0" applyNumberFormat="1" applyFont="1" applyFill="1" applyAlignment="1" applyProtection="1">
      <alignment/>
      <protection/>
    </xf>
    <xf numFmtId="37" fontId="5" fillId="3" borderId="0" xfId="0" applyNumberFormat="1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left"/>
      <protection/>
    </xf>
    <xf numFmtId="5" fontId="8" fillId="4" borderId="1" xfId="0" applyNumberFormat="1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/>
      <protection locked="0"/>
    </xf>
    <xf numFmtId="0" fontId="10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/>
      <protection locked="0"/>
    </xf>
    <xf numFmtId="0" fontId="10" fillId="2" borderId="5" xfId="0" applyFont="1" applyFill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/>
      <protection locked="0"/>
    </xf>
    <xf numFmtId="0" fontId="10" fillId="2" borderId="3" xfId="0" applyFont="1" applyFill="1" applyBorder="1" applyAlignment="1" applyProtection="1">
      <alignment/>
      <protection locked="0"/>
    </xf>
    <xf numFmtId="37" fontId="13" fillId="4" borderId="1" xfId="0" applyNumberFormat="1" applyFont="1" applyFill="1" applyBorder="1" applyAlignment="1" applyProtection="1">
      <alignment vertical="top"/>
      <protection locked="0"/>
    </xf>
    <xf numFmtId="0" fontId="11" fillId="3" borderId="0" xfId="0" applyFont="1" applyFill="1" applyAlignment="1" applyProtection="1">
      <alignment/>
      <protection/>
    </xf>
    <xf numFmtId="37" fontId="14" fillId="4" borderId="1" xfId="0" applyNumberFormat="1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5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5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8" xfId="0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5" fontId="9" fillId="0" borderId="1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37" fontId="16" fillId="0" borderId="9" xfId="0" applyNumberFormat="1" applyFont="1" applyBorder="1" applyAlignment="1" applyProtection="1">
      <alignment/>
      <protection/>
    </xf>
    <xf numFmtId="0" fontId="17" fillId="0" borderId="5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5" fontId="6" fillId="0" borderId="0" xfId="0" applyNumberFormat="1" applyFont="1" applyAlignment="1" applyProtection="1">
      <alignment/>
      <protection locked="0"/>
    </xf>
    <xf numFmtId="9" fontId="2" fillId="2" borderId="1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10" fillId="2" borderId="2" xfId="0" applyNumberFormat="1" applyFont="1" applyFill="1" applyBorder="1" applyAlignment="1" applyProtection="1">
      <alignment/>
      <protection locked="0"/>
    </xf>
    <xf numFmtId="164" fontId="10" fillId="2" borderId="3" xfId="0" applyNumberFormat="1" applyFont="1" applyFill="1" applyBorder="1" applyAlignment="1" applyProtection="1">
      <alignment/>
      <protection locked="0"/>
    </xf>
    <xf numFmtId="37" fontId="2" fillId="2" borderId="1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5" fontId="2" fillId="2" borderId="1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5" fontId="5" fillId="0" borderId="0" xfId="0" applyNumberFormat="1" applyFont="1" applyAlignment="1" applyProtection="1">
      <alignment horizontal="centerContinuous"/>
      <protection/>
    </xf>
    <xf numFmtId="5" fontId="15" fillId="0" borderId="0" xfId="0" applyNumberFormat="1" applyFont="1" applyAlignment="1" applyProtection="1">
      <alignment horizontal="centerContinuous"/>
      <protection/>
    </xf>
    <xf numFmtId="37" fontId="7" fillId="2" borderId="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7" fillId="2" borderId="1" xfId="0" applyNumberFormat="1" applyFont="1" applyFill="1" applyBorder="1" applyAlignment="1" applyProtection="1">
      <alignment horizontal="right"/>
      <protection locked="0"/>
    </xf>
    <xf numFmtId="5" fontId="7" fillId="2" borderId="1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37" fontId="7" fillId="0" borderId="0" xfId="0" applyNumberFormat="1" applyFont="1" applyAlignment="1" applyProtection="1">
      <alignment horizontal="fill"/>
      <protection locked="0"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5" fontId="20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37" fontId="21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3"/>
  <sheetViews>
    <sheetView showGridLines="0" tabSelected="1" defaultGridColor="0" zoomScale="75" zoomScaleNormal="75" colorId="22" workbookViewId="0" topLeftCell="A1">
      <selection activeCell="F14" sqref="F14"/>
    </sheetView>
  </sheetViews>
  <sheetFormatPr defaultColWidth="9.66015625" defaultRowHeight="18"/>
  <cols>
    <col min="1" max="16384" width="9.66015625" style="125" customWidth="1"/>
  </cols>
  <sheetData>
    <row r="1" spans="1:14" ht="12">
      <c r="A1" s="121" t="s">
        <v>0</v>
      </c>
      <c r="B1" s="122"/>
      <c r="C1" s="123"/>
      <c r="D1" s="123"/>
      <c r="E1" s="123"/>
      <c r="F1" s="123"/>
      <c r="G1" s="122"/>
      <c r="H1" s="124"/>
      <c r="I1" s="5"/>
      <c r="J1" s="5"/>
      <c r="K1" s="5"/>
      <c r="L1" s="6"/>
      <c r="M1" s="122"/>
      <c r="N1" s="122"/>
    </row>
    <row r="2" spans="1:14" ht="9.75">
      <c r="A2" s="122"/>
      <c r="B2" s="122"/>
      <c r="C2" s="122"/>
      <c r="D2" s="122"/>
      <c r="E2" s="122"/>
      <c r="F2" s="122"/>
      <c r="G2" s="122"/>
      <c r="H2" s="124"/>
      <c r="I2" s="5"/>
      <c r="J2" s="5"/>
      <c r="K2" s="6"/>
      <c r="L2" s="5"/>
      <c r="M2" s="5"/>
      <c r="N2" s="5"/>
    </row>
    <row r="3" spans="1:14" ht="9.75">
      <c r="A3" s="122" t="s">
        <v>1</v>
      </c>
      <c r="B3" s="122"/>
      <c r="C3" s="122"/>
      <c r="D3" s="122"/>
      <c r="E3" s="122"/>
      <c r="F3" s="122"/>
      <c r="G3" s="122"/>
      <c r="H3" s="124"/>
      <c r="I3" s="5"/>
      <c r="J3" s="5"/>
      <c r="K3" s="6"/>
      <c r="L3" s="5"/>
      <c r="M3" s="5"/>
      <c r="N3" s="5"/>
    </row>
    <row r="4" spans="1:14" ht="9.75">
      <c r="A4" s="122"/>
      <c r="B4" s="122"/>
      <c r="C4" s="122"/>
      <c r="D4" s="122"/>
      <c r="E4" s="122"/>
      <c r="F4" s="122"/>
      <c r="G4" s="122"/>
      <c r="H4" s="124"/>
      <c r="I4" s="5"/>
      <c r="J4" s="5"/>
      <c r="K4" s="5"/>
      <c r="L4" s="5"/>
      <c r="M4" s="5"/>
      <c r="N4" s="5"/>
    </row>
    <row r="5" spans="1:14" ht="9.75">
      <c r="A5" s="122" t="s">
        <v>2</v>
      </c>
      <c r="B5" s="122"/>
      <c r="C5" s="122"/>
      <c r="D5" s="122"/>
      <c r="E5" s="122"/>
      <c r="F5" s="122"/>
      <c r="G5" s="122"/>
      <c r="H5" s="7"/>
      <c r="I5" s="5"/>
      <c r="J5" s="6"/>
      <c r="K5" s="5"/>
      <c r="L5" s="8"/>
      <c r="M5" s="5"/>
      <c r="N5" s="5"/>
    </row>
    <row r="6" spans="1:14" ht="9.75">
      <c r="A6" s="122" t="s">
        <v>3</v>
      </c>
      <c r="B6" s="122"/>
      <c r="C6" s="122"/>
      <c r="D6" s="122"/>
      <c r="E6" s="122"/>
      <c r="F6" s="122"/>
      <c r="G6" s="122"/>
      <c r="H6" s="7"/>
      <c r="I6" s="5"/>
      <c r="J6" s="6" t="s">
        <v>4</v>
      </c>
      <c r="K6" s="5">
        <v>2788351</v>
      </c>
      <c r="L6" s="8"/>
      <c r="M6" s="5"/>
      <c r="N6" s="5"/>
    </row>
    <row r="7" spans="1:14" ht="9.75">
      <c r="A7" s="122" t="s">
        <v>5</v>
      </c>
      <c r="B7" s="122"/>
      <c r="C7" s="122"/>
      <c r="D7" s="122"/>
      <c r="E7" s="122"/>
      <c r="F7" s="122"/>
      <c r="G7" s="122"/>
      <c r="H7" s="7"/>
      <c r="I7" s="5"/>
      <c r="J7" s="6" t="s">
        <v>6</v>
      </c>
      <c r="K7" s="5">
        <v>600000</v>
      </c>
      <c r="L7" s="8"/>
      <c r="M7" s="5"/>
      <c r="N7" s="5"/>
    </row>
    <row r="8" spans="1:14" ht="9.75">
      <c r="A8" s="122" t="s">
        <v>7</v>
      </c>
      <c r="B8" s="122"/>
      <c r="C8" s="122"/>
      <c r="D8" s="122"/>
      <c r="E8" s="122"/>
      <c r="F8" s="122"/>
      <c r="G8" s="122"/>
      <c r="H8" s="7">
        <v>46204952</v>
      </c>
      <c r="I8" s="5"/>
      <c r="J8" s="6" t="s">
        <v>8</v>
      </c>
      <c r="K8" s="5">
        <v>100000</v>
      </c>
      <c r="L8" s="8"/>
      <c r="M8" s="5"/>
      <c r="N8" s="5"/>
    </row>
    <row r="9" spans="1:14" ht="9.75">
      <c r="A9" s="122" t="s">
        <v>9</v>
      </c>
      <c r="B9" s="122"/>
      <c r="C9" s="122"/>
      <c r="D9" s="122"/>
      <c r="E9" s="122"/>
      <c r="F9" s="122"/>
      <c r="G9" s="122"/>
      <c r="H9" s="7"/>
      <c r="I9" s="5"/>
      <c r="J9" s="6"/>
      <c r="K9" s="5">
        <f>SUM(K6:K8)</f>
        <v>3488351</v>
      </c>
      <c r="L9" s="8"/>
      <c r="M9" s="5"/>
      <c r="N9" s="5"/>
    </row>
    <row r="10" spans="1:14" ht="9.75">
      <c r="A10" s="122" t="s">
        <v>10</v>
      </c>
      <c r="B10" s="122"/>
      <c r="C10" s="122"/>
      <c r="D10" s="122"/>
      <c r="E10" s="122"/>
      <c r="F10" s="122"/>
      <c r="G10" s="122"/>
      <c r="H10" s="7">
        <f>K9</f>
        <v>3488351</v>
      </c>
      <c r="I10" s="5"/>
      <c r="J10" s="5"/>
      <c r="K10" s="5"/>
      <c r="L10" s="8"/>
      <c r="M10" s="5"/>
      <c r="N10" s="5"/>
    </row>
    <row r="11" spans="1:14" ht="9.75">
      <c r="A11" s="122" t="s">
        <v>11</v>
      </c>
      <c r="B11" s="122"/>
      <c r="C11" s="122"/>
      <c r="D11" s="122"/>
      <c r="E11" s="122"/>
      <c r="F11" s="122"/>
      <c r="G11" s="122"/>
      <c r="H11" s="7">
        <v>400000</v>
      </c>
      <c r="I11" s="6" t="s">
        <v>12</v>
      </c>
      <c r="J11" s="5"/>
      <c r="K11" s="5"/>
      <c r="L11" s="5"/>
      <c r="M11" s="5"/>
      <c r="N11" s="5"/>
    </row>
    <row r="12" spans="1:14" ht="9.75">
      <c r="A12" s="122"/>
      <c r="B12" s="122"/>
      <c r="C12" s="122"/>
      <c r="D12" s="122"/>
      <c r="E12" s="122"/>
      <c r="F12" s="122"/>
      <c r="G12" s="122"/>
      <c r="H12" s="9"/>
      <c r="I12" s="5"/>
      <c r="J12" s="5"/>
      <c r="K12" s="5"/>
      <c r="L12" s="5"/>
      <c r="M12" s="5"/>
      <c r="N12" s="5"/>
    </row>
    <row r="13" spans="1:14" ht="9.75">
      <c r="A13" s="122" t="s">
        <v>13</v>
      </c>
      <c r="B13" s="122"/>
      <c r="C13" s="122"/>
      <c r="D13" s="122"/>
      <c r="E13" s="122"/>
      <c r="F13" s="122"/>
      <c r="G13" s="122"/>
      <c r="H13" s="9"/>
      <c r="I13" s="5"/>
      <c r="J13" s="5"/>
      <c r="K13" s="5"/>
      <c r="L13" s="5"/>
      <c r="M13" s="5"/>
      <c r="N13" s="5"/>
    </row>
    <row r="14" spans="1:14" ht="9.75">
      <c r="A14" s="122"/>
      <c r="B14" s="122"/>
      <c r="C14" s="122"/>
      <c r="D14" s="122"/>
      <c r="E14" s="122"/>
      <c r="F14" s="122"/>
      <c r="G14" s="122"/>
      <c r="H14" s="9"/>
      <c r="I14" s="5"/>
      <c r="J14" s="5"/>
      <c r="K14" s="5"/>
      <c r="L14" s="5"/>
      <c r="M14" s="5"/>
      <c r="N14" s="5"/>
    </row>
    <row r="15" spans="1:14" ht="9.75">
      <c r="A15" s="122" t="s">
        <v>14</v>
      </c>
      <c r="B15" s="122"/>
      <c r="C15" s="122"/>
      <c r="D15" s="122"/>
      <c r="E15" s="122"/>
      <c r="F15" s="122"/>
      <c r="G15" s="122"/>
      <c r="H15" s="9"/>
      <c r="I15" s="5"/>
      <c r="J15" s="5"/>
      <c r="K15" s="5"/>
      <c r="L15" s="5"/>
      <c r="M15" s="5"/>
      <c r="N15" s="5"/>
    </row>
    <row r="16" spans="1:14" ht="9.75">
      <c r="A16" s="122" t="s">
        <v>15</v>
      </c>
      <c r="B16" s="122"/>
      <c r="C16" s="122"/>
      <c r="D16" s="122"/>
      <c r="E16" s="122"/>
      <c r="F16" s="122"/>
      <c r="G16" s="122"/>
      <c r="H16" s="9"/>
      <c r="I16" s="5"/>
      <c r="J16" s="5"/>
      <c r="K16" s="5"/>
      <c r="L16" s="5"/>
      <c r="M16" s="5"/>
      <c r="N16" s="5"/>
    </row>
    <row r="17" spans="1:14" ht="9.75">
      <c r="A17" s="122" t="s">
        <v>16</v>
      </c>
      <c r="B17" s="122"/>
      <c r="C17" s="122"/>
      <c r="D17" s="122"/>
      <c r="E17" s="122"/>
      <c r="F17" s="122"/>
      <c r="G17" s="122"/>
      <c r="H17" s="7">
        <v>2377948</v>
      </c>
      <c r="I17" s="6" t="s">
        <v>17</v>
      </c>
      <c r="J17" s="5"/>
      <c r="K17" s="5"/>
      <c r="L17" s="5"/>
      <c r="M17" s="5"/>
      <c r="N17" s="6"/>
    </row>
    <row r="18" spans="1:14" ht="9.75">
      <c r="A18" s="122" t="s">
        <v>18</v>
      </c>
      <c r="B18" s="122"/>
      <c r="C18" s="122"/>
      <c r="D18" s="122"/>
      <c r="E18" s="122"/>
      <c r="F18" s="122"/>
      <c r="G18" s="122"/>
      <c r="H18" s="7">
        <v>3034336</v>
      </c>
      <c r="I18" s="6" t="s">
        <v>19</v>
      </c>
      <c r="J18" s="5"/>
      <c r="K18" s="5"/>
      <c r="L18" s="5"/>
      <c r="M18" s="5"/>
      <c r="N18" s="6"/>
    </row>
    <row r="19" spans="1:14" ht="9.75">
      <c r="A19" s="122" t="s">
        <v>20</v>
      </c>
      <c r="B19" s="122"/>
      <c r="C19" s="122"/>
      <c r="D19" s="122"/>
      <c r="E19" s="122"/>
      <c r="F19" s="122"/>
      <c r="G19" s="122"/>
      <c r="H19" s="9">
        <v>393822</v>
      </c>
      <c r="I19" s="6"/>
      <c r="J19" s="5"/>
      <c r="K19" s="5"/>
      <c r="L19" s="5"/>
      <c r="M19" s="5"/>
      <c r="N19" s="5"/>
    </row>
    <row r="20" spans="1:14" ht="9.75">
      <c r="A20" s="122" t="s">
        <v>21</v>
      </c>
      <c r="B20" s="122"/>
      <c r="C20" s="122"/>
      <c r="D20" s="122"/>
      <c r="E20" s="122"/>
      <c r="F20" s="122"/>
      <c r="G20" s="122"/>
      <c r="H20" s="7"/>
      <c r="I20" s="6"/>
      <c r="J20" s="5"/>
      <c r="K20" s="5"/>
      <c r="L20" s="5"/>
      <c r="M20" s="5"/>
      <c r="N20" s="5"/>
    </row>
    <row r="21" spans="1:14" ht="9.75">
      <c r="A21" s="122" t="s">
        <v>22</v>
      </c>
      <c r="B21" s="122"/>
      <c r="C21" s="122"/>
      <c r="D21" s="122"/>
      <c r="E21" s="122"/>
      <c r="F21" s="122"/>
      <c r="G21" s="122"/>
      <c r="H21" s="9"/>
      <c r="I21" s="6"/>
      <c r="J21" s="5"/>
      <c r="K21" s="5"/>
      <c r="L21" s="5"/>
      <c r="M21" s="5"/>
      <c r="N21" s="5"/>
    </row>
    <row r="22" spans="1:14" ht="9.75">
      <c r="A22" s="122" t="s">
        <v>23</v>
      </c>
      <c r="B22" s="122"/>
      <c r="C22" s="122"/>
      <c r="D22" s="122"/>
      <c r="E22" s="122"/>
      <c r="F22" s="122"/>
      <c r="G22" s="122"/>
      <c r="H22" s="7"/>
      <c r="I22" s="5"/>
      <c r="J22" s="5"/>
      <c r="K22" s="5"/>
      <c r="L22" s="5"/>
      <c r="M22" s="5"/>
      <c r="N22" s="5"/>
    </row>
    <row r="23" spans="1:14" ht="9.75">
      <c r="A23" s="122"/>
      <c r="B23" s="122"/>
      <c r="C23" s="122"/>
      <c r="D23" s="122"/>
      <c r="E23" s="122"/>
      <c r="F23" s="122"/>
      <c r="G23" s="122"/>
      <c r="H23" s="9"/>
      <c r="I23" s="5"/>
      <c r="J23" s="5"/>
      <c r="K23" s="5"/>
      <c r="L23" s="5"/>
      <c r="M23" s="5"/>
      <c r="N23" s="5"/>
    </row>
    <row r="24" spans="1:14" ht="9.75">
      <c r="A24" s="122" t="s">
        <v>24</v>
      </c>
      <c r="B24" s="122"/>
      <c r="C24" s="122"/>
      <c r="D24" s="122"/>
      <c r="E24" s="122"/>
      <c r="F24" s="122"/>
      <c r="G24" s="122"/>
      <c r="H24" s="9"/>
      <c r="I24" s="5"/>
      <c r="J24" s="5"/>
      <c r="K24" s="5"/>
      <c r="L24" s="5"/>
      <c r="M24" s="5"/>
      <c r="N24" s="5"/>
    </row>
    <row r="25" spans="1:14" ht="9.75">
      <c r="A25" s="122" t="s">
        <v>25</v>
      </c>
      <c r="B25" s="122"/>
      <c r="C25" s="122"/>
      <c r="D25" s="122"/>
      <c r="E25" s="122"/>
      <c r="F25" s="122"/>
      <c r="G25" s="122"/>
      <c r="H25" s="9"/>
      <c r="I25" s="5"/>
      <c r="J25" s="5"/>
      <c r="K25" s="5"/>
      <c r="L25" s="5"/>
      <c r="M25" s="5"/>
      <c r="N25" s="5"/>
    </row>
    <row r="26" spans="1:14" ht="9.75">
      <c r="A26" s="122" t="s">
        <v>26</v>
      </c>
      <c r="B26" s="122"/>
      <c r="C26" s="122"/>
      <c r="D26" s="122"/>
      <c r="E26" s="122"/>
      <c r="F26" s="122"/>
      <c r="G26" s="122"/>
      <c r="H26" s="7">
        <v>5700000</v>
      </c>
      <c r="I26" s="6" t="s">
        <v>27</v>
      </c>
      <c r="J26" s="6" t="s">
        <v>28</v>
      </c>
      <c r="K26" s="5">
        <v>369800</v>
      </c>
      <c r="L26" s="8"/>
      <c r="M26" s="5"/>
      <c r="N26" s="5"/>
    </row>
    <row r="27" spans="1:14" ht="9.75">
      <c r="A27" s="122" t="s">
        <v>29</v>
      </c>
      <c r="B27" s="122"/>
      <c r="C27" s="122"/>
      <c r="D27" s="122"/>
      <c r="E27" s="122"/>
      <c r="F27" s="122"/>
      <c r="G27" s="122"/>
      <c r="H27" s="7"/>
      <c r="I27" s="6"/>
      <c r="J27" s="6" t="s">
        <v>30</v>
      </c>
      <c r="K27" s="5">
        <v>309338</v>
      </c>
      <c r="L27" s="8"/>
      <c r="M27" s="5"/>
      <c r="N27" s="5"/>
    </row>
    <row r="28" spans="1:14" ht="9.75">
      <c r="A28" s="122" t="s">
        <v>31</v>
      </c>
      <c r="B28" s="122"/>
      <c r="C28" s="122"/>
      <c r="D28" s="122"/>
      <c r="E28" s="122"/>
      <c r="F28" s="122"/>
      <c r="G28" s="122"/>
      <c r="H28" s="7">
        <f>K30</f>
        <v>5064928</v>
      </c>
      <c r="I28" s="6"/>
      <c r="J28" s="6" t="s">
        <v>32</v>
      </c>
      <c r="K28" s="5">
        <v>417540</v>
      </c>
      <c r="L28" s="8"/>
      <c r="M28" s="5"/>
      <c r="N28" s="5"/>
    </row>
    <row r="29" spans="1:14" ht="9.75">
      <c r="A29" s="122"/>
      <c r="B29" s="122"/>
      <c r="C29" s="122"/>
      <c r="D29" s="122"/>
      <c r="E29" s="122"/>
      <c r="F29" s="122"/>
      <c r="G29" s="122"/>
      <c r="H29" s="9"/>
      <c r="I29" s="6"/>
      <c r="J29" s="6" t="s">
        <v>33</v>
      </c>
      <c r="K29" s="5">
        <v>3968250</v>
      </c>
      <c r="L29" s="8"/>
      <c r="M29" s="5"/>
      <c r="N29" s="5"/>
    </row>
    <row r="30" spans="1:14" ht="9.75">
      <c r="A30" s="122" t="s">
        <v>34</v>
      </c>
      <c r="B30" s="122"/>
      <c r="C30" s="122"/>
      <c r="D30" s="122"/>
      <c r="E30" s="122"/>
      <c r="F30" s="122"/>
      <c r="G30" s="122"/>
      <c r="H30" s="9"/>
      <c r="I30" s="6"/>
      <c r="J30" s="6"/>
      <c r="K30" s="5">
        <f>SUM(K26:K29)</f>
        <v>5064928</v>
      </c>
      <c r="L30" s="8"/>
      <c r="M30" s="5"/>
      <c r="N30" s="5"/>
    </row>
    <row r="31" spans="1:14" ht="9.75">
      <c r="A31" s="122" t="s">
        <v>35</v>
      </c>
      <c r="B31" s="122"/>
      <c r="C31" s="122"/>
      <c r="D31" s="122"/>
      <c r="E31" s="122"/>
      <c r="F31" s="122"/>
      <c r="G31" s="122"/>
      <c r="H31" s="9"/>
      <c r="I31" s="6"/>
      <c r="J31" s="6"/>
      <c r="K31" s="5"/>
      <c r="L31" s="8"/>
      <c r="M31" s="5"/>
      <c r="N31" s="5"/>
    </row>
    <row r="32" spans="1:14" ht="9.75">
      <c r="A32" s="122" t="s">
        <v>36</v>
      </c>
      <c r="B32" s="122"/>
      <c r="C32" s="122"/>
      <c r="D32" s="122"/>
      <c r="E32" s="122"/>
      <c r="F32" s="122"/>
      <c r="G32" s="122"/>
      <c r="H32" s="7">
        <v>136744</v>
      </c>
      <c r="I32" s="6" t="s">
        <v>37</v>
      </c>
      <c r="J32" s="6"/>
      <c r="K32" s="5"/>
      <c r="L32" s="8"/>
      <c r="M32" s="5"/>
      <c r="N32" s="5"/>
    </row>
    <row r="33" spans="1:14" ht="9.75">
      <c r="A33" s="122" t="s">
        <v>38</v>
      </c>
      <c r="B33" s="122"/>
      <c r="C33" s="122"/>
      <c r="D33" s="122"/>
      <c r="E33" s="122"/>
      <c r="F33" s="122"/>
      <c r="G33" s="122"/>
      <c r="H33" s="7">
        <v>16409</v>
      </c>
      <c r="I33" s="6" t="s">
        <v>39</v>
      </c>
      <c r="J33" s="6"/>
      <c r="K33" s="5"/>
      <c r="L33" s="8"/>
      <c r="M33" s="5"/>
      <c r="N33" s="5"/>
    </row>
    <row r="34" spans="1:14" ht="9.75">
      <c r="A34" s="122"/>
      <c r="B34" s="122"/>
      <c r="C34" s="122"/>
      <c r="D34" s="122"/>
      <c r="E34" s="122"/>
      <c r="F34" s="122"/>
      <c r="G34" s="122"/>
      <c r="H34" s="9"/>
      <c r="I34" s="6"/>
      <c r="J34" s="6"/>
      <c r="K34" s="5"/>
      <c r="L34" s="8"/>
      <c r="M34" s="5"/>
      <c r="N34" s="5"/>
    </row>
    <row r="35" spans="1:14" ht="9.75">
      <c r="A35" s="122" t="s">
        <v>40</v>
      </c>
      <c r="B35" s="122"/>
      <c r="C35" s="122"/>
      <c r="D35" s="122"/>
      <c r="E35" s="122"/>
      <c r="F35" s="122"/>
      <c r="G35" s="122"/>
      <c r="H35" s="9"/>
      <c r="I35" s="6"/>
      <c r="J35" s="6"/>
      <c r="K35" s="5"/>
      <c r="L35" s="8"/>
      <c r="M35" s="5"/>
      <c r="N35" s="5"/>
    </row>
    <row r="36" spans="1:14" ht="9.75">
      <c r="A36" s="122" t="s">
        <v>41</v>
      </c>
      <c r="B36" s="122"/>
      <c r="C36" s="122"/>
      <c r="D36" s="122"/>
      <c r="E36" s="122"/>
      <c r="F36" s="122"/>
      <c r="G36" s="122"/>
      <c r="H36" s="7">
        <f>K42</f>
        <v>3079192</v>
      </c>
      <c r="I36" s="6"/>
      <c r="J36" s="6" t="s">
        <v>42</v>
      </c>
      <c r="K36" s="5">
        <v>800000</v>
      </c>
      <c r="L36" s="8"/>
      <c r="M36" s="5"/>
      <c r="N36" s="5"/>
    </row>
    <row r="37" spans="1:14" ht="9.75">
      <c r="A37" s="122" t="s">
        <v>43</v>
      </c>
      <c r="B37" s="122"/>
      <c r="C37" s="122"/>
      <c r="D37" s="122"/>
      <c r="E37" s="122"/>
      <c r="F37" s="122"/>
      <c r="G37" s="122"/>
      <c r="H37" s="9"/>
      <c r="I37" s="6"/>
      <c r="J37" s="6" t="s">
        <v>44</v>
      </c>
      <c r="K37" s="5">
        <v>37986</v>
      </c>
      <c r="L37" s="8"/>
      <c r="M37" s="5"/>
      <c r="N37" s="5"/>
    </row>
    <row r="38" spans="1:14" ht="12">
      <c r="A38" s="122" t="s">
        <v>45</v>
      </c>
      <c r="B38" s="122"/>
      <c r="C38" s="122"/>
      <c r="D38" s="122"/>
      <c r="E38" s="122"/>
      <c r="F38" s="122"/>
      <c r="G38" s="126"/>
      <c r="H38" s="9"/>
      <c r="I38" s="6"/>
      <c r="J38" s="6" t="s">
        <v>46</v>
      </c>
      <c r="K38" s="5">
        <v>1547471</v>
      </c>
      <c r="L38" s="8"/>
      <c r="M38" s="5"/>
      <c r="N38" s="5"/>
    </row>
    <row r="39" spans="1:14" ht="9.75">
      <c r="A39" s="122" t="s">
        <v>47</v>
      </c>
      <c r="B39" s="122"/>
      <c r="C39" s="122"/>
      <c r="D39" s="122"/>
      <c r="E39" s="122"/>
      <c r="F39" s="122"/>
      <c r="G39" s="122"/>
      <c r="H39" s="9"/>
      <c r="I39" s="6"/>
      <c r="J39" s="6" t="s">
        <v>48</v>
      </c>
      <c r="K39" s="5">
        <v>121854</v>
      </c>
      <c r="L39" s="8"/>
      <c r="M39" s="5"/>
      <c r="N39" s="5"/>
    </row>
    <row r="40" spans="1:14" ht="12">
      <c r="A40" s="122" t="s">
        <v>45</v>
      </c>
      <c r="B40" s="122"/>
      <c r="C40" s="122"/>
      <c r="D40" s="122"/>
      <c r="E40" s="122"/>
      <c r="F40" s="122"/>
      <c r="G40" s="126"/>
      <c r="H40" s="9"/>
      <c r="I40" s="6"/>
      <c r="J40" s="6" t="s">
        <v>49</v>
      </c>
      <c r="K40" s="5">
        <v>468721</v>
      </c>
      <c r="L40" s="8"/>
      <c r="M40" s="5"/>
      <c r="N40" s="5"/>
    </row>
    <row r="41" spans="1:14" ht="9.75">
      <c r="A41" s="122"/>
      <c r="B41" s="122"/>
      <c r="C41" s="122"/>
      <c r="D41" s="122"/>
      <c r="E41" s="122"/>
      <c r="F41" s="122"/>
      <c r="G41" s="122"/>
      <c r="H41" s="9"/>
      <c r="I41" s="6"/>
      <c r="J41" s="6" t="s">
        <v>50</v>
      </c>
      <c r="K41" s="5">
        <v>103160</v>
      </c>
      <c r="L41" s="8"/>
      <c r="M41" s="5"/>
      <c r="N41" s="5"/>
    </row>
    <row r="42" spans="1:14" ht="9.75">
      <c r="A42" s="122" t="s">
        <v>51</v>
      </c>
      <c r="B42" s="122"/>
      <c r="C42" s="122"/>
      <c r="D42" s="122"/>
      <c r="E42" s="122"/>
      <c r="F42" s="122"/>
      <c r="G42" s="122"/>
      <c r="H42" s="9"/>
      <c r="I42" s="6"/>
      <c r="J42" s="6"/>
      <c r="K42" s="5">
        <f>SUM(K36:K41)</f>
        <v>3079192</v>
      </c>
      <c r="L42" s="8"/>
      <c r="M42" s="5"/>
      <c r="N42" s="5"/>
    </row>
    <row r="43" spans="1:14" ht="9.75">
      <c r="A43" s="122" t="s">
        <v>52</v>
      </c>
      <c r="B43" s="122"/>
      <c r="C43" s="122"/>
      <c r="D43" s="122"/>
      <c r="E43" s="122"/>
      <c r="F43" s="122"/>
      <c r="G43" s="122"/>
      <c r="H43" s="7"/>
      <c r="I43" s="6"/>
      <c r="J43" s="6"/>
      <c r="K43" s="5"/>
      <c r="L43" s="8"/>
      <c r="M43" s="5"/>
      <c r="N43" s="5"/>
    </row>
    <row r="44" spans="1:14" ht="9.75">
      <c r="A44" s="122"/>
      <c r="B44" s="122"/>
      <c r="C44" s="122"/>
      <c r="D44" s="122"/>
      <c r="E44" s="122"/>
      <c r="F44" s="122"/>
      <c r="G44" s="122"/>
      <c r="H44" s="9"/>
      <c r="I44" s="6"/>
      <c r="J44" s="6" t="s">
        <v>53</v>
      </c>
      <c r="K44" s="5">
        <v>446461</v>
      </c>
      <c r="L44" s="8"/>
      <c r="M44" s="5"/>
      <c r="N44" s="5"/>
    </row>
    <row r="45" spans="1:14" ht="9.75">
      <c r="A45" s="122" t="s">
        <v>54</v>
      </c>
      <c r="B45" s="122"/>
      <c r="C45" s="122"/>
      <c r="D45" s="122"/>
      <c r="E45" s="122"/>
      <c r="F45" s="122"/>
      <c r="G45" s="122"/>
      <c r="H45" s="9"/>
      <c r="I45" s="6"/>
      <c r="J45" s="6" t="s">
        <v>55</v>
      </c>
      <c r="K45" s="5">
        <v>4918376</v>
      </c>
      <c r="L45" s="8"/>
      <c r="M45" s="5"/>
      <c r="N45" s="5"/>
    </row>
    <row r="46" spans="1:14" ht="12">
      <c r="A46" s="122"/>
      <c r="B46" s="122"/>
      <c r="C46" s="122"/>
      <c r="D46" s="122"/>
      <c r="E46" s="122"/>
      <c r="F46" s="122"/>
      <c r="G46" s="123"/>
      <c r="H46" s="9"/>
      <c r="I46" s="6"/>
      <c r="J46" s="6" t="s">
        <v>56</v>
      </c>
      <c r="K46" s="5">
        <v>60000</v>
      </c>
      <c r="L46" s="8"/>
      <c r="M46" s="5"/>
      <c r="N46" s="5"/>
    </row>
    <row r="47" spans="1:14" ht="9.75">
      <c r="A47" s="122" t="s">
        <v>57</v>
      </c>
      <c r="B47" s="122"/>
      <c r="C47" s="122"/>
      <c r="D47" s="122"/>
      <c r="E47" s="122"/>
      <c r="F47" s="122"/>
      <c r="G47" s="122"/>
      <c r="H47" s="9"/>
      <c r="I47" s="6"/>
      <c r="J47" s="6" t="s">
        <v>58</v>
      </c>
      <c r="K47" s="5">
        <v>91634</v>
      </c>
      <c r="L47" s="8"/>
      <c r="M47" s="5"/>
      <c r="N47" s="5"/>
    </row>
    <row r="48" spans="1:14" ht="9.75">
      <c r="A48" s="122" t="s">
        <v>59</v>
      </c>
      <c r="B48" s="122"/>
      <c r="C48" s="122"/>
      <c r="D48" s="122"/>
      <c r="E48" s="122"/>
      <c r="F48" s="122"/>
      <c r="G48" s="122"/>
      <c r="H48" s="9"/>
      <c r="I48" s="6"/>
      <c r="J48" s="6" t="s">
        <v>60</v>
      </c>
      <c r="K48" s="5">
        <v>12750</v>
      </c>
      <c r="L48" s="8"/>
      <c r="M48" s="5"/>
      <c r="N48" s="5"/>
    </row>
    <row r="49" spans="1:14" ht="9.75">
      <c r="A49" s="122" t="s">
        <v>61</v>
      </c>
      <c r="B49" s="122"/>
      <c r="C49" s="122"/>
      <c r="D49" s="122"/>
      <c r="E49" s="122"/>
      <c r="F49" s="122"/>
      <c r="G49" s="122"/>
      <c r="H49" s="9"/>
      <c r="I49" s="6"/>
      <c r="J49" s="6" t="s">
        <v>62</v>
      </c>
      <c r="K49" s="5">
        <v>600000</v>
      </c>
      <c r="L49" s="8"/>
      <c r="M49" s="5"/>
      <c r="N49" s="5"/>
    </row>
    <row r="50" spans="1:14" ht="9.75">
      <c r="A50" s="122" t="s">
        <v>63</v>
      </c>
      <c r="B50" s="122"/>
      <c r="C50" s="122"/>
      <c r="D50" s="122"/>
      <c r="E50" s="122"/>
      <c r="F50" s="122"/>
      <c r="G50" s="122"/>
      <c r="H50" s="9"/>
      <c r="I50" s="6"/>
      <c r="J50" s="6" t="s">
        <v>64</v>
      </c>
      <c r="K50" s="5">
        <v>7950762</v>
      </c>
      <c r="L50" s="8"/>
      <c r="M50" s="5"/>
      <c r="N50" s="5"/>
    </row>
    <row r="51" spans="1:14" ht="9.75">
      <c r="A51" s="122" t="s">
        <v>65</v>
      </c>
      <c r="B51" s="122"/>
      <c r="C51" s="122"/>
      <c r="D51" s="122"/>
      <c r="E51" s="122"/>
      <c r="F51" s="122"/>
      <c r="G51" s="122"/>
      <c r="H51" s="9"/>
      <c r="I51" s="6"/>
      <c r="J51" s="6" t="s">
        <v>66</v>
      </c>
      <c r="K51" s="5">
        <v>4298696</v>
      </c>
      <c r="L51" s="8"/>
      <c r="M51" s="5"/>
      <c r="N51" s="5"/>
    </row>
    <row r="52" spans="1:14" ht="9.75">
      <c r="A52" s="122" t="s">
        <v>67</v>
      </c>
      <c r="B52" s="122"/>
      <c r="C52" s="122"/>
      <c r="D52" s="122"/>
      <c r="E52" s="122"/>
      <c r="F52" s="122"/>
      <c r="G52" s="122"/>
      <c r="H52" s="11">
        <f>K64</f>
        <v>0</v>
      </c>
      <c r="I52" s="6"/>
      <c r="J52" s="6" t="s">
        <v>68</v>
      </c>
      <c r="K52" s="5">
        <v>14448970</v>
      </c>
      <c r="L52" s="8"/>
      <c r="M52" s="5"/>
      <c r="N52" s="5"/>
    </row>
    <row r="53" spans="1:14" ht="9.75">
      <c r="A53" s="122"/>
      <c r="B53" s="122"/>
      <c r="C53" s="122"/>
      <c r="D53" s="122"/>
      <c r="E53" s="122"/>
      <c r="F53" s="122"/>
      <c r="G53" s="122"/>
      <c r="H53" s="9"/>
      <c r="I53" s="6"/>
      <c r="J53" s="6" t="s">
        <v>69</v>
      </c>
      <c r="K53" s="5">
        <v>57000</v>
      </c>
      <c r="L53" s="8"/>
      <c r="M53" s="5"/>
      <c r="N53" s="5"/>
    </row>
    <row r="54" spans="1:14" ht="9.75">
      <c r="A54" s="122"/>
      <c r="B54" s="122" t="s">
        <v>70</v>
      </c>
      <c r="C54" s="122"/>
      <c r="D54" s="122"/>
      <c r="E54" s="122"/>
      <c r="F54" s="122"/>
      <c r="G54" s="122"/>
      <c r="H54" s="11">
        <f>SUM(H8:H53)</f>
        <v>69896682</v>
      </c>
      <c r="I54" s="6"/>
      <c r="J54" s="6" t="s">
        <v>71</v>
      </c>
      <c r="K54" s="5">
        <v>100000</v>
      </c>
      <c r="L54" s="8"/>
      <c r="M54" s="5"/>
      <c r="N54" s="5"/>
    </row>
    <row r="55" spans="1:14" ht="12">
      <c r="A55" s="122"/>
      <c r="B55" s="122"/>
      <c r="C55" s="122"/>
      <c r="D55" s="122"/>
      <c r="E55" s="122"/>
      <c r="F55" s="122"/>
      <c r="G55" s="122"/>
      <c r="H55" s="123"/>
      <c r="I55" s="6"/>
      <c r="J55" s="6" t="s">
        <v>72</v>
      </c>
      <c r="K55" s="5">
        <v>1750000</v>
      </c>
      <c r="L55" s="8"/>
      <c r="M55" s="5"/>
      <c r="N55" s="5"/>
    </row>
    <row r="56" spans="1:14" ht="12">
      <c r="A56" s="122"/>
      <c r="B56" s="122"/>
      <c r="C56" s="122"/>
      <c r="D56" s="122"/>
      <c r="E56" s="122"/>
      <c r="F56" s="122"/>
      <c r="G56" s="122"/>
      <c r="H56" s="123"/>
      <c r="I56" s="6"/>
      <c r="J56" s="6" t="s">
        <v>73</v>
      </c>
      <c r="K56" s="5">
        <v>820458</v>
      </c>
      <c r="L56" s="8"/>
      <c r="M56" s="5"/>
      <c r="N56" s="5"/>
    </row>
    <row r="57" spans="1:14" ht="12">
      <c r="A57" s="122"/>
      <c r="B57" s="122"/>
      <c r="C57" s="122"/>
      <c r="D57" s="122"/>
      <c r="E57" s="122"/>
      <c r="F57" s="122"/>
      <c r="G57" s="122"/>
      <c r="H57" s="123"/>
      <c r="I57" s="6"/>
      <c r="J57" s="6" t="s">
        <v>74</v>
      </c>
      <c r="K57" s="5">
        <v>750000</v>
      </c>
      <c r="L57" s="8"/>
      <c r="M57" s="5"/>
      <c r="N57" s="5"/>
    </row>
    <row r="58" spans="1:14" ht="12">
      <c r="A58" s="93"/>
      <c r="B58" s="122"/>
      <c r="C58" s="122"/>
      <c r="D58" s="122"/>
      <c r="E58" s="122"/>
      <c r="F58" s="122"/>
      <c r="G58" s="122"/>
      <c r="H58" s="123"/>
      <c r="I58" s="6"/>
      <c r="J58" s="6" t="s">
        <v>75</v>
      </c>
      <c r="K58" s="5">
        <v>191000</v>
      </c>
      <c r="L58" s="8"/>
      <c r="M58" s="5"/>
      <c r="N58" s="5"/>
    </row>
    <row r="59" spans="1:14" ht="12">
      <c r="A59" s="122"/>
      <c r="B59" s="122"/>
      <c r="C59" s="122"/>
      <c r="D59" s="122"/>
      <c r="E59" s="122"/>
      <c r="F59" s="122"/>
      <c r="G59" s="122"/>
      <c r="H59" s="123"/>
      <c r="I59" s="6"/>
      <c r="J59" s="6" t="s">
        <v>76</v>
      </c>
      <c r="K59" s="5">
        <v>129081</v>
      </c>
      <c r="L59" s="8"/>
      <c r="M59" s="5"/>
      <c r="N59" s="5"/>
    </row>
    <row r="60" spans="1:14" ht="12">
      <c r="A60" s="122"/>
      <c r="B60" s="122"/>
      <c r="C60" s="122"/>
      <c r="D60" s="122"/>
      <c r="E60" s="122"/>
      <c r="F60" s="122"/>
      <c r="G60" s="122"/>
      <c r="H60" s="123"/>
      <c r="I60" s="123"/>
      <c r="J60" s="6" t="s">
        <v>77</v>
      </c>
      <c r="K60" s="5">
        <v>1750000</v>
      </c>
      <c r="L60" s="8"/>
      <c r="M60" s="122"/>
      <c r="N60" s="122"/>
    </row>
    <row r="61" spans="1:14" ht="9.75">
      <c r="A61" s="122"/>
      <c r="B61" s="122"/>
      <c r="C61" s="122"/>
      <c r="D61" s="122"/>
      <c r="E61" s="122"/>
      <c r="F61" s="122"/>
      <c r="G61" s="122"/>
      <c r="H61" s="122"/>
      <c r="I61" s="122"/>
      <c r="J61" s="6" t="s">
        <v>78</v>
      </c>
      <c r="K61" s="5">
        <v>55000</v>
      </c>
      <c r="L61" s="122"/>
      <c r="M61" s="122"/>
      <c r="N61" s="122"/>
    </row>
    <row r="62" spans="1:14" ht="9.75">
      <c r="A62" s="122"/>
      <c r="B62" s="122"/>
      <c r="C62" s="122"/>
      <c r="D62" s="122"/>
      <c r="E62" s="122"/>
      <c r="F62" s="122"/>
      <c r="G62" s="122"/>
      <c r="H62" s="122"/>
      <c r="I62" s="122"/>
      <c r="J62" s="6" t="s">
        <v>79</v>
      </c>
      <c r="K62" s="5">
        <v>2906143</v>
      </c>
      <c r="L62" s="122"/>
      <c r="M62" s="122"/>
      <c r="N62" s="122"/>
    </row>
    <row r="63" spans="1:14" ht="9.75">
      <c r="A63" s="122"/>
      <c r="B63" s="122"/>
      <c r="C63" s="122"/>
      <c r="D63" s="122"/>
      <c r="E63" s="122"/>
      <c r="F63" s="122"/>
      <c r="G63" s="122"/>
      <c r="H63" s="122"/>
      <c r="I63" s="122"/>
      <c r="J63" s="6" t="s">
        <v>80</v>
      </c>
      <c r="K63" s="5">
        <v>1758615</v>
      </c>
      <c r="L63" s="122"/>
      <c r="M63" s="122"/>
      <c r="N63" s="122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M58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3" ht="17.25">
      <c r="A1" s="2" t="s">
        <v>0</v>
      </c>
      <c r="B1" s="3"/>
      <c r="C1" s="1"/>
      <c r="D1" s="1"/>
      <c r="E1" s="1"/>
      <c r="F1" s="1"/>
      <c r="G1" s="3"/>
      <c r="H1" s="4"/>
      <c r="I1" s="5"/>
      <c r="J1" s="5"/>
      <c r="K1" s="5"/>
      <c r="L1" s="5"/>
      <c r="M1" s="61" t="s">
        <v>180</v>
      </c>
    </row>
    <row r="2" spans="1:13" ht="17.25">
      <c r="A2" s="3"/>
      <c r="B2" s="3"/>
      <c r="C2" s="3"/>
      <c r="D2" s="3"/>
      <c r="E2" s="3"/>
      <c r="F2" s="3"/>
      <c r="G2" s="3"/>
      <c r="H2" s="4"/>
      <c r="I2" s="5"/>
      <c r="J2" s="5"/>
      <c r="K2" s="6"/>
      <c r="L2" s="5"/>
      <c r="M2" s="62" t="s">
        <v>190</v>
      </c>
    </row>
    <row r="3" spans="1:13" ht="17.25">
      <c r="A3" s="3" t="s">
        <v>1</v>
      </c>
      <c r="B3" s="3"/>
      <c r="C3" s="3"/>
      <c r="D3" s="3"/>
      <c r="E3" s="3"/>
      <c r="F3" s="3"/>
      <c r="G3" s="3"/>
      <c r="H3" s="4"/>
      <c r="I3" s="5"/>
      <c r="J3" s="5"/>
      <c r="K3" s="6"/>
      <c r="L3" s="5"/>
      <c r="M3" s="5"/>
    </row>
    <row r="4" spans="1:13" ht="17.25">
      <c r="A4" s="3"/>
      <c r="B4" s="3"/>
      <c r="C4" s="3"/>
      <c r="D4" s="3"/>
      <c r="E4" s="3"/>
      <c r="F4" s="3"/>
      <c r="G4" s="3"/>
      <c r="H4" s="4"/>
      <c r="I4" s="5"/>
      <c r="J4" s="5"/>
      <c r="K4" s="5"/>
      <c r="L4" s="5"/>
      <c r="M4" s="5"/>
    </row>
    <row r="5" spans="1:13" ht="17.25">
      <c r="A5" s="3" t="s">
        <v>2</v>
      </c>
      <c r="B5" s="3"/>
      <c r="C5" s="3"/>
      <c r="D5" s="3"/>
      <c r="E5" s="3"/>
      <c r="F5" s="3"/>
      <c r="G5" s="3"/>
      <c r="H5" s="7"/>
      <c r="I5" s="5"/>
      <c r="J5" s="5"/>
      <c r="K5" s="5"/>
      <c r="L5" s="5"/>
      <c r="M5" s="5"/>
    </row>
    <row r="6" spans="1:13" ht="17.25">
      <c r="A6" s="3" t="s">
        <v>3</v>
      </c>
      <c r="B6" s="3"/>
      <c r="C6" s="3"/>
      <c r="D6" s="3"/>
      <c r="E6" s="3"/>
      <c r="F6" s="3"/>
      <c r="G6" s="3"/>
      <c r="H6" s="7"/>
      <c r="I6" s="5"/>
      <c r="J6" s="5"/>
      <c r="K6" s="5"/>
      <c r="L6" s="5"/>
      <c r="M6" s="5"/>
    </row>
    <row r="7" spans="1:13" ht="17.25">
      <c r="A7" s="3" t="s">
        <v>5</v>
      </c>
      <c r="B7" s="3"/>
      <c r="C7" s="3"/>
      <c r="D7" s="3"/>
      <c r="E7" s="3"/>
      <c r="F7" s="3"/>
      <c r="G7" s="3"/>
      <c r="H7" s="7"/>
      <c r="I7" s="5"/>
      <c r="J7" s="5"/>
      <c r="K7" s="5"/>
      <c r="L7" s="5"/>
      <c r="M7" s="5"/>
    </row>
    <row r="8" spans="1:13" ht="17.25">
      <c r="A8" s="3" t="s">
        <v>7</v>
      </c>
      <c r="B8" s="3"/>
      <c r="C8" s="3"/>
      <c r="D8" s="3"/>
      <c r="E8" s="3"/>
      <c r="F8" s="3"/>
      <c r="G8" s="3"/>
      <c r="H8" s="7"/>
      <c r="I8" s="5"/>
      <c r="J8" s="5"/>
      <c r="K8" s="5"/>
      <c r="L8" s="5"/>
      <c r="M8" s="5"/>
    </row>
    <row r="9" spans="1:13" ht="17.25">
      <c r="A9" s="3" t="s">
        <v>9</v>
      </c>
      <c r="B9" s="3"/>
      <c r="C9" s="3"/>
      <c r="D9" s="3"/>
      <c r="E9" s="3"/>
      <c r="F9" s="3"/>
      <c r="G9" s="3"/>
      <c r="H9" s="7"/>
      <c r="I9" s="5"/>
      <c r="J9" s="5"/>
      <c r="K9" s="5"/>
      <c r="L9" s="5"/>
      <c r="M9" s="5"/>
    </row>
    <row r="10" spans="1:13" ht="17.25">
      <c r="A10" s="3" t="s">
        <v>10</v>
      </c>
      <c r="B10" s="3"/>
      <c r="C10" s="3"/>
      <c r="D10" s="3"/>
      <c r="E10" s="3"/>
      <c r="F10" s="3"/>
      <c r="G10" s="3"/>
      <c r="H10" s="7"/>
      <c r="I10" s="5"/>
      <c r="J10" s="5"/>
      <c r="K10" s="5"/>
      <c r="L10" s="5"/>
      <c r="M10" s="5"/>
    </row>
    <row r="11" spans="1:13" ht="17.25">
      <c r="A11" s="3" t="s">
        <v>11</v>
      </c>
      <c r="B11" s="3"/>
      <c r="C11" s="3"/>
      <c r="D11" s="3"/>
      <c r="E11" s="3"/>
      <c r="F11" s="3"/>
      <c r="G11" s="3"/>
      <c r="H11" s="7"/>
      <c r="I11" s="5"/>
      <c r="J11" s="5"/>
      <c r="K11" s="5"/>
      <c r="L11" s="5"/>
      <c r="M11" s="5"/>
    </row>
    <row r="12" spans="1:13" ht="17.25">
      <c r="A12" s="3"/>
      <c r="B12" s="3"/>
      <c r="C12" s="3"/>
      <c r="D12" s="3"/>
      <c r="E12" s="3"/>
      <c r="F12" s="3"/>
      <c r="G12" s="3"/>
      <c r="H12" s="9"/>
      <c r="I12" s="5"/>
      <c r="J12" s="5"/>
      <c r="K12" s="5"/>
      <c r="L12" s="5"/>
      <c r="M12" s="5"/>
    </row>
    <row r="13" spans="1:13" ht="17.25">
      <c r="A13" s="3" t="s">
        <v>13</v>
      </c>
      <c r="B13" s="3"/>
      <c r="C13" s="3"/>
      <c r="D13" s="3"/>
      <c r="E13" s="3"/>
      <c r="F13" s="3"/>
      <c r="G13" s="3"/>
      <c r="H13" s="9"/>
      <c r="I13" s="5"/>
      <c r="J13" s="5"/>
      <c r="K13" s="5"/>
      <c r="L13" s="5"/>
      <c r="M13" s="5"/>
    </row>
    <row r="14" spans="1:13" ht="17.25">
      <c r="A14" s="3"/>
      <c r="B14" s="3"/>
      <c r="C14" s="3"/>
      <c r="D14" s="3"/>
      <c r="E14" s="3"/>
      <c r="F14" s="3"/>
      <c r="G14" s="3"/>
      <c r="H14" s="9"/>
      <c r="I14" s="5"/>
      <c r="J14" s="5"/>
      <c r="K14" s="5"/>
      <c r="L14" s="5"/>
      <c r="M14" s="5"/>
    </row>
    <row r="15" spans="1:13" ht="17.25">
      <c r="A15" s="3" t="s">
        <v>14</v>
      </c>
      <c r="B15" s="3"/>
      <c r="C15" s="3"/>
      <c r="D15" s="3"/>
      <c r="E15" s="3"/>
      <c r="F15" s="3"/>
      <c r="G15" s="3"/>
      <c r="H15" s="9"/>
      <c r="I15" s="5"/>
      <c r="J15" s="5"/>
      <c r="K15" s="5"/>
      <c r="L15" s="5"/>
      <c r="M15" s="5"/>
    </row>
    <row r="16" spans="1:13" ht="17.25">
      <c r="A16" s="3" t="s">
        <v>15</v>
      </c>
      <c r="B16" s="3"/>
      <c r="C16" s="3"/>
      <c r="D16" s="3"/>
      <c r="E16" s="3"/>
      <c r="F16" s="3"/>
      <c r="G16" s="3"/>
      <c r="H16" s="9"/>
      <c r="I16" s="5"/>
      <c r="J16" s="5"/>
      <c r="K16" s="5"/>
      <c r="L16" s="5"/>
      <c r="M16" s="5"/>
    </row>
    <row r="17" spans="1:13" ht="17.25">
      <c r="A17" s="3" t="s">
        <v>16</v>
      </c>
      <c r="B17" s="3"/>
      <c r="C17" s="3"/>
      <c r="D17" s="3"/>
      <c r="E17" s="3"/>
      <c r="F17" s="3"/>
      <c r="G17" s="3"/>
      <c r="H17" s="7"/>
      <c r="I17" s="5"/>
      <c r="J17" s="5"/>
      <c r="K17" s="5"/>
      <c r="L17" s="5"/>
      <c r="M17" s="5"/>
    </row>
    <row r="18" spans="1:13" ht="17.25">
      <c r="A18" s="3" t="s">
        <v>18</v>
      </c>
      <c r="B18" s="3"/>
      <c r="C18" s="3"/>
      <c r="D18" s="3"/>
      <c r="E18" s="3"/>
      <c r="F18" s="3"/>
      <c r="G18" s="3"/>
      <c r="H18" s="7">
        <v>1069261</v>
      </c>
      <c r="I18" s="5"/>
      <c r="J18" s="5"/>
      <c r="K18" s="5"/>
      <c r="L18" s="5"/>
      <c r="M18" s="5"/>
    </row>
    <row r="19" spans="1:13" ht="17.25">
      <c r="A19" s="3" t="s">
        <v>20</v>
      </c>
      <c r="B19" s="3"/>
      <c r="C19" s="3"/>
      <c r="D19" s="3"/>
      <c r="E19" s="3"/>
      <c r="F19" s="3"/>
      <c r="G19" s="3"/>
      <c r="H19" s="9"/>
      <c r="I19" s="5"/>
      <c r="J19" s="5"/>
      <c r="K19" s="5"/>
      <c r="L19" s="5"/>
      <c r="M19" s="5"/>
    </row>
    <row r="20" spans="1:13" ht="17.25">
      <c r="A20" s="3" t="s">
        <v>21</v>
      </c>
      <c r="B20" s="3"/>
      <c r="C20" s="3"/>
      <c r="D20" s="3"/>
      <c r="E20" s="3"/>
      <c r="F20" s="3"/>
      <c r="G20" s="3"/>
      <c r="H20" s="7"/>
      <c r="I20" s="5"/>
      <c r="J20" s="5"/>
      <c r="K20" s="5"/>
      <c r="L20" s="5"/>
      <c r="M20" s="5"/>
    </row>
    <row r="21" spans="1:13" ht="17.25">
      <c r="A21" s="3" t="s">
        <v>22</v>
      </c>
      <c r="B21" s="3"/>
      <c r="C21" s="3"/>
      <c r="D21" s="3"/>
      <c r="E21" s="3"/>
      <c r="F21" s="3"/>
      <c r="G21" s="3"/>
      <c r="H21" s="9"/>
      <c r="I21" s="5"/>
      <c r="J21" s="5"/>
      <c r="K21" s="5"/>
      <c r="L21" s="5"/>
      <c r="M21" s="5"/>
    </row>
    <row r="22" spans="1:13" ht="17.25">
      <c r="A22" s="3" t="s">
        <v>23</v>
      </c>
      <c r="B22" s="3"/>
      <c r="C22" s="3"/>
      <c r="D22" s="3"/>
      <c r="E22" s="3"/>
      <c r="F22" s="3"/>
      <c r="G22" s="3"/>
      <c r="H22" s="7"/>
      <c r="I22" s="5"/>
      <c r="J22" s="5"/>
      <c r="K22" s="5"/>
      <c r="L22" s="5"/>
      <c r="M22" s="5"/>
    </row>
    <row r="23" spans="1:13" ht="17.25">
      <c r="A23" s="3"/>
      <c r="B23" s="3"/>
      <c r="C23" s="3"/>
      <c r="D23" s="3"/>
      <c r="E23" s="3"/>
      <c r="F23" s="3"/>
      <c r="G23" s="3"/>
      <c r="H23" s="9"/>
      <c r="I23" s="5"/>
      <c r="J23" s="5"/>
      <c r="K23" s="5"/>
      <c r="L23" s="5"/>
      <c r="M23" s="5"/>
    </row>
    <row r="24" spans="1:13" ht="17.25">
      <c r="A24" s="3" t="s">
        <v>24</v>
      </c>
      <c r="B24" s="3"/>
      <c r="C24" s="3"/>
      <c r="D24" s="3"/>
      <c r="E24" s="3"/>
      <c r="F24" s="3"/>
      <c r="G24" s="3"/>
      <c r="H24" s="9"/>
      <c r="I24" s="5"/>
      <c r="J24" s="5"/>
      <c r="K24" s="5"/>
      <c r="L24" s="5"/>
      <c r="M24" s="5"/>
    </row>
    <row r="25" spans="1:13" ht="17.25">
      <c r="A25" s="3" t="s">
        <v>25</v>
      </c>
      <c r="B25" s="3"/>
      <c r="C25" s="3"/>
      <c r="D25" s="3"/>
      <c r="E25" s="3"/>
      <c r="F25" s="3"/>
      <c r="G25" s="3"/>
      <c r="H25" s="9"/>
      <c r="I25" s="5"/>
      <c r="J25" s="5"/>
      <c r="K25" s="5"/>
      <c r="L25" s="5"/>
      <c r="M25" s="5"/>
    </row>
    <row r="26" spans="1:13" ht="17.25">
      <c r="A26" s="3" t="s">
        <v>26</v>
      </c>
      <c r="B26" s="3"/>
      <c r="C26" s="3"/>
      <c r="D26" s="3"/>
      <c r="E26" s="3"/>
      <c r="F26" s="3"/>
      <c r="G26" s="3"/>
      <c r="H26" s="7"/>
      <c r="I26" s="5"/>
      <c r="J26" s="5"/>
      <c r="K26" s="5"/>
      <c r="L26" s="5"/>
      <c r="M26" s="5"/>
    </row>
    <row r="27" spans="1:13" ht="17.25">
      <c r="A27" s="3" t="s">
        <v>29</v>
      </c>
      <c r="B27" s="3"/>
      <c r="C27" s="3"/>
      <c r="D27" s="3"/>
      <c r="E27" s="3"/>
      <c r="F27" s="3"/>
      <c r="G27" s="3"/>
      <c r="H27" s="7"/>
      <c r="I27" s="5"/>
      <c r="J27" s="5"/>
      <c r="K27" s="5"/>
      <c r="L27" s="5"/>
      <c r="M27" s="5"/>
    </row>
    <row r="28" spans="1:13" ht="17.25">
      <c r="A28" s="3" t="s">
        <v>31</v>
      </c>
      <c r="B28" s="3"/>
      <c r="C28" s="3"/>
      <c r="D28" s="3"/>
      <c r="E28" s="3"/>
      <c r="F28" s="3"/>
      <c r="G28" s="3"/>
      <c r="H28" s="7"/>
      <c r="I28" s="5"/>
      <c r="J28" s="5"/>
      <c r="K28" s="5"/>
      <c r="L28" s="5"/>
      <c r="M28" s="5"/>
    </row>
    <row r="29" spans="1:13" ht="17.25">
      <c r="A29" s="3"/>
      <c r="B29" s="3"/>
      <c r="C29" s="3"/>
      <c r="D29" s="3"/>
      <c r="E29" s="3"/>
      <c r="F29" s="3"/>
      <c r="G29" s="3"/>
      <c r="H29" s="9"/>
      <c r="I29" s="5"/>
      <c r="J29" s="5"/>
      <c r="K29" s="5"/>
      <c r="L29" s="5"/>
      <c r="M29" s="5"/>
    </row>
    <row r="30" spans="1:13" ht="17.25">
      <c r="A30" s="3" t="s">
        <v>34</v>
      </c>
      <c r="B30" s="3"/>
      <c r="C30" s="3"/>
      <c r="D30" s="3"/>
      <c r="E30" s="3"/>
      <c r="F30" s="3"/>
      <c r="G30" s="3"/>
      <c r="H30" s="9"/>
      <c r="I30" s="5"/>
      <c r="J30" s="5"/>
      <c r="K30" s="5"/>
      <c r="L30" s="5"/>
      <c r="M30" s="5"/>
    </row>
    <row r="31" spans="1:13" ht="17.25">
      <c r="A31" s="3" t="s">
        <v>35</v>
      </c>
      <c r="B31" s="3"/>
      <c r="C31" s="3"/>
      <c r="D31" s="3"/>
      <c r="E31" s="3"/>
      <c r="F31" s="3"/>
      <c r="G31" s="3"/>
      <c r="H31" s="9"/>
      <c r="I31" s="5"/>
      <c r="J31" s="5"/>
      <c r="K31" s="5"/>
      <c r="L31" s="5"/>
      <c r="M31" s="5"/>
    </row>
    <row r="32" spans="1:13" ht="17.25">
      <c r="A32" s="3" t="s">
        <v>36</v>
      </c>
      <c r="B32" s="3"/>
      <c r="C32" s="3"/>
      <c r="D32" s="3"/>
      <c r="E32" s="3"/>
      <c r="F32" s="3"/>
      <c r="G32" s="3"/>
      <c r="H32" s="7"/>
      <c r="I32" s="5"/>
      <c r="J32" s="5"/>
      <c r="K32" s="5"/>
      <c r="L32" s="5"/>
      <c r="M32" s="5"/>
    </row>
    <row r="33" spans="1:13" ht="17.25">
      <c r="A33" s="3" t="s">
        <v>38</v>
      </c>
      <c r="B33" s="3"/>
      <c r="C33" s="3"/>
      <c r="D33" s="3"/>
      <c r="E33" s="3"/>
      <c r="F33" s="3"/>
      <c r="G33" s="3"/>
      <c r="H33" s="7"/>
      <c r="I33" s="5"/>
      <c r="J33" s="5"/>
      <c r="K33" s="5"/>
      <c r="L33" s="5"/>
      <c r="M33" s="5"/>
    </row>
    <row r="34" spans="1:13" ht="17.25">
      <c r="A34" s="3"/>
      <c r="B34" s="3"/>
      <c r="C34" s="3"/>
      <c r="D34" s="3"/>
      <c r="E34" s="3"/>
      <c r="F34" s="3"/>
      <c r="G34" s="3"/>
      <c r="H34" s="9"/>
      <c r="I34" s="5"/>
      <c r="J34" s="5"/>
      <c r="K34" s="5"/>
      <c r="L34" s="5"/>
      <c r="M34" s="5"/>
    </row>
    <row r="35" spans="1:13" ht="17.25">
      <c r="A35" s="3" t="s">
        <v>40</v>
      </c>
      <c r="B35" s="3"/>
      <c r="C35" s="3"/>
      <c r="D35" s="3"/>
      <c r="E35" s="3"/>
      <c r="F35" s="3"/>
      <c r="G35" s="3"/>
      <c r="H35" s="9"/>
      <c r="I35" s="5"/>
      <c r="J35" s="5"/>
      <c r="K35" s="5"/>
      <c r="L35" s="5"/>
      <c r="M35" s="5"/>
    </row>
    <row r="36" spans="1:13" ht="17.25">
      <c r="A36" s="3" t="s">
        <v>41</v>
      </c>
      <c r="B36" s="3"/>
      <c r="C36" s="3"/>
      <c r="D36" s="3"/>
      <c r="E36" s="3"/>
      <c r="F36" s="3"/>
      <c r="G36" s="3"/>
      <c r="H36" s="7"/>
      <c r="I36" s="5"/>
      <c r="J36" s="5"/>
      <c r="K36" s="5"/>
      <c r="L36" s="5"/>
      <c r="M36" s="5"/>
    </row>
    <row r="37" spans="1:13" ht="17.25">
      <c r="A37" s="3" t="s">
        <v>43</v>
      </c>
      <c r="B37" s="3"/>
      <c r="C37" s="3"/>
      <c r="D37" s="3"/>
      <c r="E37" s="3"/>
      <c r="F37" s="3"/>
      <c r="G37" s="3"/>
      <c r="H37" s="9"/>
      <c r="I37" s="5"/>
      <c r="J37" s="5"/>
      <c r="K37" s="5"/>
      <c r="L37" s="5"/>
      <c r="M37" s="5"/>
    </row>
    <row r="38" spans="1:13" ht="17.25">
      <c r="A38" s="3" t="s">
        <v>45</v>
      </c>
      <c r="B38" s="3"/>
      <c r="C38" s="3"/>
      <c r="D38" s="3"/>
      <c r="E38" s="3"/>
      <c r="F38" s="3"/>
      <c r="G38" s="10"/>
      <c r="H38" s="9"/>
      <c r="I38" s="5"/>
      <c r="J38" s="5"/>
      <c r="K38" s="5"/>
      <c r="L38" s="5"/>
      <c r="M38" s="5"/>
    </row>
    <row r="39" spans="1:13" ht="17.25">
      <c r="A39" s="3" t="s">
        <v>47</v>
      </c>
      <c r="B39" s="3"/>
      <c r="C39" s="3"/>
      <c r="D39" s="3"/>
      <c r="E39" s="3"/>
      <c r="F39" s="3"/>
      <c r="G39" s="3"/>
      <c r="H39" s="9"/>
      <c r="I39" s="5"/>
      <c r="J39" s="5"/>
      <c r="K39" s="5"/>
      <c r="L39" s="5"/>
      <c r="M39" s="5"/>
    </row>
    <row r="40" spans="1:13" ht="17.25">
      <c r="A40" s="3" t="s">
        <v>45</v>
      </c>
      <c r="B40" s="3"/>
      <c r="C40" s="3"/>
      <c r="D40" s="3"/>
      <c r="E40" s="3"/>
      <c r="F40" s="3"/>
      <c r="G40" s="10"/>
      <c r="H40" s="9"/>
      <c r="I40" s="5"/>
      <c r="J40" s="5"/>
      <c r="K40" s="5"/>
      <c r="L40" s="5"/>
      <c r="M40" s="5"/>
    </row>
    <row r="41" spans="1:13" ht="17.25">
      <c r="A41" s="3"/>
      <c r="B41" s="3"/>
      <c r="C41" s="3"/>
      <c r="D41" s="3"/>
      <c r="E41" s="3"/>
      <c r="F41" s="3"/>
      <c r="G41" s="3"/>
      <c r="H41" s="9"/>
      <c r="I41" s="5"/>
      <c r="J41" s="5"/>
      <c r="K41" s="5"/>
      <c r="L41" s="5"/>
      <c r="M41" s="5"/>
    </row>
    <row r="42" spans="1:13" ht="17.25">
      <c r="A42" s="3" t="s">
        <v>51</v>
      </c>
      <c r="B42" s="3"/>
      <c r="C42" s="3"/>
      <c r="D42" s="3"/>
      <c r="E42" s="3"/>
      <c r="F42" s="3"/>
      <c r="G42" s="3"/>
      <c r="H42" s="9"/>
      <c r="I42" s="5"/>
      <c r="J42" s="5"/>
      <c r="K42" s="5"/>
      <c r="L42" s="5"/>
      <c r="M42" s="5"/>
    </row>
    <row r="43" spans="1:13" ht="17.25">
      <c r="A43" s="3" t="s">
        <v>52</v>
      </c>
      <c r="B43" s="3"/>
      <c r="C43" s="3"/>
      <c r="D43" s="3"/>
      <c r="E43" s="3"/>
      <c r="F43" s="3"/>
      <c r="G43" s="3"/>
      <c r="H43" s="7"/>
      <c r="I43" s="5"/>
      <c r="J43" s="5"/>
      <c r="K43" s="5"/>
      <c r="L43" s="5"/>
      <c r="M43" s="5"/>
    </row>
    <row r="44" spans="1:13" ht="17.25">
      <c r="A44" s="3"/>
      <c r="B44" s="3"/>
      <c r="C44" s="3"/>
      <c r="D44" s="3"/>
      <c r="E44" s="3"/>
      <c r="F44" s="3"/>
      <c r="G44" s="3"/>
      <c r="H44" s="9"/>
      <c r="I44" s="5"/>
      <c r="J44" s="5"/>
      <c r="K44" s="5"/>
      <c r="L44" s="5"/>
      <c r="M44" s="5"/>
    </row>
    <row r="45" spans="1:13" ht="17.25">
      <c r="A45" s="3" t="s">
        <v>54</v>
      </c>
      <c r="B45" s="3"/>
      <c r="C45" s="3"/>
      <c r="D45" s="3"/>
      <c r="E45" s="3"/>
      <c r="F45" s="3"/>
      <c r="G45" s="3"/>
      <c r="H45" s="9"/>
      <c r="I45" s="5"/>
      <c r="J45" s="5"/>
      <c r="K45" s="5"/>
      <c r="L45" s="5"/>
      <c r="M45" s="5"/>
    </row>
    <row r="46" spans="1:13" ht="17.25">
      <c r="A46" s="3"/>
      <c r="B46" s="3"/>
      <c r="C46" s="3"/>
      <c r="D46" s="3"/>
      <c r="E46" s="3"/>
      <c r="F46" s="3"/>
      <c r="G46" s="1"/>
      <c r="H46" s="9"/>
      <c r="I46" s="5"/>
      <c r="J46" s="5"/>
      <c r="K46" s="5"/>
      <c r="L46" s="5"/>
      <c r="M46" s="5"/>
    </row>
    <row r="47" spans="1:13" ht="17.25">
      <c r="A47" s="3" t="s">
        <v>57</v>
      </c>
      <c r="B47" s="3"/>
      <c r="C47" s="3"/>
      <c r="D47" s="3"/>
      <c r="E47" s="3"/>
      <c r="F47" s="3"/>
      <c r="G47" s="3"/>
      <c r="H47" s="9"/>
      <c r="I47" s="5"/>
      <c r="J47" s="5"/>
      <c r="K47" s="5"/>
      <c r="L47" s="5"/>
      <c r="M47" s="5"/>
    </row>
    <row r="48" spans="1:13" ht="17.25">
      <c r="A48" s="3" t="s">
        <v>59</v>
      </c>
      <c r="B48" s="3"/>
      <c r="C48" s="3"/>
      <c r="D48" s="3"/>
      <c r="E48" s="3"/>
      <c r="F48" s="3"/>
      <c r="G48" s="3"/>
      <c r="H48" s="9"/>
      <c r="I48" s="5"/>
      <c r="J48" s="5"/>
      <c r="K48" s="5"/>
      <c r="L48" s="5"/>
      <c r="M48" s="5"/>
    </row>
    <row r="49" spans="1:13" ht="17.25">
      <c r="A49" s="3" t="s">
        <v>61</v>
      </c>
      <c r="B49" s="3"/>
      <c r="C49" s="3"/>
      <c r="D49" s="3"/>
      <c r="E49" s="3"/>
      <c r="F49" s="3"/>
      <c r="G49" s="3"/>
      <c r="H49" s="9"/>
      <c r="I49" s="5"/>
      <c r="J49" s="5"/>
      <c r="K49" s="5"/>
      <c r="L49" s="5"/>
      <c r="M49" s="5"/>
    </row>
    <row r="50" spans="1:13" ht="17.25">
      <c r="A50" s="3" t="s">
        <v>63</v>
      </c>
      <c r="B50" s="3"/>
      <c r="C50" s="3"/>
      <c r="D50" s="3"/>
      <c r="E50" s="3"/>
      <c r="F50" s="3"/>
      <c r="G50" s="3"/>
      <c r="H50" s="9"/>
      <c r="I50" s="5"/>
      <c r="J50" s="5"/>
      <c r="K50" s="5"/>
      <c r="L50" s="5"/>
      <c r="M50" s="5"/>
    </row>
    <row r="51" spans="1:13" ht="17.25">
      <c r="A51" s="3" t="s">
        <v>65</v>
      </c>
      <c r="B51" s="3"/>
      <c r="C51" s="3"/>
      <c r="D51" s="3"/>
      <c r="E51" s="3"/>
      <c r="F51" s="3"/>
      <c r="G51" s="3"/>
      <c r="H51" s="9"/>
      <c r="I51" s="5"/>
      <c r="J51" s="5"/>
      <c r="K51" s="5"/>
      <c r="L51" s="5"/>
      <c r="M51" s="5"/>
    </row>
    <row r="52" spans="1:13" ht="17.25">
      <c r="A52" s="3" t="s">
        <v>67</v>
      </c>
      <c r="B52" s="3"/>
      <c r="C52" s="3"/>
      <c r="D52" s="3"/>
      <c r="E52" s="3"/>
      <c r="F52" s="3"/>
      <c r="G52" s="3"/>
      <c r="H52" s="11">
        <v>31808913</v>
      </c>
      <c r="I52" s="5"/>
      <c r="J52" s="5"/>
      <c r="K52" s="5"/>
      <c r="L52" s="5"/>
      <c r="M52" s="5"/>
    </row>
    <row r="53" spans="1:13" ht="17.25">
      <c r="A53" s="3"/>
      <c r="B53" s="3"/>
      <c r="C53" s="3"/>
      <c r="D53" s="3"/>
      <c r="E53" s="3"/>
      <c r="F53" s="3"/>
      <c r="G53" s="3"/>
      <c r="H53" s="9"/>
      <c r="I53" s="5"/>
      <c r="J53" s="5"/>
      <c r="K53" s="5"/>
      <c r="L53" s="5"/>
      <c r="M53" s="5"/>
    </row>
    <row r="54" spans="1:13" ht="17.25">
      <c r="A54" s="3"/>
      <c r="B54" s="3" t="s">
        <v>70</v>
      </c>
      <c r="C54" s="3"/>
      <c r="D54" s="3"/>
      <c r="E54" s="3"/>
      <c r="F54" s="3"/>
      <c r="G54" s="3"/>
      <c r="H54" s="11">
        <f>H18+H52</f>
        <v>32878174</v>
      </c>
      <c r="I54" s="5"/>
      <c r="J54" s="5"/>
      <c r="K54" s="5"/>
      <c r="L54" s="5"/>
      <c r="M54" s="5"/>
    </row>
    <row r="55" spans="1:13" ht="17.25">
      <c r="A55" s="3"/>
      <c r="B55" s="3"/>
      <c r="C55" s="3"/>
      <c r="D55" s="3"/>
      <c r="E55" s="3"/>
      <c r="F55" s="3"/>
      <c r="G55" s="3"/>
      <c r="H55" s="1"/>
      <c r="I55" s="5"/>
      <c r="J55" s="5"/>
      <c r="K55" s="5"/>
      <c r="L55" s="5"/>
      <c r="M55" s="5"/>
    </row>
    <row r="56" spans="1:13" ht="17.25">
      <c r="A56" s="3"/>
      <c r="B56" s="3"/>
      <c r="C56" s="3"/>
      <c r="D56" s="3"/>
      <c r="E56" s="3"/>
      <c r="F56" s="3"/>
      <c r="G56" s="3"/>
      <c r="H56" s="1"/>
      <c r="I56" s="5"/>
      <c r="J56" s="5"/>
      <c r="K56" s="5"/>
      <c r="L56" s="5"/>
      <c r="M56" s="5"/>
    </row>
    <row r="57" spans="1:13" ht="17.25">
      <c r="A57" s="3"/>
      <c r="B57" s="3"/>
      <c r="C57" s="3"/>
      <c r="D57" s="3"/>
      <c r="E57" s="3"/>
      <c r="F57" s="3"/>
      <c r="G57" s="3"/>
      <c r="H57" s="1"/>
      <c r="I57" s="5"/>
      <c r="J57" s="5"/>
      <c r="K57" s="5"/>
      <c r="L57" s="5"/>
      <c r="M57" s="5"/>
    </row>
    <row r="58" spans="1:13" ht="17.25">
      <c r="A58" s="12" t="s">
        <v>99</v>
      </c>
      <c r="B58" s="3"/>
      <c r="C58" s="3"/>
      <c r="D58" s="3"/>
      <c r="E58" s="3"/>
      <c r="F58" s="3"/>
      <c r="G58" s="3"/>
      <c r="H58" s="1"/>
      <c r="I58" s="5"/>
      <c r="J58" s="5"/>
      <c r="K58" s="5"/>
      <c r="L58" s="5"/>
      <c r="M58" s="5"/>
    </row>
  </sheetData>
  <printOptions/>
  <pageMargins left="0.5" right="0.5" top="0.5" bottom="0.5" header="0.5" footer="0.5"/>
  <pageSetup horizontalDpi="600" verticalDpi="600" orientation="portrait" scale="72" r:id="rId1"/>
  <rowBreaks count="1" manualBreakCount="1">
    <brk id="54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N55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4" ht="17.25">
      <c r="A1" s="2" t="s">
        <v>0</v>
      </c>
      <c r="B1" s="3"/>
      <c r="C1" s="1"/>
      <c r="D1" s="1"/>
      <c r="E1" s="1"/>
      <c r="F1" s="1"/>
      <c r="G1" s="3"/>
      <c r="H1" s="9"/>
      <c r="I1" s="5"/>
      <c r="J1" s="5"/>
      <c r="K1" s="5"/>
      <c r="L1" s="5"/>
      <c r="M1" s="5"/>
      <c r="N1" s="63" t="s">
        <v>191</v>
      </c>
    </row>
    <row r="2" spans="1:14" ht="17.25">
      <c r="A2" s="3"/>
      <c r="B2" s="3"/>
      <c r="C2" s="3"/>
      <c r="D2" s="3"/>
      <c r="E2" s="3"/>
      <c r="F2" s="3"/>
      <c r="G2" s="3"/>
      <c r="H2" s="9"/>
      <c r="I2" s="5"/>
      <c r="J2" s="5"/>
      <c r="K2" s="6"/>
      <c r="L2" s="5"/>
      <c r="M2" s="5"/>
      <c r="N2" s="64" t="s">
        <v>192</v>
      </c>
    </row>
    <row r="3" spans="1:14" ht="17.25">
      <c r="A3" s="3" t="s">
        <v>1</v>
      </c>
      <c r="B3" s="3"/>
      <c r="C3" s="3"/>
      <c r="D3" s="3"/>
      <c r="E3" s="3"/>
      <c r="F3" s="3"/>
      <c r="G3" s="3"/>
      <c r="H3" s="9"/>
      <c r="I3" s="5"/>
      <c r="J3" s="5"/>
      <c r="K3" s="6"/>
      <c r="L3" s="5"/>
      <c r="M3" s="5"/>
      <c r="N3" s="5"/>
    </row>
    <row r="4" spans="1:14" ht="17.25">
      <c r="A4" s="3"/>
      <c r="B4" s="3"/>
      <c r="C4" s="3"/>
      <c r="D4" s="3"/>
      <c r="E4" s="3"/>
      <c r="F4" s="3"/>
      <c r="G4" s="3"/>
      <c r="H4" s="9"/>
      <c r="I4" s="5"/>
      <c r="J4" s="5"/>
      <c r="K4" s="5"/>
      <c r="L4" s="5"/>
      <c r="M4" s="5"/>
      <c r="N4" s="5"/>
    </row>
    <row r="5" spans="1:14" ht="17.25">
      <c r="A5" s="3" t="s">
        <v>2</v>
      </c>
      <c r="B5" s="3"/>
      <c r="C5" s="3"/>
      <c r="D5" s="3"/>
      <c r="E5" s="3"/>
      <c r="F5" s="3"/>
      <c r="G5" s="3"/>
      <c r="H5" s="65">
        <v>30662931</v>
      </c>
      <c r="I5" s="3"/>
      <c r="J5" s="3"/>
      <c r="K5" s="3"/>
      <c r="L5" s="3"/>
      <c r="M5" s="3"/>
      <c r="N5" s="3"/>
    </row>
    <row r="6" spans="1:14" ht="17.25">
      <c r="A6" s="3" t="s">
        <v>3</v>
      </c>
      <c r="B6" s="3"/>
      <c r="C6" s="3"/>
      <c r="D6" s="3"/>
      <c r="E6" s="3"/>
      <c r="F6" s="3"/>
      <c r="G6" s="3"/>
      <c r="H6" s="65"/>
      <c r="I6" s="3"/>
      <c r="J6" s="3"/>
      <c r="K6" s="3"/>
      <c r="L6" s="3"/>
      <c r="M6" s="3"/>
      <c r="N6" s="3"/>
    </row>
    <row r="7" spans="1:14" ht="17.25">
      <c r="A7" s="3" t="s">
        <v>5</v>
      </c>
      <c r="B7" s="3"/>
      <c r="C7" s="3"/>
      <c r="D7" s="3"/>
      <c r="E7" s="3"/>
      <c r="F7" s="3"/>
      <c r="G7" s="3"/>
      <c r="H7" s="65">
        <v>34735422</v>
      </c>
      <c r="I7" s="3"/>
      <c r="J7" s="3"/>
      <c r="K7" s="3"/>
      <c r="L7" s="3"/>
      <c r="M7" s="3"/>
      <c r="N7" s="3"/>
    </row>
    <row r="8" spans="1:14" ht="17.25">
      <c r="A8" s="3" t="s">
        <v>7</v>
      </c>
      <c r="B8" s="3"/>
      <c r="C8" s="3"/>
      <c r="D8" s="3"/>
      <c r="E8" s="3"/>
      <c r="F8" s="3"/>
      <c r="G8" s="3"/>
      <c r="H8" s="65">
        <v>45082674</v>
      </c>
      <c r="I8" s="3"/>
      <c r="J8" s="3"/>
      <c r="K8" s="3"/>
      <c r="L8" s="3"/>
      <c r="M8" s="3"/>
      <c r="N8" s="3"/>
    </row>
    <row r="9" spans="1:14" ht="17.25">
      <c r="A9" s="3" t="s">
        <v>9</v>
      </c>
      <c r="B9" s="3"/>
      <c r="C9" s="3"/>
      <c r="D9" s="3"/>
      <c r="E9" s="3"/>
      <c r="F9" s="3"/>
      <c r="G9" s="3"/>
      <c r="H9" s="65"/>
      <c r="I9" s="3"/>
      <c r="J9" s="3"/>
      <c r="K9" s="3"/>
      <c r="L9" s="3"/>
      <c r="M9" s="3"/>
      <c r="N9" s="3"/>
    </row>
    <row r="10" spans="1:14" ht="17.25">
      <c r="A10" s="3" t="s">
        <v>10</v>
      </c>
      <c r="B10" s="3"/>
      <c r="C10" s="3"/>
      <c r="D10" s="3"/>
      <c r="E10" s="3"/>
      <c r="F10" s="3"/>
      <c r="G10" s="3"/>
      <c r="H10" s="65"/>
      <c r="I10" s="3"/>
      <c r="J10" s="3"/>
      <c r="K10" s="3"/>
      <c r="L10" s="3"/>
      <c r="M10" s="3"/>
      <c r="N10" s="3"/>
    </row>
    <row r="11" spans="1:14" ht="17.25">
      <c r="A11" s="3" t="s">
        <v>11</v>
      </c>
      <c r="B11" s="3"/>
      <c r="C11" s="3"/>
      <c r="D11" s="3"/>
      <c r="E11" s="3"/>
      <c r="F11" s="3"/>
      <c r="G11" s="3"/>
      <c r="H11" s="65">
        <v>13844699</v>
      </c>
      <c r="I11" s="3"/>
      <c r="J11" s="3"/>
      <c r="K11" s="3"/>
      <c r="L11" s="3"/>
      <c r="M11" s="3"/>
      <c r="N11" s="3"/>
    </row>
    <row r="13" spans="1:14" ht="17.25">
      <c r="A13" s="3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5" spans="1:14" ht="17.25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7.25">
      <c r="A16" s="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7.25">
      <c r="A17" s="3" t="s">
        <v>16</v>
      </c>
      <c r="B17" s="3"/>
      <c r="C17" s="3"/>
      <c r="D17" s="3"/>
      <c r="E17" s="3"/>
      <c r="F17" s="3"/>
      <c r="G17" s="3"/>
      <c r="H17" s="65">
        <v>17593730</v>
      </c>
      <c r="I17" s="3"/>
      <c r="J17" s="3"/>
      <c r="K17" s="3"/>
      <c r="L17" s="3"/>
      <c r="M17" s="3"/>
      <c r="N17" s="3"/>
    </row>
    <row r="18" spans="1:14" ht="17.25">
      <c r="A18" s="3" t="s">
        <v>18</v>
      </c>
      <c r="B18" s="3"/>
      <c r="C18" s="3"/>
      <c r="D18" s="3"/>
      <c r="E18" s="3"/>
      <c r="F18" s="3"/>
      <c r="G18" s="3"/>
      <c r="H18" s="65"/>
      <c r="I18" s="3"/>
      <c r="J18" s="3"/>
      <c r="K18" s="3"/>
      <c r="L18" s="3"/>
      <c r="M18" s="3"/>
      <c r="N18" s="3"/>
    </row>
    <row r="19" spans="1:14" ht="17.25">
      <c r="A19" s="3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7.25">
      <c r="A20" s="3" t="s">
        <v>21</v>
      </c>
      <c r="B20" s="3"/>
      <c r="C20" s="3"/>
      <c r="D20" s="3"/>
      <c r="E20" s="3"/>
      <c r="F20" s="3"/>
      <c r="G20" s="3"/>
      <c r="H20" s="65"/>
      <c r="I20" s="3"/>
      <c r="J20" s="3"/>
      <c r="K20" s="3"/>
      <c r="L20" s="3"/>
      <c r="M20" s="3"/>
      <c r="N20" s="3"/>
    </row>
    <row r="21" spans="1:14" ht="17.25">
      <c r="A21" s="3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7.25">
      <c r="A22" s="3" t="s">
        <v>23</v>
      </c>
      <c r="B22" s="3"/>
      <c r="C22" s="3"/>
      <c r="D22" s="3"/>
      <c r="E22" s="3"/>
      <c r="F22" s="3"/>
      <c r="G22" s="3"/>
      <c r="H22" s="65"/>
      <c r="I22" s="3"/>
      <c r="J22" s="3"/>
      <c r="K22" s="3"/>
      <c r="L22" s="3"/>
      <c r="M22" s="3"/>
      <c r="N22" s="3"/>
    </row>
    <row r="24" spans="1:14" ht="17.25">
      <c r="A24" s="3" t="s">
        <v>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7.25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7.25">
      <c r="A26" s="3" t="s">
        <v>26</v>
      </c>
      <c r="B26" s="3"/>
      <c r="C26" s="3"/>
      <c r="D26" s="3"/>
      <c r="E26" s="3"/>
      <c r="F26" s="3"/>
      <c r="G26" s="3"/>
      <c r="H26" s="65">
        <v>28946417</v>
      </c>
      <c r="I26" s="3"/>
      <c r="J26" s="3"/>
      <c r="K26" s="3"/>
      <c r="L26" s="3"/>
      <c r="M26" s="3"/>
      <c r="N26" s="3"/>
    </row>
    <row r="27" spans="1:14" ht="17.25">
      <c r="A27" s="3" t="s">
        <v>29</v>
      </c>
      <c r="B27" s="3"/>
      <c r="C27" s="3"/>
      <c r="D27" s="3"/>
      <c r="E27" s="3"/>
      <c r="F27" s="3"/>
      <c r="G27" s="3"/>
      <c r="H27" s="65">
        <v>15073800</v>
      </c>
      <c r="I27" s="3"/>
      <c r="J27" s="3"/>
      <c r="K27" s="3"/>
      <c r="L27" s="3"/>
      <c r="M27" s="3"/>
      <c r="N27" s="3"/>
    </row>
    <row r="28" spans="1:14" ht="17.25">
      <c r="A28" s="3" t="s">
        <v>31</v>
      </c>
      <c r="B28" s="3"/>
      <c r="C28" s="3"/>
      <c r="D28" s="3"/>
      <c r="E28" s="3"/>
      <c r="F28" s="3"/>
      <c r="G28" s="3"/>
      <c r="H28" s="65">
        <v>2760000</v>
      </c>
      <c r="I28" s="3"/>
      <c r="J28" s="66" t="s">
        <v>193</v>
      </c>
      <c r="K28" s="3"/>
      <c r="L28" s="3"/>
      <c r="M28" s="3"/>
      <c r="N28" s="3"/>
    </row>
    <row r="29" spans="1:14" ht="17.25">
      <c r="A29" s="3"/>
      <c r="B29" s="3"/>
      <c r="C29" s="3"/>
      <c r="D29" s="3"/>
      <c r="E29" s="3"/>
      <c r="F29" s="3"/>
      <c r="G29" s="3"/>
      <c r="H29" s="3"/>
      <c r="I29" s="3"/>
      <c r="J29" s="66" t="s">
        <v>194</v>
      </c>
      <c r="K29" s="3"/>
      <c r="L29" s="3"/>
      <c r="M29" s="3"/>
      <c r="N29" s="3"/>
    </row>
    <row r="30" spans="1:14" ht="17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7.2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>
      <c r="A32" s="3" t="s">
        <v>36</v>
      </c>
      <c r="B32" s="3"/>
      <c r="C32" s="3"/>
      <c r="D32" s="3"/>
      <c r="E32" s="3"/>
      <c r="F32" s="3"/>
      <c r="G32" s="3"/>
      <c r="H32" s="65">
        <v>587250</v>
      </c>
      <c r="I32" s="3"/>
      <c r="J32" s="3"/>
      <c r="K32" s="3"/>
      <c r="L32" s="3"/>
      <c r="M32" s="3"/>
      <c r="N32" s="3"/>
    </row>
    <row r="33" spans="1:14" ht="17.25">
      <c r="A33" s="3" t="s">
        <v>38</v>
      </c>
      <c r="B33" s="3"/>
      <c r="C33" s="3"/>
      <c r="D33" s="3"/>
      <c r="E33" s="3"/>
      <c r="F33" s="3"/>
      <c r="G33" s="3"/>
      <c r="H33" s="65">
        <v>182400</v>
      </c>
      <c r="I33" s="3"/>
      <c r="J33" s="3"/>
      <c r="K33" s="3"/>
      <c r="L33" s="3"/>
      <c r="M33" s="3"/>
      <c r="N33" s="3"/>
    </row>
    <row r="35" spans="1:14" ht="17.25">
      <c r="A35" s="3" t="s">
        <v>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7.25">
      <c r="A36" s="3" t="s">
        <v>41</v>
      </c>
      <c r="B36" s="3"/>
      <c r="C36" s="3"/>
      <c r="D36" s="3"/>
      <c r="E36" s="3"/>
      <c r="F36" s="3"/>
      <c r="G36" s="3"/>
      <c r="H36" s="65">
        <v>17277409</v>
      </c>
      <c r="I36" s="3"/>
      <c r="J36" s="3"/>
      <c r="K36" s="3"/>
      <c r="L36" s="3"/>
      <c r="M36" s="3"/>
      <c r="N36" s="3"/>
    </row>
    <row r="37" spans="1:14" ht="17.25">
      <c r="A37" s="3" t="s">
        <v>43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7.25">
      <c r="A38" s="3" t="s">
        <v>45</v>
      </c>
      <c r="B38" s="3"/>
      <c r="C38" s="3"/>
      <c r="D38" s="3"/>
      <c r="E38" s="3"/>
      <c r="F38" s="3"/>
      <c r="G38" s="67">
        <v>72</v>
      </c>
      <c r="H38" s="3"/>
      <c r="I38" s="3"/>
      <c r="J38" s="3"/>
      <c r="K38" s="3"/>
      <c r="L38" s="3"/>
      <c r="M38" s="3"/>
      <c r="N38" s="3"/>
    </row>
    <row r="39" spans="1:14" ht="17.25">
      <c r="A39" s="3" t="s">
        <v>47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7.25">
      <c r="A40" s="3" t="s">
        <v>45</v>
      </c>
      <c r="B40" s="3"/>
      <c r="C40" s="3"/>
      <c r="D40" s="3"/>
      <c r="E40" s="3"/>
      <c r="F40" s="3"/>
      <c r="G40" s="67">
        <v>28</v>
      </c>
      <c r="H40" s="3"/>
      <c r="I40" s="3"/>
      <c r="J40" s="3"/>
      <c r="K40" s="3"/>
      <c r="L40" s="3"/>
      <c r="M40" s="3"/>
      <c r="N40" s="3"/>
    </row>
    <row r="42" spans="1:14" ht="17.25">
      <c r="A42" s="3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7.25">
      <c r="A43" s="3" t="s">
        <v>52</v>
      </c>
      <c r="B43" s="3"/>
      <c r="C43" s="3"/>
      <c r="D43" s="3"/>
      <c r="E43" s="3"/>
      <c r="F43" s="3"/>
      <c r="G43" s="3"/>
      <c r="H43" s="65"/>
      <c r="I43" s="3"/>
      <c r="J43" s="3"/>
      <c r="K43" s="3"/>
      <c r="L43" s="3"/>
      <c r="M43" s="3"/>
      <c r="N43" s="3"/>
    </row>
    <row r="45" spans="1:14" ht="17.25">
      <c r="A45" s="3" t="s">
        <v>54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>
      <c r="A46" s="3"/>
      <c r="B46" s="3"/>
      <c r="C46" s="3"/>
      <c r="D46" s="3"/>
      <c r="E46" s="3"/>
      <c r="F46" s="3"/>
      <c r="G46" s="1"/>
      <c r="H46" s="3"/>
      <c r="I46" s="3"/>
      <c r="J46" s="3"/>
      <c r="K46" s="3"/>
      <c r="L46" s="3"/>
      <c r="M46" s="3"/>
      <c r="N46" s="3"/>
    </row>
    <row r="47" spans="1:14" ht="17.25">
      <c r="A47" s="3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>
      <c r="A48" s="3" t="s">
        <v>59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7.25">
      <c r="A49" s="3" t="s">
        <v>61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7.25">
      <c r="A50" s="3" t="s">
        <v>63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>
      <c r="A51" s="3" t="s">
        <v>65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7.25">
      <c r="A52" s="3" t="s">
        <v>67</v>
      </c>
      <c r="B52" s="3"/>
      <c r="C52" s="3"/>
      <c r="D52" s="3"/>
      <c r="E52" s="3"/>
      <c r="F52" s="3"/>
      <c r="G52" s="3"/>
      <c r="H52" s="65">
        <v>83604359</v>
      </c>
      <c r="I52" s="3"/>
      <c r="J52" s="66" t="s">
        <v>195</v>
      </c>
      <c r="K52" s="3"/>
      <c r="L52" s="3"/>
      <c r="M52" s="3"/>
      <c r="N52" s="3"/>
    </row>
    <row r="53" spans="1:14" ht="17.25">
      <c r="A53" s="3"/>
      <c r="B53" s="3"/>
      <c r="C53" s="3"/>
      <c r="D53" s="3"/>
      <c r="E53" s="3"/>
      <c r="F53" s="3"/>
      <c r="G53" s="3"/>
      <c r="H53" s="3"/>
      <c r="I53" s="3"/>
      <c r="J53" s="66" t="s">
        <v>196</v>
      </c>
      <c r="K53" s="3"/>
      <c r="L53" s="3"/>
      <c r="M53" s="3"/>
      <c r="N53" s="3"/>
    </row>
    <row r="54" spans="1:14" ht="17.25">
      <c r="A54" s="3"/>
      <c r="B54" s="3" t="s">
        <v>70</v>
      </c>
      <c r="C54" s="3"/>
      <c r="D54" s="3"/>
      <c r="E54" s="3"/>
      <c r="F54" s="3"/>
      <c r="G54" s="3"/>
      <c r="H54" s="65">
        <f>SUM(H5+H7+H8+H11+H17+H26+H27+H28+H32+H33+H36+H52)</f>
        <v>290351091</v>
      </c>
      <c r="I54" s="3"/>
      <c r="J54" s="66" t="s">
        <v>197</v>
      </c>
      <c r="K54" s="3"/>
      <c r="L54" s="3"/>
      <c r="M54" s="3"/>
      <c r="N54" s="3"/>
    </row>
    <row r="55" spans="1:14" ht="17.25">
      <c r="A55" s="3"/>
      <c r="B55" s="3"/>
      <c r="C55" s="3"/>
      <c r="D55" s="3"/>
      <c r="E55" s="3"/>
      <c r="F55" s="3"/>
      <c r="G55" s="3"/>
      <c r="H55" s="3"/>
      <c r="I55" s="3"/>
      <c r="J55" s="66" t="s">
        <v>198</v>
      </c>
      <c r="K55" s="3"/>
      <c r="L55" s="3"/>
      <c r="M55" s="3"/>
      <c r="N55" s="3"/>
    </row>
  </sheetData>
  <printOptions/>
  <pageMargins left="0.5" right="0.5" top="0.5" bottom="0.5" header="0.5" footer="0.5"/>
  <pageSetup horizontalDpi="600" verticalDpi="600" orientation="portrait" scale="72" r:id="rId1"/>
  <rowBreaks count="1" manualBreakCount="1">
    <brk id="54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N72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4" ht="17.25">
      <c r="A1" s="2" t="s">
        <v>0</v>
      </c>
      <c r="B1" s="3"/>
      <c r="C1" s="1"/>
      <c r="D1" s="1"/>
      <c r="E1" s="1"/>
      <c r="F1" s="1"/>
      <c r="G1" s="3"/>
      <c r="H1" s="4"/>
      <c r="I1" s="5"/>
      <c r="J1" s="5"/>
      <c r="K1" s="5"/>
      <c r="L1" s="5"/>
      <c r="M1" s="5"/>
      <c r="N1" s="68" t="s">
        <v>191</v>
      </c>
    </row>
    <row r="2" spans="1:14" ht="17.25">
      <c r="A2" s="3"/>
      <c r="B2" s="3"/>
      <c r="C2" s="3"/>
      <c r="D2" s="3"/>
      <c r="E2" s="3"/>
      <c r="F2" s="3"/>
      <c r="G2" s="3"/>
      <c r="H2" s="4"/>
      <c r="I2" s="5"/>
      <c r="J2" s="5"/>
      <c r="K2" s="6"/>
      <c r="L2" s="5"/>
      <c r="M2" s="5"/>
      <c r="N2" s="69" t="s">
        <v>199</v>
      </c>
    </row>
    <row r="3" spans="1:14" ht="17.25">
      <c r="A3" s="3" t="s">
        <v>1</v>
      </c>
      <c r="B3" s="3"/>
      <c r="C3" s="3"/>
      <c r="D3" s="3"/>
      <c r="E3" s="3"/>
      <c r="F3" s="3"/>
      <c r="G3" s="3"/>
      <c r="H3" s="4"/>
      <c r="I3" s="5"/>
      <c r="J3" s="5"/>
      <c r="K3" s="6"/>
      <c r="L3" s="5"/>
      <c r="M3" s="5"/>
      <c r="N3" s="5"/>
    </row>
    <row r="4" spans="1:14" ht="17.25">
      <c r="A4" s="3"/>
      <c r="B4" s="3"/>
      <c r="C4" s="3"/>
      <c r="D4" s="3"/>
      <c r="E4" s="3"/>
      <c r="F4" s="3"/>
      <c r="G4" s="3"/>
      <c r="H4" s="4"/>
      <c r="I4" s="5"/>
      <c r="J4" s="5"/>
      <c r="K4" s="5"/>
      <c r="L4" s="5"/>
      <c r="M4" s="5"/>
      <c r="N4" s="5"/>
    </row>
    <row r="5" spans="1:14" ht="17.25">
      <c r="A5" s="3" t="s">
        <v>2</v>
      </c>
      <c r="B5" s="3"/>
      <c r="C5" s="3"/>
      <c r="D5" s="3"/>
      <c r="E5" s="3"/>
      <c r="F5" s="3"/>
      <c r="G5" s="3"/>
      <c r="H5" s="7">
        <v>1796328</v>
      </c>
      <c r="I5" s="5"/>
      <c r="J5" s="6"/>
      <c r="K5" s="5"/>
      <c r="L5" s="5"/>
      <c r="M5" s="5"/>
      <c r="N5" s="5"/>
    </row>
    <row r="6" spans="1:14" ht="17.25">
      <c r="A6" s="3" t="s">
        <v>3</v>
      </c>
      <c r="B6" s="3"/>
      <c r="C6" s="3"/>
      <c r="D6" s="3"/>
      <c r="E6" s="3"/>
      <c r="F6" s="3"/>
      <c r="G6" s="3"/>
      <c r="H6" s="7">
        <v>46470827</v>
      </c>
      <c r="I6" s="5"/>
      <c r="J6" s="6"/>
      <c r="K6" s="5"/>
      <c r="L6" s="5"/>
      <c r="M6" s="5"/>
      <c r="N6" s="5"/>
    </row>
    <row r="7" spans="1:14" ht="17.25">
      <c r="A7" s="3" t="s">
        <v>5</v>
      </c>
      <c r="B7" s="3"/>
      <c r="C7" s="3"/>
      <c r="D7" s="3"/>
      <c r="E7" s="3"/>
      <c r="F7" s="3"/>
      <c r="G7" s="3"/>
      <c r="H7" s="7"/>
      <c r="I7" s="5"/>
      <c r="J7" s="6"/>
      <c r="K7" s="5"/>
      <c r="L7" s="5"/>
      <c r="M7" s="5"/>
      <c r="N7" s="5"/>
    </row>
    <row r="8" spans="1:14" ht="17.25">
      <c r="A8" s="3" t="s">
        <v>7</v>
      </c>
      <c r="B8" s="3"/>
      <c r="C8" s="3"/>
      <c r="D8" s="3"/>
      <c r="E8" s="3"/>
      <c r="F8" s="3"/>
      <c r="G8" s="3"/>
      <c r="H8" s="7"/>
      <c r="I8" s="5"/>
      <c r="J8" s="6"/>
      <c r="K8" s="5"/>
      <c r="L8" s="5"/>
      <c r="M8" s="5"/>
      <c r="N8" s="5"/>
    </row>
    <row r="9" spans="1:14" ht="17.25">
      <c r="A9" s="3" t="s">
        <v>9</v>
      </c>
      <c r="B9" s="3"/>
      <c r="C9" s="3"/>
      <c r="D9" s="3"/>
      <c r="E9" s="3"/>
      <c r="F9" s="3"/>
      <c r="G9" s="3"/>
      <c r="H9" s="7"/>
      <c r="I9" s="5"/>
      <c r="J9" s="6"/>
      <c r="K9" s="5"/>
      <c r="L9" s="5"/>
      <c r="M9" s="5"/>
      <c r="N9" s="5"/>
    </row>
    <row r="10" spans="1:14" ht="17.25">
      <c r="A10" s="3" t="s">
        <v>10</v>
      </c>
      <c r="B10" s="3"/>
      <c r="C10" s="3"/>
      <c r="D10" s="3"/>
      <c r="E10" s="3"/>
      <c r="F10" s="3"/>
      <c r="G10" s="3"/>
      <c r="H10" s="7"/>
      <c r="I10" s="5"/>
      <c r="J10" s="5"/>
      <c r="K10" s="5"/>
      <c r="L10" s="5"/>
      <c r="M10" s="5"/>
      <c r="N10" s="5"/>
    </row>
    <row r="11" spans="1:14" ht="17.25">
      <c r="A11" s="3" t="s">
        <v>11</v>
      </c>
      <c r="B11" s="3"/>
      <c r="C11" s="3"/>
      <c r="D11" s="3"/>
      <c r="E11" s="3"/>
      <c r="F11" s="3"/>
      <c r="G11" s="3"/>
      <c r="H11" s="7"/>
      <c r="I11" s="6"/>
      <c r="J11" s="5"/>
      <c r="K11" s="5"/>
      <c r="L11" s="5"/>
      <c r="M11" s="5"/>
      <c r="N11" s="5"/>
    </row>
    <row r="12" spans="1:14" ht="17.25">
      <c r="A12" s="3"/>
      <c r="B12" s="3"/>
      <c r="C12" s="3"/>
      <c r="D12" s="3"/>
      <c r="E12" s="3"/>
      <c r="F12" s="3"/>
      <c r="G12" s="3"/>
      <c r="H12" s="9"/>
      <c r="I12" s="5"/>
      <c r="J12" s="5"/>
      <c r="K12" s="5"/>
      <c r="L12" s="5"/>
      <c r="M12" s="5"/>
      <c r="N12" s="5"/>
    </row>
    <row r="13" spans="1:14" ht="17.25">
      <c r="A13" s="3" t="s">
        <v>13</v>
      </c>
      <c r="B13" s="3"/>
      <c r="C13" s="3"/>
      <c r="D13" s="3"/>
      <c r="E13" s="3"/>
      <c r="F13" s="3"/>
      <c r="G13" s="3"/>
      <c r="H13" s="9"/>
      <c r="I13" s="5"/>
      <c r="J13" s="5"/>
      <c r="K13" s="5"/>
      <c r="L13" s="5"/>
      <c r="M13" s="5"/>
      <c r="N13" s="5"/>
    </row>
    <row r="14" spans="1:14" ht="17.25">
      <c r="A14" s="3"/>
      <c r="B14" s="3"/>
      <c r="C14" s="3"/>
      <c r="D14" s="3"/>
      <c r="E14" s="3"/>
      <c r="F14" s="3"/>
      <c r="G14" s="3"/>
      <c r="H14" s="9"/>
      <c r="I14" s="5"/>
      <c r="J14" s="5"/>
      <c r="K14" s="5"/>
      <c r="L14" s="5"/>
      <c r="M14" s="5"/>
      <c r="N14" s="5"/>
    </row>
    <row r="15" spans="1:14" ht="17.25">
      <c r="A15" s="3" t="s">
        <v>14</v>
      </c>
      <c r="B15" s="3"/>
      <c r="C15" s="3"/>
      <c r="D15" s="3"/>
      <c r="E15" s="3"/>
      <c r="F15" s="3"/>
      <c r="G15" s="3"/>
      <c r="H15" s="9"/>
      <c r="I15" s="5"/>
      <c r="J15" s="5"/>
      <c r="K15" s="5"/>
      <c r="L15" s="5"/>
      <c r="M15" s="5"/>
      <c r="N15" s="5"/>
    </row>
    <row r="16" spans="1:14" ht="17.25">
      <c r="A16" s="3" t="s">
        <v>15</v>
      </c>
      <c r="B16" s="3"/>
      <c r="C16" s="3"/>
      <c r="D16" s="3"/>
      <c r="E16" s="3"/>
      <c r="F16" s="3"/>
      <c r="G16" s="3"/>
      <c r="H16" s="9"/>
      <c r="I16" s="5"/>
      <c r="J16" s="5"/>
      <c r="K16" s="5"/>
      <c r="L16" s="5"/>
      <c r="M16" s="5"/>
      <c r="N16" s="5"/>
    </row>
    <row r="17" spans="1:14" ht="17.25">
      <c r="A17" s="3" t="s">
        <v>16</v>
      </c>
      <c r="B17" s="3"/>
      <c r="C17" s="3"/>
      <c r="D17" s="3"/>
      <c r="E17" s="3"/>
      <c r="F17" s="3"/>
      <c r="G17" s="3"/>
      <c r="H17" s="7"/>
      <c r="I17" s="6"/>
      <c r="J17" s="5"/>
      <c r="K17" s="5"/>
      <c r="L17" s="5"/>
      <c r="M17" s="5"/>
      <c r="N17" s="5"/>
    </row>
    <row r="18" spans="1:14" ht="17.25">
      <c r="A18" s="3" t="s">
        <v>18</v>
      </c>
      <c r="B18" s="3"/>
      <c r="C18" s="3"/>
      <c r="D18" s="3"/>
      <c r="E18" s="3"/>
      <c r="F18" s="3"/>
      <c r="G18" s="3"/>
      <c r="H18" s="7">
        <v>9178445</v>
      </c>
      <c r="I18" s="6"/>
      <c r="J18" s="5"/>
      <c r="K18" s="5"/>
      <c r="L18" s="5"/>
      <c r="M18" s="5"/>
      <c r="N18" s="5"/>
    </row>
    <row r="19" spans="1:14" ht="17.25">
      <c r="A19" s="3" t="s">
        <v>20</v>
      </c>
      <c r="B19" s="3"/>
      <c r="C19" s="3"/>
      <c r="D19" s="3"/>
      <c r="E19" s="3"/>
      <c r="F19" s="3"/>
      <c r="G19" s="3"/>
      <c r="H19" s="9"/>
      <c r="I19" s="6"/>
      <c r="J19" s="5"/>
      <c r="K19" s="5"/>
      <c r="L19" s="5"/>
      <c r="M19" s="5"/>
      <c r="N19" s="5"/>
    </row>
    <row r="20" spans="1:14" ht="17.25">
      <c r="A20" s="3" t="s">
        <v>21</v>
      </c>
      <c r="B20" s="3"/>
      <c r="C20" s="3"/>
      <c r="D20" s="3"/>
      <c r="E20" s="3"/>
      <c r="F20" s="3"/>
      <c r="G20" s="3"/>
      <c r="H20" s="7"/>
      <c r="I20" s="6"/>
      <c r="J20" s="5"/>
      <c r="K20" s="5"/>
      <c r="L20" s="5"/>
      <c r="M20" s="5"/>
      <c r="N20" s="5"/>
    </row>
    <row r="21" spans="1:14" ht="17.25">
      <c r="A21" s="3" t="s">
        <v>22</v>
      </c>
      <c r="B21" s="3"/>
      <c r="C21" s="3"/>
      <c r="D21" s="3"/>
      <c r="E21" s="3"/>
      <c r="F21" s="3"/>
      <c r="G21" s="3"/>
      <c r="H21" s="9"/>
      <c r="I21" s="6"/>
      <c r="J21" s="5"/>
      <c r="K21" s="5"/>
      <c r="L21" s="5"/>
      <c r="M21" s="5"/>
      <c r="N21" s="5"/>
    </row>
    <row r="22" spans="1:14" ht="17.25">
      <c r="A22" s="3" t="s">
        <v>23</v>
      </c>
      <c r="B22" s="3"/>
      <c r="C22" s="3"/>
      <c r="D22" s="3"/>
      <c r="E22" s="3"/>
      <c r="F22" s="3"/>
      <c r="G22" s="3"/>
      <c r="H22" s="7"/>
      <c r="I22" s="5"/>
      <c r="J22" s="5"/>
      <c r="K22" s="5"/>
      <c r="L22" s="5"/>
      <c r="M22" s="5"/>
      <c r="N22" s="5"/>
    </row>
    <row r="23" spans="1:14" ht="17.25">
      <c r="A23" s="3"/>
      <c r="B23" s="3"/>
      <c r="C23" s="3"/>
      <c r="D23" s="3"/>
      <c r="E23" s="3"/>
      <c r="F23" s="3"/>
      <c r="G23" s="3"/>
      <c r="H23" s="9"/>
      <c r="I23" s="5"/>
      <c r="J23" s="5"/>
      <c r="K23" s="5"/>
      <c r="L23" s="5"/>
      <c r="M23" s="5"/>
      <c r="N23" s="5"/>
    </row>
    <row r="24" spans="1:14" ht="17.25">
      <c r="A24" s="3" t="s">
        <v>24</v>
      </c>
      <c r="B24" s="3"/>
      <c r="C24" s="3"/>
      <c r="D24" s="3"/>
      <c r="E24" s="3"/>
      <c r="F24" s="3"/>
      <c r="G24" s="3"/>
      <c r="H24" s="9"/>
      <c r="I24" s="5"/>
      <c r="J24" s="5"/>
      <c r="K24" s="5"/>
      <c r="L24" s="5"/>
      <c r="M24" s="5"/>
      <c r="N24" s="5"/>
    </row>
    <row r="25" spans="1:14" ht="17.25">
      <c r="A25" s="3" t="s">
        <v>25</v>
      </c>
      <c r="B25" s="3"/>
      <c r="C25" s="3"/>
      <c r="D25" s="3"/>
      <c r="E25" s="3"/>
      <c r="F25" s="3"/>
      <c r="G25" s="3"/>
      <c r="H25" s="9"/>
      <c r="I25" s="5"/>
      <c r="J25" s="5"/>
      <c r="K25" s="5"/>
      <c r="L25" s="5"/>
      <c r="M25" s="5"/>
      <c r="N25" s="5"/>
    </row>
    <row r="26" spans="1:14" ht="17.25">
      <c r="A26" s="3" t="s">
        <v>26</v>
      </c>
      <c r="B26" s="3"/>
      <c r="C26" s="3"/>
      <c r="D26" s="3"/>
      <c r="E26" s="3"/>
      <c r="F26" s="3"/>
      <c r="G26" s="3"/>
      <c r="H26" s="7"/>
      <c r="I26" s="6"/>
      <c r="J26" s="6"/>
      <c r="K26" s="5"/>
      <c r="L26" s="5"/>
      <c r="M26" s="5"/>
      <c r="N26" s="5"/>
    </row>
    <row r="27" spans="1:14" ht="17.25">
      <c r="A27" s="3" t="s">
        <v>29</v>
      </c>
      <c r="B27" s="3"/>
      <c r="C27" s="3"/>
      <c r="D27" s="3"/>
      <c r="E27" s="3"/>
      <c r="F27" s="3"/>
      <c r="G27" s="3"/>
      <c r="H27" s="7"/>
      <c r="I27" s="6"/>
      <c r="J27" s="6"/>
      <c r="K27" s="5"/>
      <c r="L27" s="5"/>
      <c r="M27" s="5"/>
      <c r="N27" s="5"/>
    </row>
    <row r="28" spans="1:14" ht="17.25">
      <c r="A28" s="3" t="s">
        <v>31</v>
      </c>
      <c r="B28" s="3"/>
      <c r="C28" s="3"/>
      <c r="D28" s="3"/>
      <c r="E28" s="3"/>
      <c r="F28" s="3"/>
      <c r="G28" s="3"/>
      <c r="H28" s="7"/>
      <c r="I28" s="6"/>
      <c r="J28" s="6"/>
      <c r="K28" s="5"/>
      <c r="L28" s="5"/>
      <c r="M28" s="5"/>
      <c r="N28" s="5"/>
    </row>
    <row r="29" spans="1:14" ht="17.25">
      <c r="A29" s="3"/>
      <c r="B29" s="3"/>
      <c r="C29" s="3"/>
      <c r="D29" s="3"/>
      <c r="E29" s="3"/>
      <c r="F29" s="3"/>
      <c r="G29" s="3"/>
      <c r="H29" s="9"/>
      <c r="I29" s="6"/>
      <c r="J29" s="6"/>
      <c r="K29" s="5"/>
      <c r="L29" s="5"/>
      <c r="M29" s="5"/>
      <c r="N29" s="5"/>
    </row>
    <row r="30" spans="1:14" ht="17.25">
      <c r="A30" s="3" t="s">
        <v>34</v>
      </c>
      <c r="B30" s="3"/>
      <c r="C30" s="3"/>
      <c r="D30" s="3"/>
      <c r="E30" s="3"/>
      <c r="F30" s="3"/>
      <c r="G30" s="3"/>
      <c r="H30" s="9"/>
      <c r="I30" s="6"/>
      <c r="J30" s="6"/>
      <c r="K30" s="5"/>
      <c r="L30" s="5"/>
      <c r="M30" s="5"/>
      <c r="N30" s="5"/>
    </row>
    <row r="31" spans="1:14" ht="17.25">
      <c r="A31" s="3" t="s">
        <v>35</v>
      </c>
      <c r="B31" s="3"/>
      <c r="C31" s="3"/>
      <c r="D31" s="3"/>
      <c r="E31" s="3"/>
      <c r="F31" s="3"/>
      <c r="G31" s="3"/>
      <c r="H31" s="9"/>
      <c r="I31" s="6"/>
      <c r="J31" s="6"/>
      <c r="K31" s="5"/>
      <c r="L31" s="5"/>
      <c r="M31" s="5"/>
      <c r="N31" s="5"/>
    </row>
    <row r="32" spans="1:14" ht="17.25">
      <c r="A32" s="3" t="s">
        <v>36</v>
      </c>
      <c r="B32" s="3"/>
      <c r="C32" s="3"/>
      <c r="D32" s="3"/>
      <c r="E32" s="3"/>
      <c r="F32" s="3"/>
      <c r="G32" s="3"/>
      <c r="H32" s="7"/>
      <c r="I32" s="6"/>
      <c r="J32" s="6"/>
      <c r="K32" s="5"/>
      <c r="L32" s="5"/>
      <c r="M32" s="5"/>
      <c r="N32" s="5"/>
    </row>
    <row r="33" spans="1:14" ht="17.25">
      <c r="A33" s="3" t="s">
        <v>38</v>
      </c>
      <c r="B33" s="3"/>
      <c r="C33" s="3"/>
      <c r="D33" s="3"/>
      <c r="E33" s="3"/>
      <c r="F33" s="3"/>
      <c r="G33" s="3"/>
      <c r="H33" s="7"/>
      <c r="I33" s="6"/>
      <c r="J33" s="6"/>
      <c r="K33" s="5"/>
      <c r="L33" s="5"/>
      <c r="M33" s="5"/>
      <c r="N33" s="5"/>
    </row>
    <row r="34" spans="1:14" ht="17.25">
      <c r="A34" s="3"/>
      <c r="B34" s="3"/>
      <c r="C34" s="3"/>
      <c r="D34" s="3"/>
      <c r="E34" s="3"/>
      <c r="F34" s="3"/>
      <c r="G34" s="3"/>
      <c r="H34" s="9"/>
      <c r="I34" s="6"/>
      <c r="J34" s="6"/>
      <c r="K34" s="5"/>
      <c r="L34" s="5"/>
      <c r="M34" s="5"/>
      <c r="N34" s="5"/>
    </row>
    <row r="35" spans="1:14" ht="17.25">
      <c r="A35" s="3" t="s">
        <v>40</v>
      </c>
      <c r="B35" s="3"/>
      <c r="C35" s="3"/>
      <c r="D35" s="3"/>
      <c r="E35" s="3"/>
      <c r="F35" s="3"/>
      <c r="G35" s="3"/>
      <c r="H35" s="9"/>
      <c r="I35" s="6"/>
      <c r="J35" s="6"/>
      <c r="K35" s="5"/>
      <c r="L35" s="5"/>
      <c r="M35" s="5"/>
      <c r="N35" s="5"/>
    </row>
    <row r="36" spans="1:14" ht="17.25">
      <c r="A36" s="3" t="s">
        <v>41</v>
      </c>
      <c r="B36" s="3"/>
      <c r="C36" s="3"/>
      <c r="D36" s="3"/>
      <c r="E36" s="3"/>
      <c r="F36" s="3"/>
      <c r="G36" s="3"/>
      <c r="H36" s="7"/>
      <c r="I36" s="6"/>
      <c r="J36" s="6"/>
      <c r="K36" s="5"/>
      <c r="L36" s="5"/>
      <c r="M36" s="5"/>
      <c r="N36" s="5"/>
    </row>
    <row r="37" spans="1:14" ht="17.25">
      <c r="A37" s="3" t="s">
        <v>43</v>
      </c>
      <c r="B37" s="3"/>
      <c r="C37" s="3"/>
      <c r="D37" s="3"/>
      <c r="E37" s="3"/>
      <c r="F37" s="3"/>
      <c r="G37" s="3"/>
      <c r="H37" s="9"/>
      <c r="I37" s="6"/>
      <c r="J37" s="6"/>
      <c r="K37" s="5"/>
      <c r="L37" s="5"/>
      <c r="M37" s="5"/>
      <c r="N37" s="5"/>
    </row>
    <row r="38" spans="1:14" ht="17.25">
      <c r="A38" s="3" t="s">
        <v>45</v>
      </c>
      <c r="B38" s="3"/>
      <c r="C38" s="3"/>
      <c r="D38" s="3"/>
      <c r="E38" s="3"/>
      <c r="F38" s="3"/>
      <c r="G38" s="10"/>
      <c r="H38" s="9"/>
      <c r="I38" s="6"/>
      <c r="J38" s="6"/>
      <c r="K38" s="5"/>
      <c r="L38" s="5"/>
      <c r="M38" s="5"/>
      <c r="N38" s="5"/>
    </row>
    <row r="39" spans="1:14" ht="17.25">
      <c r="A39" s="3" t="s">
        <v>47</v>
      </c>
      <c r="B39" s="3"/>
      <c r="C39" s="3"/>
      <c r="D39" s="3"/>
      <c r="E39" s="3"/>
      <c r="F39" s="3"/>
      <c r="G39" s="3"/>
      <c r="H39" s="9"/>
      <c r="I39" s="6"/>
      <c r="J39" s="6"/>
      <c r="K39" s="5"/>
      <c r="L39" s="5"/>
      <c r="M39" s="5"/>
      <c r="N39" s="5"/>
    </row>
    <row r="40" spans="1:14" ht="17.25">
      <c r="A40" s="3" t="s">
        <v>45</v>
      </c>
      <c r="B40" s="3"/>
      <c r="C40" s="3"/>
      <c r="D40" s="3"/>
      <c r="E40" s="3"/>
      <c r="F40" s="3"/>
      <c r="G40" s="10"/>
      <c r="H40" s="9"/>
      <c r="I40" s="6"/>
      <c r="J40" s="6"/>
      <c r="K40" s="5"/>
      <c r="L40" s="5"/>
      <c r="M40" s="5"/>
      <c r="N40" s="5"/>
    </row>
    <row r="41" spans="1:14" ht="17.25">
      <c r="A41" s="3"/>
      <c r="B41" s="3"/>
      <c r="C41" s="3"/>
      <c r="D41" s="3"/>
      <c r="E41" s="3"/>
      <c r="F41" s="3"/>
      <c r="G41" s="3"/>
      <c r="H41" s="9"/>
      <c r="I41" s="6"/>
      <c r="J41" s="6"/>
      <c r="K41" s="5"/>
      <c r="L41" s="5"/>
      <c r="M41" s="5"/>
      <c r="N41" s="5"/>
    </row>
    <row r="42" spans="1:14" ht="17.25">
      <c r="A42" s="3" t="s">
        <v>51</v>
      </c>
      <c r="B42" s="3"/>
      <c r="C42" s="3"/>
      <c r="D42" s="3"/>
      <c r="E42" s="3"/>
      <c r="F42" s="3"/>
      <c r="G42" s="3"/>
      <c r="H42" s="9"/>
      <c r="I42" s="6"/>
      <c r="J42" s="6"/>
      <c r="K42" s="5"/>
      <c r="L42" s="5"/>
      <c r="M42" s="5"/>
      <c r="N42" s="5"/>
    </row>
    <row r="43" spans="1:14" ht="17.25">
      <c r="A43" s="3" t="s">
        <v>52</v>
      </c>
      <c r="B43" s="3"/>
      <c r="C43" s="3"/>
      <c r="D43" s="3"/>
      <c r="E43" s="3"/>
      <c r="F43" s="3"/>
      <c r="G43" s="3"/>
      <c r="H43" s="7"/>
      <c r="I43" s="6"/>
      <c r="J43" s="6"/>
      <c r="K43" s="5"/>
      <c r="L43" s="5"/>
      <c r="M43" s="5"/>
      <c r="N43" s="5"/>
    </row>
    <row r="44" spans="1:14" ht="17.25">
      <c r="A44" s="3"/>
      <c r="B44" s="3"/>
      <c r="C44" s="3"/>
      <c r="D44" s="3"/>
      <c r="E44" s="3"/>
      <c r="F44" s="3"/>
      <c r="G44" s="3"/>
      <c r="H44" s="9"/>
      <c r="I44" s="6"/>
      <c r="J44" s="6"/>
      <c r="K44" s="5"/>
      <c r="L44" s="5"/>
      <c r="M44" s="5"/>
      <c r="N44" s="5"/>
    </row>
    <row r="45" spans="1:14" ht="17.25">
      <c r="A45" s="3" t="s">
        <v>54</v>
      </c>
      <c r="B45" s="3"/>
      <c r="C45" s="3"/>
      <c r="D45" s="3"/>
      <c r="E45" s="3"/>
      <c r="F45" s="3"/>
      <c r="G45" s="3"/>
      <c r="H45" s="9"/>
      <c r="I45" s="6"/>
      <c r="J45" s="6"/>
      <c r="K45" s="5"/>
      <c r="L45" s="5"/>
      <c r="M45" s="5"/>
      <c r="N45" s="5"/>
    </row>
    <row r="46" spans="1:14" ht="17.25">
      <c r="A46" s="3"/>
      <c r="B46" s="3"/>
      <c r="C46" s="3"/>
      <c r="D46" s="3"/>
      <c r="E46" s="3"/>
      <c r="F46" s="3"/>
      <c r="G46" s="1"/>
      <c r="H46" s="9"/>
      <c r="I46" s="6"/>
      <c r="J46" s="6"/>
      <c r="K46" s="5"/>
      <c r="L46" s="5"/>
      <c r="M46" s="5"/>
      <c r="N46" s="5"/>
    </row>
    <row r="47" spans="1:14" ht="17.25">
      <c r="A47" s="3" t="s">
        <v>57</v>
      </c>
      <c r="B47" s="3"/>
      <c r="C47" s="3"/>
      <c r="D47" s="3"/>
      <c r="E47" s="3"/>
      <c r="F47" s="3"/>
      <c r="G47" s="3"/>
      <c r="H47" s="9"/>
      <c r="I47" s="6"/>
      <c r="J47" s="6" t="s">
        <v>200</v>
      </c>
      <c r="K47" s="5"/>
      <c r="L47" s="5"/>
      <c r="M47" s="5"/>
      <c r="N47" s="5"/>
    </row>
    <row r="48" spans="1:14" ht="17.25">
      <c r="A48" s="3" t="s">
        <v>59</v>
      </c>
      <c r="B48" s="3"/>
      <c r="C48" s="3"/>
      <c r="D48" s="3"/>
      <c r="E48" s="3"/>
      <c r="F48" s="3"/>
      <c r="G48" s="3"/>
      <c r="H48" s="9"/>
      <c r="I48" s="6"/>
      <c r="J48" s="6" t="s">
        <v>201</v>
      </c>
      <c r="K48" s="5"/>
      <c r="L48" s="5"/>
      <c r="M48" s="5"/>
      <c r="N48" s="5"/>
    </row>
    <row r="49" spans="1:14" ht="17.25">
      <c r="A49" s="3" t="s">
        <v>61</v>
      </c>
      <c r="B49" s="3"/>
      <c r="C49" s="3"/>
      <c r="D49" s="3"/>
      <c r="E49" s="3"/>
      <c r="F49" s="3"/>
      <c r="G49" s="3"/>
      <c r="H49" s="9"/>
      <c r="I49" s="6"/>
      <c r="J49" s="6" t="s">
        <v>202</v>
      </c>
      <c r="K49" s="5"/>
      <c r="L49" s="5"/>
      <c r="M49" s="5"/>
      <c r="N49" s="5"/>
    </row>
    <row r="50" spans="1:14" ht="17.25">
      <c r="A50" s="3" t="s">
        <v>63</v>
      </c>
      <c r="B50" s="3"/>
      <c r="C50" s="3"/>
      <c r="D50" s="3"/>
      <c r="E50" s="3"/>
      <c r="F50" s="3"/>
      <c r="G50" s="3"/>
      <c r="H50" s="9"/>
      <c r="I50" s="6"/>
      <c r="J50" s="6" t="s">
        <v>203</v>
      </c>
      <c r="K50" s="5"/>
      <c r="L50" s="5"/>
      <c r="M50" s="5"/>
      <c r="N50" s="5"/>
    </row>
    <row r="51" spans="1:14" ht="17.25">
      <c r="A51" s="3" t="s">
        <v>65</v>
      </c>
      <c r="B51" s="3"/>
      <c r="C51" s="3"/>
      <c r="D51" s="3"/>
      <c r="E51" s="3"/>
      <c r="F51" s="3"/>
      <c r="G51" s="3"/>
      <c r="H51" s="9"/>
      <c r="I51" s="6"/>
      <c r="J51" s="6" t="s">
        <v>204</v>
      </c>
      <c r="K51" s="5"/>
      <c r="L51" s="5"/>
      <c r="M51" s="5"/>
      <c r="N51" s="5"/>
    </row>
    <row r="52" spans="1:14" ht="17.25">
      <c r="A52" s="3" t="s">
        <v>67</v>
      </c>
      <c r="B52" s="3"/>
      <c r="C52" s="3"/>
      <c r="D52" s="3"/>
      <c r="E52" s="3"/>
      <c r="F52" s="3"/>
      <c r="G52" s="3"/>
      <c r="H52" s="11">
        <v>33883887</v>
      </c>
      <c r="I52" s="6"/>
      <c r="J52" s="6" t="s">
        <v>205</v>
      </c>
      <c r="K52" s="5"/>
      <c r="L52" s="5"/>
      <c r="M52" s="5"/>
      <c r="N52" s="5"/>
    </row>
    <row r="53" spans="1:14" ht="17.25">
      <c r="A53" s="3"/>
      <c r="B53" s="3"/>
      <c r="C53" s="3"/>
      <c r="D53" s="3"/>
      <c r="E53" s="3"/>
      <c r="F53" s="3"/>
      <c r="G53" s="3"/>
      <c r="H53" s="9"/>
      <c r="I53" s="6"/>
      <c r="J53" s="6" t="s">
        <v>206</v>
      </c>
      <c r="K53" s="5"/>
      <c r="L53" s="5"/>
      <c r="M53" s="5"/>
      <c r="N53" s="5"/>
    </row>
    <row r="54" spans="1:14" ht="17.25">
      <c r="A54" s="3"/>
      <c r="B54" s="3" t="s">
        <v>70</v>
      </c>
      <c r="C54" s="3"/>
      <c r="D54" s="3"/>
      <c r="E54" s="3"/>
      <c r="F54" s="3"/>
      <c r="G54" s="3"/>
      <c r="H54" s="11">
        <v>91329487</v>
      </c>
      <c r="I54" s="6"/>
      <c r="J54" s="6" t="s">
        <v>207</v>
      </c>
      <c r="K54" s="5"/>
      <c r="L54" s="5"/>
      <c r="M54" s="5"/>
      <c r="N54" s="5"/>
    </row>
    <row r="55" spans="1:14" ht="17.25">
      <c r="A55" s="3"/>
      <c r="B55" s="3"/>
      <c r="C55" s="3"/>
      <c r="D55" s="3"/>
      <c r="E55" s="3"/>
      <c r="F55" s="3"/>
      <c r="G55" s="3"/>
      <c r="H55" s="1"/>
      <c r="I55" s="5"/>
      <c r="J55" s="3"/>
      <c r="K55" s="5"/>
      <c r="L55" s="5"/>
      <c r="M55" s="5"/>
      <c r="N55" s="5"/>
    </row>
    <row r="56" spans="1:14" ht="17.25">
      <c r="A56" s="3"/>
      <c r="B56" s="3"/>
      <c r="C56" s="3"/>
      <c r="D56" s="3"/>
      <c r="E56" s="3"/>
      <c r="F56" s="3"/>
      <c r="G56" s="3"/>
      <c r="H56" s="1"/>
      <c r="I56" s="5"/>
      <c r="J56" s="3"/>
      <c r="K56" s="5"/>
      <c r="L56" s="5"/>
      <c r="M56" s="5"/>
      <c r="N56" s="5"/>
    </row>
    <row r="57" spans="1:14" ht="17.25">
      <c r="A57" s="3"/>
      <c r="B57" s="3"/>
      <c r="C57" s="3"/>
      <c r="D57" s="3"/>
      <c r="E57" s="3"/>
      <c r="F57" s="3"/>
      <c r="G57" s="3"/>
      <c r="H57" s="1"/>
      <c r="I57" s="5"/>
      <c r="J57" s="3"/>
      <c r="K57" s="5"/>
      <c r="L57" s="5"/>
      <c r="M57" s="5"/>
      <c r="N57" s="5"/>
    </row>
    <row r="58" spans="1:14" ht="17.25">
      <c r="A58" s="12" t="s">
        <v>99</v>
      </c>
      <c r="B58" s="3"/>
      <c r="C58" s="3"/>
      <c r="D58" s="3"/>
      <c r="E58" s="3"/>
      <c r="F58" s="3"/>
      <c r="G58" s="3"/>
      <c r="H58" s="1"/>
      <c r="I58" s="5"/>
      <c r="J58" s="3"/>
      <c r="K58" s="5"/>
      <c r="L58" s="5"/>
      <c r="M58" s="5"/>
      <c r="N58" s="5"/>
    </row>
    <row r="59" spans="1:14" ht="17.25">
      <c r="A59" s="3"/>
      <c r="B59" s="3"/>
      <c r="C59" s="3"/>
      <c r="D59" s="3"/>
      <c r="E59" s="3"/>
      <c r="F59" s="3"/>
      <c r="G59" s="3"/>
      <c r="H59" s="1"/>
      <c r="I59" s="5"/>
      <c r="J59" s="3"/>
      <c r="K59" s="5"/>
      <c r="L59" s="5"/>
      <c r="M59" s="5"/>
      <c r="N59" s="5"/>
    </row>
    <row r="60" spans="1:14" ht="17.25">
      <c r="A60" s="3"/>
      <c r="B60" s="3"/>
      <c r="C60" s="3"/>
      <c r="D60" s="3"/>
      <c r="E60" s="3"/>
      <c r="F60" s="3"/>
      <c r="G60" s="3"/>
      <c r="H60" s="1"/>
      <c r="I60" s="3"/>
      <c r="J60" s="3"/>
      <c r="K60" s="3"/>
      <c r="L60" s="3"/>
      <c r="M60" s="3"/>
      <c r="N60" s="3"/>
    </row>
    <row r="72" spans="1:12" ht="17.2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6" t="s">
        <v>95</v>
      </c>
    </row>
  </sheetData>
  <printOptions/>
  <pageMargins left="0.5" right="0.5" top="0.5" bottom="0.5" header="0.5" footer="0.5"/>
  <pageSetup horizontalDpi="600" verticalDpi="600" orientation="portrait" scale="72" r:id="rId1"/>
  <rowBreaks count="1" manualBreakCount="1">
    <brk id="54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54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4" ht="17.25">
      <c r="A1" s="2" t="s">
        <v>0</v>
      </c>
      <c r="B1" s="37"/>
      <c r="C1" s="1"/>
      <c r="D1" s="1"/>
      <c r="E1" s="1"/>
      <c r="F1" s="1"/>
      <c r="G1" s="37"/>
      <c r="H1" s="70"/>
      <c r="I1" s="5"/>
      <c r="J1" s="5"/>
      <c r="K1" s="5"/>
      <c r="L1" s="5"/>
      <c r="M1" s="5"/>
      <c r="N1" s="63" t="s">
        <v>208</v>
      </c>
    </row>
    <row r="2" spans="1:14" ht="17.25">
      <c r="A2" s="37"/>
      <c r="B2" s="37"/>
      <c r="C2" s="37"/>
      <c r="D2" s="37"/>
      <c r="E2" s="37"/>
      <c r="F2" s="37"/>
      <c r="G2" s="37"/>
      <c r="H2" s="70"/>
      <c r="I2" s="5"/>
      <c r="J2" s="5"/>
      <c r="K2" s="6"/>
      <c r="L2" s="5"/>
      <c r="M2" s="5"/>
      <c r="N2" s="64" t="s">
        <v>209</v>
      </c>
    </row>
    <row r="3" spans="1:14" ht="17.25">
      <c r="A3" s="37" t="s">
        <v>1</v>
      </c>
      <c r="B3" s="37"/>
      <c r="C3" s="37"/>
      <c r="D3" s="37"/>
      <c r="E3" s="37"/>
      <c r="F3" s="37"/>
      <c r="G3" s="37"/>
      <c r="H3" s="70"/>
      <c r="I3" s="5"/>
      <c r="J3" s="5"/>
      <c r="K3" s="6"/>
      <c r="L3" s="5"/>
      <c r="M3" s="5"/>
      <c r="N3" s="5"/>
    </row>
    <row r="4" spans="1:14" ht="17.25">
      <c r="A4" s="37"/>
      <c r="B4" s="37"/>
      <c r="C4" s="37"/>
      <c r="D4" s="37"/>
      <c r="E4" s="37"/>
      <c r="F4" s="37"/>
      <c r="G4" s="37"/>
      <c r="H4" s="70"/>
      <c r="I4" s="5"/>
      <c r="J4" s="5"/>
      <c r="K4" s="5"/>
      <c r="L4" s="5"/>
      <c r="M4" s="5"/>
      <c r="N4" s="5"/>
    </row>
    <row r="5" spans="1:14" ht="17.25">
      <c r="A5" s="37" t="s">
        <v>2</v>
      </c>
      <c r="B5" s="37"/>
      <c r="C5" s="37"/>
      <c r="D5" s="37"/>
      <c r="E5" s="37"/>
      <c r="F5" s="37"/>
      <c r="G5" s="37"/>
      <c r="H5" s="7"/>
      <c r="I5" s="5"/>
      <c r="J5" s="5"/>
      <c r="K5" s="5"/>
      <c r="L5" s="5"/>
      <c r="M5" s="5"/>
      <c r="N5" s="5"/>
    </row>
    <row r="6" spans="1:14" ht="17.25">
      <c r="A6" s="37" t="s">
        <v>3</v>
      </c>
      <c r="B6" s="37"/>
      <c r="C6" s="37"/>
      <c r="D6" s="37"/>
      <c r="E6" s="37"/>
      <c r="F6" s="37"/>
      <c r="G6" s="37"/>
      <c r="H6" s="7"/>
      <c r="I6" s="5"/>
      <c r="J6" s="5"/>
      <c r="K6" s="5"/>
      <c r="L6" s="5"/>
      <c r="M6" s="5"/>
      <c r="N6" s="5"/>
    </row>
    <row r="7" spans="1:14" ht="17.25">
      <c r="A7" s="37" t="s">
        <v>5</v>
      </c>
      <c r="B7" s="37"/>
      <c r="C7" s="37"/>
      <c r="D7" s="37"/>
      <c r="E7" s="37"/>
      <c r="F7" s="37"/>
      <c r="G7" s="37"/>
      <c r="H7" s="7">
        <v>17530222</v>
      </c>
      <c r="I7" s="5"/>
      <c r="J7" s="5"/>
      <c r="K7" s="5"/>
      <c r="L7" s="5"/>
      <c r="M7" s="5"/>
      <c r="N7" s="5"/>
    </row>
    <row r="8" spans="1:14" ht="17.25">
      <c r="A8" s="37" t="s">
        <v>7</v>
      </c>
      <c r="B8" s="37"/>
      <c r="C8" s="37"/>
      <c r="D8" s="37"/>
      <c r="E8" s="37"/>
      <c r="F8" s="37"/>
      <c r="G8" s="37"/>
      <c r="H8" s="7">
        <v>20040730</v>
      </c>
      <c r="I8" s="5"/>
      <c r="J8" s="5"/>
      <c r="K8" s="5"/>
      <c r="L8" s="5"/>
      <c r="M8" s="5"/>
      <c r="N8" s="5"/>
    </row>
    <row r="9" spans="1:14" ht="17.25">
      <c r="A9" s="37" t="s">
        <v>9</v>
      </c>
      <c r="B9" s="37"/>
      <c r="C9" s="37"/>
      <c r="D9" s="37"/>
      <c r="E9" s="37"/>
      <c r="F9" s="37"/>
      <c r="G9" s="37"/>
      <c r="H9" s="7"/>
      <c r="I9" s="5"/>
      <c r="J9" s="5"/>
      <c r="K9" s="5"/>
      <c r="L9" s="5"/>
      <c r="M9" s="5"/>
      <c r="N9" s="5"/>
    </row>
    <row r="10" spans="1:14" ht="17.25">
      <c r="A10" s="37" t="s">
        <v>10</v>
      </c>
      <c r="B10" s="37"/>
      <c r="C10" s="37"/>
      <c r="D10" s="37"/>
      <c r="E10" s="37"/>
      <c r="F10" s="37"/>
      <c r="G10" s="37"/>
      <c r="H10" s="7"/>
      <c r="I10" s="37"/>
      <c r="J10" s="5"/>
      <c r="K10" s="5"/>
      <c r="L10" s="5"/>
      <c r="M10" s="5"/>
      <c r="N10" s="5"/>
    </row>
    <row r="11" spans="1:14" ht="17.25">
      <c r="A11" s="37" t="s">
        <v>11</v>
      </c>
      <c r="B11" s="37"/>
      <c r="C11" s="37"/>
      <c r="D11" s="37"/>
      <c r="E11" s="37"/>
      <c r="F11" s="37"/>
      <c r="G11" s="37"/>
      <c r="H11" s="7"/>
      <c r="I11" s="37"/>
      <c r="J11" s="5"/>
      <c r="K11" s="5"/>
      <c r="L11" s="5"/>
      <c r="M11" s="5"/>
      <c r="N11" s="5"/>
    </row>
    <row r="12" spans="1:14" ht="17.25">
      <c r="A12" s="37"/>
      <c r="B12" s="37"/>
      <c r="C12" s="37"/>
      <c r="D12" s="37"/>
      <c r="E12" s="37"/>
      <c r="F12" s="37"/>
      <c r="G12" s="37"/>
      <c r="H12" s="9"/>
      <c r="I12" s="12"/>
      <c r="J12" s="5"/>
      <c r="K12" s="5"/>
      <c r="L12" s="5"/>
      <c r="M12" s="5"/>
      <c r="N12" s="5"/>
    </row>
    <row r="13" spans="1:14" ht="17.25">
      <c r="A13" s="37" t="s">
        <v>13</v>
      </c>
      <c r="B13" s="37"/>
      <c r="C13" s="37"/>
      <c r="D13" s="37"/>
      <c r="E13" s="37"/>
      <c r="F13" s="37"/>
      <c r="G13" s="37"/>
      <c r="H13" s="9"/>
      <c r="I13" s="5"/>
      <c r="J13" s="5"/>
      <c r="K13" s="5"/>
      <c r="L13" s="5"/>
      <c r="M13" s="5"/>
      <c r="N13" s="5"/>
    </row>
    <row r="14" spans="1:14" ht="17.25">
      <c r="A14" s="37"/>
      <c r="B14" s="37"/>
      <c r="C14" s="37"/>
      <c r="D14" s="37"/>
      <c r="E14" s="37"/>
      <c r="F14" s="37"/>
      <c r="G14" s="37"/>
      <c r="H14" s="9"/>
      <c r="I14" s="5"/>
      <c r="J14" s="5"/>
      <c r="K14" s="5"/>
      <c r="L14" s="5"/>
      <c r="M14" s="5"/>
      <c r="N14" s="5"/>
    </row>
    <row r="15" spans="1:14" ht="17.25">
      <c r="A15" s="37" t="s">
        <v>14</v>
      </c>
      <c r="B15" s="37"/>
      <c r="C15" s="37"/>
      <c r="D15" s="37"/>
      <c r="E15" s="37"/>
      <c r="F15" s="37"/>
      <c r="G15" s="37"/>
      <c r="H15" s="9"/>
      <c r="I15" s="5"/>
      <c r="J15" s="5"/>
      <c r="K15" s="5"/>
      <c r="L15" s="5"/>
      <c r="M15" s="5"/>
      <c r="N15" s="5"/>
    </row>
    <row r="16" spans="1:14" ht="17.25">
      <c r="A16" s="37" t="s">
        <v>15</v>
      </c>
      <c r="B16" s="37"/>
      <c r="C16" s="37"/>
      <c r="D16" s="37"/>
      <c r="E16" s="37"/>
      <c r="F16" s="37"/>
      <c r="G16" s="37"/>
      <c r="H16" s="9"/>
      <c r="I16" s="5"/>
      <c r="J16" s="5"/>
      <c r="K16" s="5"/>
      <c r="L16" s="5"/>
      <c r="M16" s="5"/>
      <c r="N16" s="5"/>
    </row>
    <row r="17" spans="1:14" ht="17.25">
      <c r="A17" s="37" t="s">
        <v>16</v>
      </c>
      <c r="B17" s="37"/>
      <c r="C17" s="37"/>
      <c r="D17" s="37"/>
      <c r="E17" s="37"/>
      <c r="F17" s="37"/>
      <c r="G17" s="37"/>
      <c r="H17" s="7">
        <v>5326435</v>
      </c>
      <c r="I17" s="5"/>
      <c r="J17" s="5"/>
      <c r="K17" s="5"/>
      <c r="L17" s="5"/>
      <c r="M17" s="5"/>
      <c r="N17" s="5"/>
    </row>
    <row r="18" spans="1:14" ht="17.25">
      <c r="A18" s="37" t="s">
        <v>18</v>
      </c>
      <c r="B18" s="37"/>
      <c r="C18" s="37"/>
      <c r="D18" s="37"/>
      <c r="E18" s="37"/>
      <c r="F18" s="37"/>
      <c r="G18" s="37"/>
      <c r="H18" s="7"/>
      <c r="I18" s="5"/>
      <c r="J18" s="5"/>
      <c r="K18" s="5"/>
      <c r="L18" s="5"/>
      <c r="M18" s="5"/>
      <c r="N18" s="5"/>
    </row>
    <row r="19" spans="1:14" ht="17.25">
      <c r="A19" s="37" t="s">
        <v>20</v>
      </c>
      <c r="B19" s="37"/>
      <c r="C19" s="37"/>
      <c r="D19" s="37"/>
      <c r="E19" s="37"/>
      <c r="F19" s="37"/>
      <c r="G19" s="37"/>
      <c r="H19" s="9"/>
      <c r="I19" s="5"/>
      <c r="J19" s="5"/>
      <c r="K19" s="5"/>
      <c r="L19" s="5"/>
      <c r="M19" s="5"/>
      <c r="N19" s="5"/>
    </row>
    <row r="20" spans="1:14" ht="17.25">
      <c r="A20" s="37" t="s">
        <v>21</v>
      </c>
      <c r="B20" s="37"/>
      <c r="C20" s="37"/>
      <c r="D20" s="37"/>
      <c r="E20" s="37"/>
      <c r="F20" s="37"/>
      <c r="G20" s="37"/>
      <c r="H20" s="7"/>
      <c r="I20" s="5"/>
      <c r="J20" s="5"/>
      <c r="K20" s="5"/>
      <c r="L20" s="5"/>
      <c r="M20" s="5"/>
      <c r="N20" s="5"/>
    </row>
    <row r="21" spans="1:14" ht="17.25">
      <c r="A21" s="37" t="s">
        <v>22</v>
      </c>
      <c r="B21" s="37"/>
      <c r="C21" s="37"/>
      <c r="D21" s="37"/>
      <c r="E21" s="37"/>
      <c r="F21" s="37"/>
      <c r="G21" s="37"/>
      <c r="H21" s="9"/>
      <c r="I21" s="5"/>
      <c r="J21" s="5"/>
      <c r="K21" s="5"/>
      <c r="L21" s="5"/>
      <c r="M21" s="5"/>
      <c r="N21" s="5"/>
    </row>
    <row r="22" spans="1:14" ht="17.25">
      <c r="A22" s="37" t="s">
        <v>23</v>
      </c>
      <c r="B22" s="37"/>
      <c r="C22" s="37"/>
      <c r="D22" s="37"/>
      <c r="E22" s="37"/>
      <c r="F22" s="37"/>
      <c r="G22" s="37"/>
      <c r="H22" s="7"/>
      <c r="I22" s="5"/>
      <c r="J22" s="5"/>
      <c r="K22" s="5"/>
      <c r="L22" s="5"/>
      <c r="M22" s="5"/>
      <c r="N22" s="5"/>
    </row>
    <row r="23" spans="1:14" ht="17.25">
      <c r="A23" s="37"/>
      <c r="B23" s="37"/>
      <c r="C23" s="37"/>
      <c r="D23" s="37"/>
      <c r="E23" s="37"/>
      <c r="F23" s="37"/>
      <c r="G23" s="37"/>
      <c r="H23" s="9"/>
      <c r="I23" s="5"/>
      <c r="J23" s="5"/>
      <c r="K23" s="5"/>
      <c r="L23" s="5"/>
      <c r="M23" s="5"/>
      <c r="N23" s="5"/>
    </row>
    <row r="24" spans="1:14" ht="17.25">
      <c r="A24" s="37" t="s">
        <v>24</v>
      </c>
      <c r="B24" s="37"/>
      <c r="C24" s="37"/>
      <c r="D24" s="37"/>
      <c r="E24" s="37"/>
      <c r="F24" s="37"/>
      <c r="G24" s="37"/>
      <c r="H24" s="9"/>
      <c r="I24" s="5"/>
      <c r="J24" s="5"/>
      <c r="K24" s="5"/>
      <c r="L24" s="5"/>
      <c r="M24" s="5"/>
      <c r="N24" s="5"/>
    </row>
    <row r="25" spans="1:14" ht="17.25">
      <c r="A25" s="37" t="s">
        <v>25</v>
      </c>
      <c r="B25" s="37"/>
      <c r="C25" s="37"/>
      <c r="D25" s="37"/>
      <c r="E25" s="37"/>
      <c r="F25" s="37"/>
      <c r="G25" s="37"/>
      <c r="H25" s="9"/>
      <c r="I25" s="5"/>
      <c r="J25" s="5"/>
      <c r="K25" s="5"/>
      <c r="L25" s="5"/>
      <c r="M25" s="5"/>
      <c r="N25" s="5"/>
    </row>
    <row r="26" spans="1:14" ht="17.25">
      <c r="A26" s="37" t="s">
        <v>26</v>
      </c>
      <c r="B26" s="37"/>
      <c r="C26" s="37"/>
      <c r="D26" s="37"/>
      <c r="E26" s="37"/>
      <c r="F26" s="37"/>
      <c r="G26" s="37"/>
      <c r="H26" s="7">
        <v>17337430</v>
      </c>
      <c r="I26" s="5"/>
      <c r="J26" s="5"/>
      <c r="K26" s="5"/>
      <c r="L26" s="5"/>
      <c r="M26" s="5"/>
      <c r="N26" s="5"/>
    </row>
    <row r="27" spans="1:14" ht="17.25">
      <c r="A27" s="37" t="s">
        <v>29</v>
      </c>
      <c r="B27" s="37"/>
      <c r="C27" s="37"/>
      <c r="D27" s="37"/>
      <c r="E27" s="37"/>
      <c r="F27" s="37"/>
      <c r="G27" s="37"/>
      <c r="H27" s="7"/>
      <c r="I27" s="5"/>
      <c r="J27" s="5"/>
      <c r="K27" s="5"/>
      <c r="L27" s="5"/>
      <c r="M27" s="5"/>
      <c r="N27" s="5"/>
    </row>
    <row r="28" spans="1:14" ht="17.25">
      <c r="A28" s="37" t="s">
        <v>31</v>
      </c>
      <c r="B28" s="37"/>
      <c r="C28" s="37"/>
      <c r="D28" s="37"/>
      <c r="E28" s="37"/>
      <c r="F28" s="37"/>
      <c r="G28" s="37"/>
      <c r="H28" s="7"/>
      <c r="I28" s="5"/>
      <c r="J28" s="5"/>
      <c r="K28" s="5"/>
      <c r="L28" s="5"/>
      <c r="M28" s="5"/>
      <c r="N28" s="5"/>
    </row>
    <row r="29" spans="1:14" ht="17.25">
      <c r="A29" s="37"/>
      <c r="B29" s="37"/>
      <c r="C29" s="37"/>
      <c r="D29" s="37"/>
      <c r="E29" s="37"/>
      <c r="F29" s="37"/>
      <c r="G29" s="37"/>
      <c r="H29" s="9"/>
      <c r="I29" s="5"/>
      <c r="J29" s="5"/>
      <c r="K29" s="5"/>
      <c r="L29" s="5"/>
      <c r="M29" s="5"/>
      <c r="N29" s="5"/>
    </row>
    <row r="30" spans="1:14" ht="17.25">
      <c r="A30" s="37" t="s">
        <v>34</v>
      </c>
      <c r="B30" s="37"/>
      <c r="C30" s="37"/>
      <c r="D30" s="37"/>
      <c r="E30" s="37"/>
      <c r="F30" s="37"/>
      <c r="G30" s="37"/>
      <c r="H30" s="9"/>
      <c r="I30" s="5"/>
      <c r="J30" s="5"/>
      <c r="K30" s="5"/>
      <c r="L30" s="5"/>
      <c r="M30" s="5"/>
      <c r="N30" s="5"/>
    </row>
    <row r="31" spans="1:14" ht="17.25">
      <c r="A31" s="37" t="s">
        <v>35</v>
      </c>
      <c r="B31" s="37"/>
      <c r="C31" s="37"/>
      <c r="D31" s="37"/>
      <c r="E31" s="37"/>
      <c r="F31" s="37"/>
      <c r="G31" s="37"/>
      <c r="H31" s="9"/>
      <c r="I31" s="5"/>
      <c r="J31" s="5"/>
      <c r="K31" s="5"/>
      <c r="L31" s="5"/>
      <c r="M31" s="5"/>
      <c r="N31" s="5"/>
    </row>
    <row r="32" spans="1:14" ht="17.25">
      <c r="A32" s="37" t="s">
        <v>36</v>
      </c>
      <c r="B32" s="37"/>
      <c r="C32" s="37"/>
      <c r="D32" s="37"/>
      <c r="E32" s="37"/>
      <c r="F32" s="37"/>
      <c r="G32" s="37"/>
      <c r="H32" s="7"/>
      <c r="I32" s="5"/>
      <c r="J32" s="5"/>
      <c r="K32" s="5"/>
      <c r="L32" s="5"/>
      <c r="M32" s="5"/>
      <c r="N32" s="5"/>
    </row>
    <row r="33" spans="1:14" ht="17.25">
      <c r="A33" s="37" t="s">
        <v>38</v>
      </c>
      <c r="B33" s="37"/>
      <c r="C33" s="37"/>
      <c r="D33" s="37"/>
      <c r="E33" s="37"/>
      <c r="F33" s="37"/>
      <c r="G33" s="37"/>
      <c r="H33" s="7"/>
      <c r="I33" s="5"/>
      <c r="J33" s="5"/>
      <c r="K33" s="5"/>
      <c r="L33" s="5"/>
      <c r="M33" s="5"/>
      <c r="N33" s="5"/>
    </row>
    <row r="34" spans="1:14" ht="17.25">
      <c r="A34" s="37"/>
      <c r="B34" s="37"/>
      <c r="C34" s="37"/>
      <c r="D34" s="37"/>
      <c r="E34" s="37"/>
      <c r="F34" s="37"/>
      <c r="G34" s="37"/>
      <c r="H34" s="9"/>
      <c r="I34" s="5"/>
      <c r="J34" s="5"/>
      <c r="K34" s="5"/>
      <c r="L34" s="5"/>
      <c r="M34" s="5"/>
      <c r="N34" s="5"/>
    </row>
    <row r="35" spans="1:14" ht="17.25">
      <c r="A35" s="37" t="s">
        <v>40</v>
      </c>
      <c r="B35" s="37"/>
      <c r="C35" s="37"/>
      <c r="D35" s="37"/>
      <c r="E35" s="37"/>
      <c r="F35" s="37"/>
      <c r="G35" s="37"/>
      <c r="H35" s="9"/>
      <c r="I35" s="5"/>
      <c r="J35" s="5"/>
      <c r="K35" s="5"/>
      <c r="L35" s="5"/>
      <c r="M35" s="5"/>
      <c r="N35" s="5"/>
    </row>
    <row r="36" spans="1:14" ht="17.25">
      <c r="A36" s="37" t="s">
        <v>41</v>
      </c>
      <c r="B36" s="37"/>
      <c r="C36" s="37"/>
      <c r="D36" s="37"/>
      <c r="E36" s="37"/>
      <c r="F36" s="37"/>
      <c r="G36" s="37"/>
      <c r="H36" s="7"/>
      <c r="I36" s="5"/>
      <c r="J36" s="5"/>
      <c r="K36" s="5"/>
      <c r="L36" s="5"/>
      <c r="M36" s="5"/>
      <c r="N36" s="5"/>
    </row>
    <row r="37" spans="1:14" ht="17.25">
      <c r="A37" s="37" t="s">
        <v>43</v>
      </c>
      <c r="B37" s="37"/>
      <c r="C37" s="37"/>
      <c r="D37" s="37"/>
      <c r="E37" s="37"/>
      <c r="F37" s="37"/>
      <c r="G37" s="37"/>
      <c r="H37" s="9"/>
      <c r="I37" s="5"/>
      <c r="J37" s="5"/>
      <c r="K37" s="5"/>
      <c r="L37" s="5"/>
      <c r="M37" s="5"/>
      <c r="N37" s="5"/>
    </row>
    <row r="38" spans="1:14" ht="17.25">
      <c r="A38" s="37" t="s">
        <v>45</v>
      </c>
      <c r="B38" s="37"/>
      <c r="C38" s="37"/>
      <c r="D38" s="37"/>
      <c r="E38" s="37"/>
      <c r="F38" s="37"/>
      <c r="G38" s="10"/>
      <c r="H38" s="9"/>
      <c r="I38" s="5"/>
      <c r="J38" s="5"/>
      <c r="K38" s="5"/>
      <c r="L38" s="5"/>
      <c r="M38" s="5"/>
      <c r="N38" s="5"/>
    </row>
    <row r="39" spans="1:14" ht="17.25">
      <c r="A39" s="37" t="s">
        <v>47</v>
      </c>
      <c r="B39" s="37"/>
      <c r="C39" s="37"/>
      <c r="D39" s="37"/>
      <c r="E39" s="37"/>
      <c r="F39" s="37"/>
      <c r="G39" s="37"/>
      <c r="H39" s="9"/>
      <c r="I39" s="5"/>
      <c r="J39" s="5"/>
      <c r="K39" s="5"/>
      <c r="L39" s="5"/>
      <c r="M39" s="5"/>
      <c r="N39" s="5"/>
    </row>
    <row r="40" spans="1:14" ht="17.25">
      <c r="A40" s="37" t="s">
        <v>45</v>
      </c>
      <c r="B40" s="37"/>
      <c r="C40" s="37"/>
      <c r="D40" s="37"/>
      <c r="E40" s="37"/>
      <c r="F40" s="37"/>
      <c r="G40" s="10"/>
      <c r="H40" s="9"/>
      <c r="I40" s="5"/>
      <c r="J40" s="5"/>
      <c r="K40" s="5"/>
      <c r="L40" s="5"/>
      <c r="M40" s="5"/>
      <c r="N40" s="5"/>
    </row>
    <row r="41" spans="1:14" ht="17.25">
      <c r="A41" s="37"/>
      <c r="B41" s="37"/>
      <c r="C41" s="37"/>
      <c r="D41" s="37"/>
      <c r="E41" s="37"/>
      <c r="F41" s="37"/>
      <c r="G41" s="37"/>
      <c r="H41" s="9"/>
      <c r="I41" s="5"/>
      <c r="J41" s="5"/>
      <c r="K41" s="5"/>
      <c r="L41" s="5"/>
      <c r="M41" s="5"/>
      <c r="N41" s="5"/>
    </row>
    <row r="42" spans="1:14" ht="17.25">
      <c r="A42" s="37" t="s">
        <v>51</v>
      </c>
      <c r="B42" s="37"/>
      <c r="C42" s="37"/>
      <c r="D42" s="37"/>
      <c r="E42" s="37"/>
      <c r="F42" s="37"/>
      <c r="G42" s="37"/>
      <c r="H42" s="9"/>
      <c r="I42" s="5"/>
      <c r="J42" s="5"/>
      <c r="K42" s="5"/>
      <c r="L42" s="5"/>
      <c r="M42" s="5"/>
      <c r="N42" s="5"/>
    </row>
    <row r="43" spans="1:14" ht="17.25">
      <c r="A43" s="37" t="s">
        <v>52</v>
      </c>
      <c r="B43" s="37"/>
      <c r="C43" s="37"/>
      <c r="D43" s="37"/>
      <c r="E43" s="37"/>
      <c r="F43" s="37"/>
      <c r="G43" s="37"/>
      <c r="H43" s="7"/>
      <c r="I43" s="5"/>
      <c r="J43" s="5"/>
      <c r="K43" s="5"/>
      <c r="L43" s="5"/>
      <c r="M43" s="5"/>
      <c r="N43" s="5"/>
    </row>
    <row r="44" spans="1:14" ht="17.25">
      <c r="A44" s="37"/>
      <c r="B44" s="37"/>
      <c r="C44" s="37"/>
      <c r="D44" s="37"/>
      <c r="E44" s="37"/>
      <c r="F44" s="37"/>
      <c r="G44" s="37"/>
      <c r="H44" s="9"/>
      <c r="I44" s="5"/>
      <c r="J44" s="5"/>
      <c r="K44" s="5"/>
      <c r="L44" s="5"/>
      <c r="M44" s="5"/>
      <c r="N44" s="5"/>
    </row>
    <row r="45" spans="1:14" ht="17.25">
      <c r="A45" s="37" t="s">
        <v>54</v>
      </c>
      <c r="B45" s="37"/>
      <c r="C45" s="37"/>
      <c r="D45" s="37"/>
      <c r="E45" s="37"/>
      <c r="F45" s="37"/>
      <c r="G45" s="37"/>
      <c r="H45" s="9"/>
      <c r="I45" s="5"/>
      <c r="J45" s="5"/>
      <c r="K45" s="5"/>
      <c r="L45" s="5"/>
      <c r="M45" s="5"/>
      <c r="N45" s="5"/>
    </row>
    <row r="46" spans="1:14" ht="17.25">
      <c r="A46" s="37"/>
      <c r="B46" s="37"/>
      <c r="C46" s="37"/>
      <c r="D46" s="37"/>
      <c r="E46" s="37"/>
      <c r="F46" s="37"/>
      <c r="G46" s="1"/>
      <c r="H46" s="9"/>
      <c r="I46" s="5"/>
      <c r="J46" s="5"/>
      <c r="K46" s="5"/>
      <c r="L46" s="5"/>
      <c r="M46" s="5"/>
      <c r="N46" s="5"/>
    </row>
    <row r="47" spans="1:14" ht="17.25">
      <c r="A47" s="37" t="s">
        <v>57</v>
      </c>
      <c r="B47" s="37"/>
      <c r="C47" s="37"/>
      <c r="D47" s="37"/>
      <c r="E47" s="37"/>
      <c r="F47" s="37"/>
      <c r="G47" s="37"/>
      <c r="H47" s="9"/>
      <c r="I47" s="5"/>
      <c r="J47" s="5"/>
      <c r="K47" s="5"/>
      <c r="L47" s="5"/>
      <c r="M47" s="5"/>
      <c r="N47" s="5"/>
    </row>
    <row r="48" spans="1:14" ht="17.25">
      <c r="A48" s="37" t="s">
        <v>59</v>
      </c>
      <c r="B48" s="37"/>
      <c r="C48" s="37"/>
      <c r="D48" s="37"/>
      <c r="E48" s="37"/>
      <c r="F48" s="37"/>
      <c r="G48" s="37"/>
      <c r="H48" s="9"/>
      <c r="I48" s="5"/>
      <c r="J48" s="5"/>
      <c r="K48" s="5"/>
      <c r="L48" s="5"/>
      <c r="M48" s="5"/>
      <c r="N48" s="5"/>
    </row>
    <row r="49" spans="1:14" ht="17.25">
      <c r="A49" s="37" t="s">
        <v>61</v>
      </c>
      <c r="B49" s="37"/>
      <c r="C49" s="37"/>
      <c r="D49" s="37"/>
      <c r="E49" s="37"/>
      <c r="F49" s="37"/>
      <c r="G49" s="37"/>
      <c r="H49" s="9"/>
      <c r="I49" s="5"/>
      <c r="J49" s="5"/>
      <c r="K49" s="5"/>
      <c r="L49" s="5"/>
      <c r="M49" s="5"/>
      <c r="N49" s="5"/>
    </row>
    <row r="50" spans="1:14" ht="17.25">
      <c r="A50" s="37" t="s">
        <v>63</v>
      </c>
      <c r="B50" s="37"/>
      <c r="C50" s="37"/>
      <c r="D50" s="37"/>
      <c r="E50" s="37"/>
      <c r="F50" s="37"/>
      <c r="G50" s="37"/>
      <c r="H50" s="9"/>
      <c r="I50" s="5"/>
      <c r="J50" s="5"/>
      <c r="K50" s="5"/>
      <c r="L50" s="5"/>
      <c r="M50" s="5"/>
      <c r="N50" s="5"/>
    </row>
    <row r="51" spans="1:14" ht="17.25">
      <c r="A51" s="37" t="s">
        <v>65</v>
      </c>
      <c r="B51" s="37"/>
      <c r="C51" s="37"/>
      <c r="D51" s="37"/>
      <c r="E51" s="37"/>
      <c r="F51" s="37"/>
      <c r="G51" s="37"/>
      <c r="H51" s="9"/>
      <c r="I51" s="5"/>
      <c r="J51" s="5"/>
      <c r="K51" s="5"/>
      <c r="L51" s="5"/>
      <c r="M51" s="5"/>
      <c r="N51" s="5"/>
    </row>
    <row r="52" spans="1:14" ht="17.25">
      <c r="A52" s="37" t="s">
        <v>67</v>
      </c>
      <c r="B52" s="37"/>
      <c r="C52" s="37"/>
      <c r="D52" s="37"/>
      <c r="E52" s="37"/>
      <c r="F52" s="37"/>
      <c r="G52" s="37"/>
      <c r="H52" s="11">
        <f>2545631+8200000+1817501+500000+466134+510974+45000+11864+7500000+988749+250000+200831+95867+30198</f>
        <v>23162749</v>
      </c>
      <c r="I52" s="5"/>
      <c r="J52" s="5"/>
      <c r="K52" s="5"/>
      <c r="L52" s="5"/>
      <c r="M52" s="5"/>
      <c r="N52" s="5"/>
    </row>
    <row r="53" spans="1:14" ht="17.25">
      <c r="A53" s="37"/>
      <c r="B53" s="37"/>
      <c r="C53" s="37"/>
      <c r="D53" s="37"/>
      <c r="E53" s="37"/>
      <c r="F53" s="37"/>
      <c r="G53" s="37"/>
      <c r="H53" s="9"/>
      <c r="I53" s="5"/>
      <c r="J53" s="5"/>
      <c r="K53" s="5"/>
      <c r="L53" s="5"/>
      <c r="M53" s="5"/>
      <c r="N53" s="5"/>
    </row>
    <row r="54" spans="1:14" ht="17.25">
      <c r="A54" s="37"/>
      <c r="B54" s="37" t="s">
        <v>70</v>
      </c>
      <c r="C54" s="37"/>
      <c r="D54" s="37"/>
      <c r="E54" s="37"/>
      <c r="F54" s="37"/>
      <c r="G54" s="37"/>
      <c r="H54" s="11">
        <f>H7+H8+H17+H26+H52</f>
        <v>83397566</v>
      </c>
      <c r="I54" s="5"/>
      <c r="J54" s="5"/>
      <c r="K54" s="5"/>
      <c r="L54" s="5"/>
      <c r="M54" s="5"/>
      <c r="N54" s="5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AK58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37" ht="17.25">
      <c r="A1" s="2" t="s">
        <v>0</v>
      </c>
      <c r="B1" s="3"/>
      <c r="C1" s="1"/>
      <c r="D1" s="1"/>
      <c r="E1" s="1"/>
      <c r="F1" s="4"/>
      <c r="G1" s="5"/>
      <c r="H1" s="5"/>
      <c r="I1" s="5"/>
      <c r="J1" s="6"/>
      <c r="K1" s="3"/>
      <c r="L1" s="3"/>
      <c r="M1" s="3"/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"/>
      <c r="AK1" s="3"/>
    </row>
    <row r="2" spans="1:37" ht="17.25">
      <c r="A2" s="5"/>
      <c r="B2" s="5"/>
      <c r="C2" s="5"/>
      <c r="D2" s="5"/>
      <c r="E2" s="5"/>
      <c r="F2" s="4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7.25">
      <c r="A3" s="5" t="s">
        <v>1</v>
      </c>
      <c r="B3" s="5"/>
      <c r="C3" s="5"/>
      <c r="D3" s="5"/>
      <c r="E3" s="5"/>
      <c r="F3" s="4"/>
      <c r="G3" s="5"/>
      <c r="H3" s="5"/>
      <c r="I3" s="6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71" t="s">
        <v>210</v>
      </c>
      <c r="Z3" s="3"/>
      <c r="AA3" s="72" t="s">
        <v>211</v>
      </c>
      <c r="AB3" s="3"/>
      <c r="AC3" s="71" t="s">
        <v>212</v>
      </c>
      <c r="AD3" s="3"/>
      <c r="AE3" s="72" t="s">
        <v>211</v>
      </c>
      <c r="AF3" s="3"/>
      <c r="AG3" s="71" t="s">
        <v>212</v>
      </c>
      <c r="AH3" s="3"/>
      <c r="AI3" s="3"/>
      <c r="AJ3" s="72" t="s">
        <v>211</v>
      </c>
      <c r="AK3" s="3"/>
    </row>
    <row r="4" spans="1:37" ht="17.25">
      <c r="A4" s="5"/>
      <c r="B4" s="5"/>
      <c r="C4" s="5"/>
      <c r="D4" s="5"/>
      <c r="E4" s="5"/>
      <c r="F4" s="4"/>
      <c r="G4" s="5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  <c r="W4" s="3"/>
      <c r="X4" s="3"/>
      <c r="Y4" s="73" t="s">
        <v>213</v>
      </c>
      <c r="Z4" s="74"/>
      <c r="AA4" s="75">
        <v>563930</v>
      </c>
      <c r="AB4" s="3"/>
      <c r="AC4" s="73" t="s">
        <v>214</v>
      </c>
      <c r="AD4" s="74"/>
      <c r="AE4" s="75">
        <v>159453</v>
      </c>
      <c r="AF4" s="3"/>
      <c r="AG4" s="73" t="s">
        <v>215</v>
      </c>
      <c r="AH4" s="74"/>
      <c r="AI4" s="74"/>
      <c r="AJ4" s="75">
        <v>1580427</v>
      </c>
      <c r="AK4" s="3"/>
    </row>
    <row r="5" spans="1:37" ht="17.25">
      <c r="A5" s="5" t="s">
        <v>2</v>
      </c>
      <c r="B5" s="5"/>
      <c r="C5" s="5"/>
      <c r="D5" s="5"/>
      <c r="E5" s="5"/>
      <c r="F5" s="7">
        <f>AA11</f>
        <v>2110060</v>
      </c>
      <c r="G5" s="76" t="s">
        <v>210</v>
      </c>
      <c r="H5" s="5" t="s">
        <v>216</v>
      </c>
      <c r="I5" s="5"/>
      <c r="J5" s="5"/>
      <c r="K5" s="5"/>
      <c r="L5" s="5"/>
      <c r="M5" s="5"/>
      <c r="N5" s="5"/>
      <c r="O5" s="5"/>
      <c r="P5" s="5"/>
      <c r="Q5" s="5"/>
      <c r="R5" s="5"/>
      <c r="S5" s="3"/>
      <c r="T5" s="3"/>
      <c r="U5" s="3"/>
      <c r="V5" s="3"/>
      <c r="W5" s="3"/>
      <c r="X5" s="3"/>
      <c r="Y5" s="77" t="s">
        <v>217</v>
      </c>
      <c r="Z5" s="3"/>
      <c r="AA5" s="78">
        <v>464969</v>
      </c>
      <c r="AB5" s="3"/>
      <c r="AC5" s="77" t="s">
        <v>218</v>
      </c>
      <c r="AD5" s="3"/>
      <c r="AE5" s="78">
        <v>184431</v>
      </c>
      <c r="AF5" s="3"/>
      <c r="AG5" s="77" t="s">
        <v>219</v>
      </c>
      <c r="AH5" s="3"/>
      <c r="AI5" s="3"/>
      <c r="AJ5" s="78">
        <v>20948399</v>
      </c>
      <c r="AK5" s="3"/>
    </row>
    <row r="6" spans="1:37" ht="17.25">
      <c r="A6" s="5" t="s">
        <v>3</v>
      </c>
      <c r="B6" s="5"/>
      <c r="C6" s="5"/>
      <c r="D6" s="5"/>
      <c r="E6" s="5"/>
      <c r="F6" s="7">
        <v>10198456</v>
      </c>
      <c r="G6" s="76" t="s">
        <v>220</v>
      </c>
      <c r="H6" s="6" t="s">
        <v>221</v>
      </c>
      <c r="I6" s="5"/>
      <c r="J6" s="8"/>
      <c r="K6" s="5"/>
      <c r="L6" s="5"/>
      <c r="M6" s="5"/>
      <c r="N6" s="5"/>
      <c r="O6" s="5"/>
      <c r="P6" s="5"/>
      <c r="Q6" s="5"/>
      <c r="R6" s="5"/>
      <c r="S6" s="3"/>
      <c r="T6" s="3"/>
      <c r="U6" s="3"/>
      <c r="V6" s="3"/>
      <c r="W6" s="3"/>
      <c r="X6" s="3"/>
      <c r="Y6" s="77" t="s">
        <v>222</v>
      </c>
      <c r="Z6" s="3"/>
      <c r="AA6" s="78">
        <v>77625</v>
      </c>
      <c r="AB6" s="3"/>
      <c r="AC6" s="77" t="s">
        <v>223</v>
      </c>
      <c r="AD6" s="3"/>
      <c r="AE6" s="78">
        <v>266076</v>
      </c>
      <c r="AF6" s="3"/>
      <c r="AG6" s="77" t="s">
        <v>224</v>
      </c>
      <c r="AH6" s="3"/>
      <c r="AI6" s="3"/>
      <c r="AJ6" s="78">
        <v>94291</v>
      </c>
      <c r="AK6" s="3"/>
    </row>
    <row r="7" spans="1:37" ht="17.25">
      <c r="A7" s="5" t="s">
        <v>5</v>
      </c>
      <c r="B7" s="5"/>
      <c r="C7" s="5"/>
      <c r="D7" s="5"/>
      <c r="E7" s="5"/>
      <c r="F7" s="7">
        <v>23572162</v>
      </c>
      <c r="G7" s="76" t="s">
        <v>225</v>
      </c>
      <c r="H7" s="6" t="s">
        <v>226</v>
      </c>
      <c r="I7" s="5"/>
      <c r="J7" s="8"/>
      <c r="K7" s="5"/>
      <c r="L7" s="5"/>
      <c r="M7" s="5"/>
      <c r="N7" s="5"/>
      <c r="O7" s="5"/>
      <c r="P7" s="5"/>
      <c r="Q7" s="5"/>
      <c r="R7" s="5"/>
      <c r="S7" s="3"/>
      <c r="T7" s="3"/>
      <c r="U7" s="3"/>
      <c r="V7" s="3"/>
      <c r="W7" s="3"/>
      <c r="X7" s="3"/>
      <c r="Y7" s="77" t="s">
        <v>227</v>
      </c>
      <c r="Z7" s="3"/>
      <c r="AA7" s="78">
        <v>199609</v>
      </c>
      <c r="AB7" s="3"/>
      <c r="AC7" s="77" t="s">
        <v>228</v>
      </c>
      <c r="AD7" s="3"/>
      <c r="AE7" s="78">
        <v>36978</v>
      </c>
      <c r="AF7" s="3"/>
      <c r="AG7" s="77" t="s">
        <v>229</v>
      </c>
      <c r="AH7" s="3"/>
      <c r="AI7" s="3"/>
      <c r="AJ7" s="78">
        <v>2389310</v>
      </c>
      <c r="AK7" s="3"/>
    </row>
    <row r="8" spans="1:37" ht="17.25">
      <c r="A8" s="5" t="s">
        <v>7</v>
      </c>
      <c r="B8" s="5"/>
      <c r="C8" s="5"/>
      <c r="D8" s="5"/>
      <c r="E8" s="5"/>
      <c r="F8" s="7">
        <v>20602426</v>
      </c>
      <c r="G8" s="76" t="s">
        <v>230</v>
      </c>
      <c r="H8" s="6" t="s">
        <v>226</v>
      </c>
      <c r="I8" s="5"/>
      <c r="J8" s="8"/>
      <c r="K8" s="5"/>
      <c r="L8" s="5"/>
      <c r="M8" s="5"/>
      <c r="N8" s="5"/>
      <c r="O8" s="5"/>
      <c r="P8" s="5"/>
      <c r="Q8" s="5"/>
      <c r="R8" s="5"/>
      <c r="S8" s="3"/>
      <c r="T8" s="3"/>
      <c r="U8" s="3"/>
      <c r="V8" s="3"/>
      <c r="W8" s="3"/>
      <c r="X8" s="3"/>
      <c r="Y8" s="77" t="s">
        <v>231</v>
      </c>
      <c r="Z8" s="3"/>
      <c r="AA8" s="78">
        <v>659242</v>
      </c>
      <c r="AB8" s="3"/>
      <c r="AC8" s="77" t="s">
        <v>232</v>
      </c>
      <c r="AD8" s="3"/>
      <c r="AE8" s="78">
        <v>38310</v>
      </c>
      <c r="AF8" s="3"/>
      <c r="AG8" s="77" t="s">
        <v>233</v>
      </c>
      <c r="AH8" s="3"/>
      <c r="AI8" s="3"/>
      <c r="AJ8" s="78">
        <v>503917</v>
      </c>
      <c r="AK8" s="3"/>
    </row>
    <row r="9" spans="1:37" ht="17.25">
      <c r="A9" s="5" t="s">
        <v>9</v>
      </c>
      <c r="B9" s="5"/>
      <c r="C9" s="5"/>
      <c r="D9" s="5"/>
      <c r="E9" s="5"/>
      <c r="F9" s="7"/>
      <c r="G9" s="5"/>
      <c r="H9" s="6"/>
      <c r="I9" s="5"/>
      <c r="J9" s="8"/>
      <c r="K9" s="5"/>
      <c r="L9" s="5"/>
      <c r="M9" s="5"/>
      <c r="N9" s="5"/>
      <c r="O9" s="5"/>
      <c r="P9" s="5"/>
      <c r="Q9" s="5"/>
      <c r="R9" s="5"/>
      <c r="S9" s="3"/>
      <c r="T9" s="3"/>
      <c r="U9" s="3"/>
      <c r="V9" s="3"/>
      <c r="W9" s="3"/>
      <c r="X9" s="3"/>
      <c r="Y9" s="77" t="s">
        <v>234</v>
      </c>
      <c r="Z9" s="3"/>
      <c r="AA9" s="78">
        <v>100356</v>
      </c>
      <c r="AB9" s="3"/>
      <c r="AC9" s="77" t="s">
        <v>235</v>
      </c>
      <c r="AD9" s="3"/>
      <c r="AE9" s="78">
        <v>63209</v>
      </c>
      <c r="AF9" s="3"/>
      <c r="AG9" s="77" t="s">
        <v>236</v>
      </c>
      <c r="AH9" s="3"/>
      <c r="AI9" s="3"/>
      <c r="AJ9" s="78">
        <v>450796</v>
      </c>
      <c r="AK9" s="3"/>
    </row>
    <row r="10" spans="1:37" ht="17.25">
      <c r="A10" s="5" t="s">
        <v>10</v>
      </c>
      <c r="B10" s="5"/>
      <c r="C10" s="5"/>
      <c r="D10" s="5"/>
      <c r="E10" s="5"/>
      <c r="F10" s="7">
        <f>AE12</f>
        <v>800591</v>
      </c>
      <c r="G10" s="76" t="s">
        <v>212</v>
      </c>
      <c r="H10" s="5" t="s">
        <v>237</v>
      </c>
      <c r="I10" s="5"/>
      <c r="J10" s="8"/>
      <c r="K10" s="5"/>
      <c r="L10" s="5"/>
      <c r="M10" s="5"/>
      <c r="N10" s="5"/>
      <c r="O10" s="5"/>
      <c r="P10" s="5"/>
      <c r="Q10" s="5"/>
      <c r="R10" s="5"/>
      <c r="S10" s="3"/>
      <c r="T10" s="3"/>
      <c r="U10" s="3"/>
      <c r="V10" s="3"/>
      <c r="W10" s="3"/>
      <c r="X10" s="3"/>
      <c r="Y10" s="77" t="s">
        <v>238</v>
      </c>
      <c r="Z10" s="3"/>
      <c r="AA10" s="78">
        <v>44329</v>
      </c>
      <c r="AB10" s="3"/>
      <c r="AC10" s="77" t="s">
        <v>239</v>
      </c>
      <c r="AD10" s="3"/>
      <c r="AE10" s="78">
        <v>51517</v>
      </c>
      <c r="AF10" s="3"/>
      <c r="AG10" s="77" t="s">
        <v>240</v>
      </c>
      <c r="AH10" s="3"/>
      <c r="AI10" s="3"/>
      <c r="AJ10" s="78">
        <v>235570</v>
      </c>
      <c r="AK10" s="3"/>
    </row>
    <row r="11" spans="1:37" ht="17.25">
      <c r="A11" s="5" t="s">
        <v>11</v>
      </c>
      <c r="B11" s="5"/>
      <c r="C11" s="5"/>
      <c r="D11" s="5"/>
      <c r="E11" s="5"/>
      <c r="F11" s="7">
        <f>AJ14</f>
        <v>27691233</v>
      </c>
      <c r="G11" s="76" t="s">
        <v>241</v>
      </c>
      <c r="H11" s="5" t="s">
        <v>242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3"/>
      <c r="V11" s="3"/>
      <c r="W11" s="3"/>
      <c r="X11" s="3"/>
      <c r="Y11" s="79" t="s">
        <v>243</v>
      </c>
      <c r="Z11" s="80"/>
      <c r="AA11" s="81">
        <f>SUM(AA4:AA10)</f>
        <v>2110060</v>
      </c>
      <c r="AB11" s="3"/>
      <c r="AC11" s="77" t="s">
        <v>244</v>
      </c>
      <c r="AD11" s="3"/>
      <c r="AE11" s="78">
        <v>617</v>
      </c>
      <c r="AF11" s="3"/>
      <c r="AG11" s="77" t="s">
        <v>245</v>
      </c>
      <c r="AH11" s="3"/>
      <c r="AI11" s="3"/>
      <c r="AJ11" s="78">
        <v>1242076</v>
      </c>
      <c r="AK11" s="3"/>
    </row>
    <row r="12" spans="1:37" ht="17.25">
      <c r="A12" s="5"/>
      <c r="B12" s="5"/>
      <c r="C12" s="5"/>
      <c r="D12" s="5"/>
      <c r="E12" s="5"/>
      <c r="F12" s="9"/>
      <c r="G12" s="5"/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3"/>
      <c r="T12" s="3"/>
      <c r="U12" s="3"/>
      <c r="V12" s="3"/>
      <c r="W12" s="3"/>
      <c r="X12" s="3"/>
      <c r="Y12" s="3"/>
      <c r="Z12" s="3"/>
      <c r="AA12" s="3"/>
      <c r="AB12" s="3"/>
      <c r="AC12" s="79" t="s">
        <v>243</v>
      </c>
      <c r="AD12" s="80"/>
      <c r="AE12" s="81">
        <f>SUM(AE4:AE11)</f>
        <v>800591</v>
      </c>
      <c r="AF12" s="3"/>
      <c r="AG12" s="77" t="s">
        <v>246</v>
      </c>
      <c r="AH12" s="3"/>
      <c r="AI12" s="3"/>
      <c r="AJ12" s="78">
        <v>0</v>
      </c>
      <c r="AK12" s="82" t="s">
        <v>247</v>
      </c>
    </row>
    <row r="13" spans="1:37" ht="17.25">
      <c r="A13" s="5" t="s">
        <v>13</v>
      </c>
      <c r="B13" s="5"/>
      <c r="C13" s="5"/>
      <c r="D13" s="5"/>
      <c r="E13" s="5"/>
      <c r="F13" s="9"/>
      <c r="G13" s="5"/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  <c r="T13" s="3"/>
      <c r="U13" s="3"/>
      <c r="V13" s="3"/>
      <c r="W13" s="3"/>
      <c r="X13" s="3"/>
      <c r="Y13" s="5"/>
      <c r="Z13" s="3"/>
      <c r="AA13" s="3"/>
      <c r="AB13" s="3"/>
      <c r="AC13" s="5"/>
      <c r="AD13" s="3"/>
      <c r="AE13" s="3"/>
      <c r="AF13" s="3"/>
      <c r="AG13" s="77" t="s">
        <v>248</v>
      </c>
      <c r="AH13" s="3"/>
      <c r="AI13" s="3"/>
      <c r="AJ13" s="78">
        <v>246447</v>
      </c>
      <c r="AK13" s="83"/>
    </row>
    <row r="14" spans="1:37" ht="17.25">
      <c r="A14" s="5"/>
      <c r="B14" s="5"/>
      <c r="C14" s="5"/>
      <c r="D14" s="5"/>
      <c r="E14" s="5"/>
      <c r="F14" s="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"/>
      <c r="T14" s="3"/>
      <c r="U14" s="3"/>
      <c r="V14" s="3"/>
      <c r="W14" s="3"/>
      <c r="X14" s="3"/>
      <c r="Y14" s="5"/>
      <c r="Z14" s="3"/>
      <c r="AA14" s="3"/>
      <c r="AB14" s="3"/>
      <c r="AC14" s="5"/>
      <c r="AD14" s="3"/>
      <c r="AE14" s="3"/>
      <c r="AF14" s="3"/>
      <c r="AG14" s="79" t="s">
        <v>243</v>
      </c>
      <c r="AH14" s="80"/>
      <c r="AI14" s="80"/>
      <c r="AJ14" s="81">
        <f>SUM(AJ4:AJ13)</f>
        <v>27691233</v>
      </c>
      <c r="AK14" s="84">
        <f>AJ8+AJ9+AJ10+AJ11+AJ13+AA11+AE12+L80+L81</f>
        <v>5589457</v>
      </c>
    </row>
    <row r="15" spans="1:37" ht="17.25">
      <c r="A15" s="5" t="s">
        <v>14</v>
      </c>
      <c r="B15" s="5"/>
      <c r="C15" s="5"/>
      <c r="D15" s="5"/>
      <c r="E15" s="5"/>
      <c r="F15" s="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  <c r="T15" s="3"/>
      <c r="U15" s="3"/>
      <c r="V15" s="3"/>
      <c r="W15" s="3"/>
      <c r="X15" s="3"/>
      <c r="Y15" s="5"/>
      <c r="Z15" s="3"/>
      <c r="AA15" s="3"/>
      <c r="AB15" s="3"/>
      <c r="AC15" s="5"/>
      <c r="AD15" s="3"/>
      <c r="AE15" s="3"/>
      <c r="AF15" s="3"/>
      <c r="AG15" s="3"/>
      <c r="AH15" s="3"/>
      <c r="AI15" s="3"/>
      <c r="AJ15" s="3"/>
      <c r="AK15" s="3"/>
    </row>
    <row r="16" spans="1:37" ht="17.25">
      <c r="A16" s="5" t="s">
        <v>15</v>
      </c>
      <c r="B16" s="5"/>
      <c r="C16" s="5"/>
      <c r="D16" s="5"/>
      <c r="E16" s="5"/>
      <c r="F16" s="9"/>
      <c r="G16" s="5"/>
      <c r="H16" s="5"/>
      <c r="I16" s="5"/>
      <c r="J16" s="5"/>
      <c r="K16" s="5"/>
      <c r="L16" s="5"/>
      <c r="M16" s="5"/>
      <c r="N16" s="5"/>
      <c r="O16" s="5"/>
      <c r="P16" s="5"/>
      <c r="Q16" s="71" t="s">
        <v>249</v>
      </c>
      <c r="R16" s="3"/>
      <c r="S16" s="3"/>
      <c r="T16" s="3"/>
      <c r="U16" s="72" t="s">
        <v>211</v>
      </c>
      <c r="V16" s="3"/>
      <c r="W16" s="3"/>
      <c r="X16" s="3"/>
      <c r="Y16" s="5"/>
      <c r="Z16" s="3"/>
      <c r="AA16" s="3"/>
      <c r="AB16" s="3"/>
      <c r="AC16" s="5"/>
      <c r="AD16" s="3"/>
      <c r="AE16" s="3"/>
      <c r="AF16" s="3"/>
      <c r="AG16" s="3"/>
      <c r="AH16" s="3"/>
      <c r="AI16" s="3"/>
      <c r="AJ16" s="3"/>
      <c r="AK16" s="3"/>
    </row>
    <row r="17" spans="1:29" ht="17.25">
      <c r="A17" s="5" t="s">
        <v>16</v>
      </c>
      <c r="B17" s="5"/>
      <c r="C17" s="5"/>
      <c r="D17" s="5"/>
      <c r="E17" s="5"/>
      <c r="F17" s="7">
        <f>U26</f>
        <v>2057175</v>
      </c>
      <c r="G17" s="76" t="s">
        <v>250</v>
      </c>
      <c r="H17" s="5" t="s">
        <v>251</v>
      </c>
      <c r="I17" s="5"/>
      <c r="J17" s="5"/>
      <c r="K17" s="5"/>
      <c r="L17" s="6"/>
      <c r="M17" s="5"/>
      <c r="N17" s="5"/>
      <c r="O17" s="5"/>
      <c r="P17" s="5"/>
      <c r="Q17" s="73" t="s">
        <v>252</v>
      </c>
      <c r="R17" s="85"/>
      <c r="S17" s="74"/>
      <c r="T17" s="74"/>
      <c r="U17" s="75">
        <v>8938681</v>
      </c>
      <c r="V17" s="3"/>
      <c r="W17" s="3"/>
      <c r="X17" s="3"/>
      <c r="Y17" s="5"/>
      <c r="Z17" s="3"/>
      <c r="AA17" s="3"/>
      <c r="AB17" s="3"/>
      <c r="AC17" s="5"/>
    </row>
    <row r="18" spans="1:29" ht="17.25">
      <c r="A18" s="5" t="s">
        <v>18</v>
      </c>
      <c r="B18" s="5"/>
      <c r="C18" s="5"/>
      <c r="D18" s="5"/>
      <c r="E18" s="5"/>
      <c r="F18" s="7">
        <v>3469927</v>
      </c>
      <c r="G18" s="6"/>
      <c r="H18" s="5"/>
      <c r="I18" s="5"/>
      <c r="J18" s="5"/>
      <c r="K18" s="5"/>
      <c r="L18" s="6"/>
      <c r="M18" s="5"/>
      <c r="N18" s="5"/>
      <c r="O18" s="5"/>
      <c r="P18" s="5"/>
      <c r="Q18" s="77" t="s">
        <v>253</v>
      </c>
      <c r="R18" s="5"/>
      <c r="S18" s="3"/>
      <c r="T18" s="8">
        <v>1177606</v>
      </c>
      <c r="U18" s="86"/>
      <c r="V18" s="3"/>
      <c r="W18" s="3"/>
      <c r="X18" s="3"/>
      <c r="Y18" s="5"/>
      <c r="Z18" s="3"/>
      <c r="AA18" s="3"/>
      <c r="AB18" s="3"/>
      <c r="AC18" s="5"/>
    </row>
    <row r="19" spans="1:29" ht="17.25">
      <c r="A19" s="5" t="s">
        <v>20</v>
      </c>
      <c r="B19" s="5"/>
      <c r="C19" s="5"/>
      <c r="D19" s="5"/>
      <c r="E19" s="5"/>
      <c r="F19" s="9"/>
      <c r="G19" s="6"/>
      <c r="H19" s="5"/>
      <c r="I19" s="5"/>
      <c r="J19" s="5"/>
      <c r="K19" s="5"/>
      <c r="L19" s="5"/>
      <c r="M19" s="5"/>
      <c r="N19" s="5"/>
      <c r="O19" s="5"/>
      <c r="P19" s="5"/>
      <c r="Q19" s="77" t="s">
        <v>254</v>
      </c>
      <c r="R19" s="3"/>
      <c r="S19" s="3"/>
      <c r="T19" s="8">
        <f>SUM(S20:S24)</f>
        <v>5606343</v>
      </c>
      <c r="U19" s="86"/>
      <c r="V19" s="3"/>
      <c r="W19" s="3"/>
      <c r="X19" s="3"/>
      <c r="Y19" s="5"/>
      <c r="Z19" s="3"/>
      <c r="AA19" s="3"/>
      <c r="AB19" s="3"/>
      <c r="AC19" s="5"/>
    </row>
    <row r="20" spans="1:29" ht="17.25">
      <c r="A20" s="5" t="s">
        <v>21</v>
      </c>
      <c r="B20" s="5"/>
      <c r="C20" s="5"/>
      <c r="D20" s="5"/>
      <c r="E20" s="5"/>
      <c r="F20" s="7">
        <v>141000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77" t="s">
        <v>255</v>
      </c>
      <c r="R20" s="3"/>
      <c r="S20" s="8">
        <v>395043</v>
      </c>
      <c r="T20" s="3"/>
      <c r="U20" s="86"/>
      <c r="V20" s="3"/>
      <c r="W20" s="3"/>
      <c r="X20" s="3"/>
      <c r="Y20" s="5"/>
      <c r="Z20" s="3"/>
      <c r="AA20" s="3"/>
      <c r="AB20" s="3"/>
      <c r="AC20" s="5"/>
    </row>
    <row r="21" spans="1:29" ht="17.25">
      <c r="A21" s="5" t="s">
        <v>22</v>
      </c>
      <c r="B21" s="5"/>
      <c r="C21" s="5"/>
      <c r="D21" s="5"/>
      <c r="E21" s="5"/>
      <c r="F21" s="9"/>
      <c r="G21" s="6"/>
      <c r="H21" s="5"/>
      <c r="I21" s="5"/>
      <c r="J21" s="5"/>
      <c r="K21" s="5"/>
      <c r="L21" s="5"/>
      <c r="M21" s="5"/>
      <c r="N21" s="5"/>
      <c r="O21" s="5"/>
      <c r="P21" s="5"/>
      <c r="Q21" s="77" t="s">
        <v>256</v>
      </c>
      <c r="R21" s="3"/>
      <c r="S21" s="8">
        <v>15000</v>
      </c>
      <c r="T21" s="3"/>
      <c r="U21" s="86"/>
      <c r="V21" s="3"/>
      <c r="W21" s="3"/>
      <c r="X21" s="3"/>
      <c r="Y21" s="5"/>
      <c r="Z21" s="3"/>
      <c r="AA21" s="3"/>
      <c r="AB21" s="3"/>
      <c r="AC21" s="3"/>
    </row>
    <row r="22" spans="1:29" ht="17.25">
      <c r="A22" s="5" t="s">
        <v>23</v>
      </c>
      <c r="B22" s="5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77" t="s">
        <v>257</v>
      </c>
      <c r="R22" s="3"/>
      <c r="S22" s="8">
        <v>291300</v>
      </c>
      <c r="T22" s="3"/>
      <c r="U22" s="86"/>
      <c r="V22" s="3"/>
      <c r="W22" s="3"/>
      <c r="X22" s="3"/>
      <c r="Y22" s="5"/>
      <c r="Z22" s="3"/>
      <c r="AA22" s="3"/>
      <c r="AB22" s="3"/>
      <c r="AC22" s="3"/>
    </row>
    <row r="23" spans="1:29" ht="17.25">
      <c r="A23" s="5"/>
      <c r="B23" s="5"/>
      <c r="C23" s="5"/>
      <c r="D23" s="5"/>
      <c r="E23" s="5"/>
      <c r="F23" s="9"/>
      <c r="G23" s="5"/>
      <c r="H23" s="5"/>
      <c r="I23" s="5"/>
      <c r="J23" s="5"/>
      <c r="K23" s="5"/>
      <c r="L23" s="5"/>
      <c r="M23" s="5"/>
      <c r="N23" s="5"/>
      <c r="O23" s="5"/>
      <c r="P23" s="5"/>
      <c r="Q23" s="77" t="s">
        <v>258</v>
      </c>
      <c r="R23" s="3"/>
      <c r="S23" s="8">
        <v>4625000</v>
      </c>
      <c r="T23" s="3"/>
      <c r="U23" s="86"/>
      <c r="V23" s="3"/>
      <c r="W23" s="3"/>
      <c r="X23" s="3"/>
      <c r="Y23" s="5"/>
      <c r="Z23" s="3"/>
      <c r="AA23" s="3"/>
      <c r="AB23" s="3"/>
      <c r="AC23" s="3"/>
    </row>
    <row r="24" spans="1:29" ht="17.25">
      <c r="A24" s="5" t="s">
        <v>24</v>
      </c>
      <c r="B24" s="5"/>
      <c r="C24" s="5"/>
      <c r="D24" s="5"/>
      <c r="E24" s="5"/>
      <c r="F24" s="9"/>
      <c r="G24" s="5"/>
      <c r="H24" s="5"/>
      <c r="I24" s="5"/>
      <c r="J24" s="5"/>
      <c r="K24" s="5"/>
      <c r="L24" s="5"/>
      <c r="M24" s="5"/>
      <c r="N24" s="5"/>
      <c r="O24" s="5"/>
      <c r="P24" s="5"/>
      <c r="Q24" s="77" t="s">
        <v>259</v>
      </c>
      <c r="R24" s="3"/>
      <c r="S24" s="8">
        <v>280000</v>
      </c>
      <c r="T24" s="3"/>
      <c r="U24" s="86"/>
      <c r="V24" s="3"/>
      <c r="W24" s="3"/>
      <c r="X24" s="3"/>
      <c r="Y24" s="5"/>
      <c r="Z24" s="3"/>
      <c r="AA24" s="3"/>
      <c r="AB24" s="3"/>
      <c r="AC24" s="3"/>
    </row>
    <row r="25" spans="1:29" ht="17.25">
      <c r="A25" s="5" t="s">
        <v>25</v>
      </c>
      <c r="B25" s="5"/>
      <c r="C25" s="5"/>
      <c r="D25" s="5"/>
      <c r="E25" s="5"/>
      <c r="F25" s="9"/>
      <c r="G25" s="5"/>
      <c r="H25" s="5"/>
      <c r="I25" s="5"/>
      <c r="J25" s="5"/>
      <c r="K25" s="5"/>
      <c r="L25" s="5"/>
      <c r="M25" s="5"/>
      <c r="N25" s="5"/>
      <c r="O25" s="5"/>
      <c r="P25" s="5"/>
      <c r="Q25" s="77" t="s">
        <v>260</v>
      </c>
      <c r="R25" s="5"/>
      <c r="S25" s="3"/>
      <c r="T25" s="87">
        <v>97557</v>
      </c>
      <c r="U25" s="88">
        <f>SUM(T18:T25)</f>
        <v>6881506</v>
      </c>
      <c r="V25" s="3"/>
      <c r="W25" s="3"/>
      <c r="X25" s="3"/>
      <c r="Y25" s="5"/>
      <c r="Z25" s="3"/>
      <c r="AA25" s="3"/>
      <c r="AB25" s="3"/>
      <c r="AC25" s="3"/>
    </row>
    <row r="26" spans="1:29" ht="17.25">
      <c r="A26" s="5" t="s">
        <v>26</v>
      </c>
      <c r="B26" s="5"/>
      <c r="C26" s="5"/>
      <c r="D26" s="5"/>
      <c r="E26" s="5"/>
      <c r="F26" s="7">
        <v>18177544</v>
      </c>
      <c r="G26" s="6"/>
      <c r="H26" s="6"/>
      <c r="I26" s="5"/>
      <c r="J26" s="8"/>
      <c r="K26" s="5"/>
      <c r="L26" s="5"/>
      <c r="M26" s="5"/>
      <c r="N26" s="5"/>
      <c r="O26" s="5"/>
      <c r="P26" s="5"/>
      <c r="Q26" s="89" t="s">
        <v>261</v>
      </c>
      <c r="R26" s="90"/>
      <c r="S26" s="80"/>
      <c r="T26" s="80"/>
      <c r="U26" s="81">
        <f>U17-U25</f>
        <v>2057175</v>
      </c>
      <c r="V26" s="3"/>
      <c r="W26" s="3"/>
      <c r="X26" s="3"/>
      <c r="Y26" s="5"/>
      <c r="Z26" s="3"/>
      <c r="AA26" s="3"/>
      <c r="AB26" s="3"/>
      <c r="AC26" s="3"/>
    </row>
    <row r="27" spans="1:29" ht="17.25">
      <c r="A27" s="5" t="s">
        <v>29</v>
      </c>
      <c r="B27" s="5"/>
      <c r="C27" s="5"/>
      <c r="D27" s="5"/>
      <c r="E27" s="5"/>
      <c r="F27" s="7"/>
      <c r="G27" s="6"/>
      <c r="H27" s="6"/>
      <c r="I27" s="5"/>
      <c r="J27" s="8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7.25">
      <c r="A28" s="5" t="s">
        <v>31</v>
      </c>
      <c r="B28" s="5"/>
      <c r="C28" s="5"/>
      <c r="D28" s="5"/>
      <c r="E28" s="5"/>
      <c r="F28" s="7"/>
      <c r="G28" s="6"/>
      <c r="H28" s="6"/>
      <c r="I28" s="5"/>
      <c r="J28" s="8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7.25">
      <c r="A29" s="5"/>
      <c r="B29" s="5"/>
      <c r="C29" s="5"/>
      <c r="D29" s="5"/>
      <c r="E29" s="5"/>
      <c r="F29" s="9"/>
      <c r="G29" s="6"/>
      <c r="H29" s="6"/>
      <c r="I29" s="5"/>
      <c r="J29" s="8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7.25">
      <c r="A30" s="5" t="s">
        <v>34</v>
      </c>
      <c r="B30" s="5"/>
      <c r="C30" s="5"/>
      <c r="D30" s="5"/>
      <c r="E30" s="5"/>
      <c r="F30" s="9"/>
      <c r="G30" s="6"/>
      <c r="H30" s="6"/>
      <c r="I30" s="5"/>
      <c r="J30" s="8"/>
      <c r="K30" s="5"/>
      <c r="L30" s="5"/>
      <c r="M30" s="5"/>
      <c r="N30" s="5"/>
      <c r="O30" s="5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7.25">
      <c r="A31" s="5" t="s">
        <v>35</v>
      </c>
      <c r="B31" s="5"/>
      <c r="C31" s="5"/>
      <c r="D31" s="5"/>
      <c r="E31" s="5"/>
      <c r="F31" s="9"/>
      <c r="G31" s="6"/>
      <c r="H31" s="6"/>
      <c r="I31" s="5"/>
      <c r="J31" s="8"/>
      <c r="K31" s="5"/>
      <c r="L31" s="5"/>
      <c r="M31" s="5"/>
      <c r="N31" s="5"/>
      <c r="O31" s="5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7.25">
      <c r="A32" s="5" t="s">
        <v>36</v>
      </c>
      <c r="B32" s="5"/>
      <c r="C32" s="5"/>
      <c r="D32" s="5"/>
      <c r="E32" s="5"/>
      <c r="F32" s="7">
        <v>254450</v>
      </c>
      <c r="G32" s="6"/>
      <c r="H32" s="6"/>
      <c r="I32" s="5"/>
      <c r="J32" s="8"/>
      <c r="K32" s="5"/>
      <c r="L32" s="5"/>
      <c r="M32" s="5"/>
      <c r="N32" s="5"/>
      <c r="O32" s="5"/>
      <c r="P32" s="5"/>
      <c r="Q32" s="5"/>
      <c r="R32" s="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7.25">
      <c r="A33" s="5" t="s">
        <v>38</v>
      </c>
      <c r="B33" s="5"/>
      <c r="C33" s="5"/>
      <c r="D33" s="5"/>
      <c r="E33" s="5"/>
      <c r="F33" s="7">
        <v>782156</v>
      </c>
      <c r="G33" s="6"/>
      <c r="H33" s="6"/>
      <c r="I33" s="5"/>
      <c r="J33" s="8"/>
      <c r="K33" s="5"/>
      <c r="L33" s="5"/>
      <c r="M33" s="5"/>
      <c r="N33" s="5"/>
      <c r="O33" s="5"/>
      <c r="P33" s="5"/>
      <c r="Q33" s="5"/>
      <c r="R33" s="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7.25">
      <c r="A34" s="5"/>
      <c r="B34" s="5"/>
      <c r="C34" s="5"/>
      <c r="D34" s="5"/>
      <c r="E34" s="5"/>
      <c r="F34" s="9"/>
      <c r="G34" s="6"/>
      <c r="H34" s="6"/>
      <c r="I34" s="5"/>
      <c r="J34" s="8"/>
      <c r="K34" s="5"/>
      <c r="L34" s="5"/>
      <c r="M34" s="5"/>
      <c r="N34" s="5"/>
      <c r="O34" s="5"/>
      <c r="P34" s="5"/>
      <c r="Q34" s="5"/>
      <c r="R34" s="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7.25">
      <c r="A35" s="5" t="s">
        <v>40</v>
      </c>
      <c r="B35" s="5"/>
      <c r="C35" s="5"/>
      <c r="D35" s="5"/>
      <c r="E35" s="5"/>
      <c r="F35" s="9"/>
      <c r="G35" s="6"/>
      <c r="H35" s="6"/>
      <c r="I35" s="5"/>
      <c r="J35" s="8"/>
      <c r="K35" s="5"/>
      <c r="L35" s="5"/>
      <c r="M35" s="5"/>
      <c r="N35" s="5"/>
      <c r="O35" s="5"/>
      <c r="P35" s="5"/>
      <c r="Q35" s="5"/>
      <c r="R35" s="5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7.25">
      <c r="A36" s="5" t="s">
        <v>41</v>
      </c>
      <c r="B36" s="5"/>
      <c r="C36" s="5"/>
      <c r="D36" s="5"/>
      <c r="E36" s="5"/>
      <c r="F36" s="7">
        <f>19567763+4432237</f>
        <v>24000000</v>
      </c>
      <c r="G36" s="6" t="s">
        <v>262</v>
      </c>
      <c r="H36" s="91">
        <v>19567763</v>
      </c>
      <c r="I36" s="5"/>
      <c r="J36" s="8"/>
      <c r="K36" s="5"/>
      <c r="L36" s="5"/>
      <c r="M36" s="5"/>
      <c r="N36" s="5"/>
      <c r="O36" s="5"/>
      <c r="P36" s="5"/>
      <c r="Q36" s="5"/>
      <c r="R36" s="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7.25">
      <c r="A37" s="5" t="s">
        <v>43</v>
      </c>
      <c r="B37" s="5"/>
      <c r="C37" s="5"/>
      <c r="D37" s="5"/>
      <c r="E37" s="5"/>
      <c r="F37" s="9"/>
      <c r="G37" s="6" t="s">
        <v>263</v>
      </c>
      <c r="H37" s="91">
        <v>4432237</v>
      </c>
      <c r="I37" s="5"/>
      <c r="J37" s="8"/>
      <c r="K37" s="5"/>
      <c r="L37" s="5"/>
      <c r="M37" s="5"/>
      <c r="N37" s="5"/>
      <c r="O37" s="5"/>
      <c r="P37" s="5"/>
      <c r="Q37" s="5"/>
      <c r="R37" s="5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7.25">
      <c r="A38" s="5" t="s">
        <v>45</v>
      </c>
      <c r="B38" s="5"/>
      <c r="C38" s="5"/>
      <c r="D38" s="5"/>
      <c r="E38" s="92">
        <v>0.81</v>
      </c>
      <c r="F38" s="9"/>
      <c r="G38" s="6"/>
      <c r="H38" s="6"/>
      <c r="I38" s="5"/>
      <c r="J38" s="8"/>
      <c r="K38" s="5"/>
      <c r="L38" s="5"/>
      <c r="M38" s="5"/>
      <c r="N38" s="5"/>
      <c r="O38" s="5"/>
      <c r="P38" s="5"/>
      <c r="Q38" s="5"/>
      <c r="R38" s="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7.25">
      <c r="A39" s="5" t="s">
        <v>47</v>
      </c>
      <c r="B39" s="5"/>
      <c r="C39" s="5"/>
      <c r="D39" s="5"/>
      <c r="E39" s="5"/>
      <c r="F39" s="9"/>
      <c r="G39" s="6"/>
      <c r="H39" s="6"/>
      <c r="I39" s="5"/>
      <c r="J39" s="8"/>
      <c r="K39" s="5"/>
      <c r="L39" s="5"/>
      <c r="M39" s="5"/>
      <c r="N39" s="5"/>
      <c r="O39" s="5"/>
      <c r="P39" s="5"/>
      <c r="Q39" s="5"/>
      <c r="R39" s="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7.25">
      <c r="A40" s="5" t="s">
        <v>45</v>
      </c>
      <c r="B40" s="5"/>
      <c r="C40" s="5"/>
      <c r="D40" s="5"/>
      <c r="E40" s="92">
        <v>0.19</v>
      </c>
      <c r="F40" s="9"/>
      <c r="G40" s="6"/>
      <c r="H40" s="6"/>
      <c r="I40" s="5"/>
      <c r="J40" s="8"/>
      <c r="K40" s="5"/>
      <c r="L40" s="5"/>
      <c r="M40" s="5"/>
      <c r="N40" s="5"/>
      <c r="O40" s="5"/>
      <c r="P40" s="5"/>
      <c r="Q40" s="5"/>
      <c r="R40" s="5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7.25">
      <c r="A41" s="5"/>
      <c r="B41" s="5"/>
      <c r="C41" s="5"/>
      <c r="D41" s="5"/>
      <c r="E41" s="5"/>
      <c r="F41" s="9"/>
      <c r="G41" s="6"/>
      <c r="H41" s="6"/>
      <c r="I41" s="5"/>
      <c r="J41" s="8"/>
      <c r="K41" s="5"/>
      <c r="L41" s="5"/>
      <c r="M41" s="5"/>
      <c r="N41" s="5"/>
      <c r="O41" s="5"/>
      <c r="P41" s="5"/>
      <c r="Q41" s="5"/>
      <c r="R41" s="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7.25">
      <c r="A42" s="5" t="s">
        <v>51</v>
      </c>
      <c r="B42" s="5"/>
      <c r="C42" s="5"/>
      <c r="D42" s="5"/>
      <c r="E42" s="5"/>
      <c r="F42" s="9"/>
      <c r="G42" s="6"/>
      <c r="H42" s="6"/>
      <c r="I42" s="5"/>
      <c r="J42" s="8"/>
      <c r="K42" s="5"/>
      <c r="L42" s="5"/>
      <c r="M42" s="5"/>
      <c r="N42" s="5"/>
      <c r="O42" s="5"/>
      <c r="P42" s="5"/>
      <c r="Q42" s="5"/>
      <c r="R42" s="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7.25">
      <c r="A43" s="5" t="s">
        <v>52</v>
      </c>
      <c r="B43" s="5"/>
      <c r="C43" s="5"/>
      <c r="D43" s="5"/>
      <c r="E43" s="5"/>
      <c r="F43" s="7">
        <v>0</v>
      </c>
      <c r="G43" s="6"/>
      <c r="H43" s="6"/>
      <c r="I43" s="5"/>
      <c r="J43" s="8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7.25">
      <c r="A44" s="5"/>
      <c r="B44" s="5"/>
      <c r="C44" s="5"/>
      <c r="D44" s="5"/>
      <c r="E44" s="5"/>
      <c r="F44" s="9"/>
      <c r="G44" s="6"/>
      <c r="H44" s="6"/>
      <c r="I44" s="5"/>
      <c r="J44" s="8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7.25">
      <c r="A45" s="5" t="s">
        <v>54</v>
      </c>
      <c r="B45" s="5"/>
      <c r="C45" s="5"/>
      <c r="D45" s="5"/>
      <c r="E45" s="5"/>
      <c r="F45" s="9"/>
      <c r="G45" s="6"/>
      <c r="H45" s="6"/>
      <c r="I45" s="5"/>
      <c r="J45" s="8"/>
      <c r="K45" s="5"/>
      <c r="L45" s="5"/>
      <c r="M45" s="5"/>
      <c r="N45" s="5"/>
      <c r="O45" s="5"/>
      <c r="P45" s="5"/>
      <c r="Q45" s="5"/>
      <c r="R45" s="5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7.25">
      <c r="A46" s="5"/>
      <c r="B46" s="5"/>
      <c r="C46" s="5"/>
      <c r="D46" s="5"/>
      <c r="E46" s="5"/>
      <c r="F46" s="9"/>
      <c r="G46" s="6"/>
      <c r="H46" s="6"/>
      <c r="I46" s="5"/>
      <c r="J46" s="8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7.25">
      <c r="A47" s="5" t="s">
        <v>57</v>
      </c>
      <c r="B47" s="5"/>
      <c r="C47" s="5"/>
      <c r="D47" s="5"/>
      <c r="E47" s="5"/>
      <c r="F47" s="9"/>
      <c r="G47" s="6"/>
      <c r="H47" s="6"/>
      <c r="I47" s="5"/>
      <c r="J47" s="8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7.25">
      <c r="A48" s="5" t="s">
        <v>59</v>
      </c>
      <c r="B48" s="5"/>
      <c r="C48" s="5"/>
      <c r="D48" s="5"/>
      <c r="E48" s="5"/>
      <c r="F48" s="9"/>
      <c r="G48" s="6"/>
      <c r="H48" s="6"/>
      <c r="I48" s="5"/>
      <c r="J48" s="8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7.25">
      <c r="A49" s="5" t="s">
        <v>61</v>
      </c>
      <c r="B49" s="5"/>
      <c r="C49" s="5"/>
      <c r="D49" s="5"/>
      <c r="E49" s="5"/>
      <c r="F49" s="9"/>
      <c r="G49" s="6"/>
      <c r="H49" s="6"/>
      <c r="I49" s="5"/>
      <c r="J49" s="8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7.25">
      <c r="A50" s="5" t="s">
        <v>63</v>
      </c>
      <c r="B50" s="5"/>
      <c r="C50" s="5"/>
      <c r="D50" s="5"/>
      <c r="E50" s="5"/>
      <c r="F50" s="9"/>
      <c r="G50" s="6"/>
      <c r="H50" s="6"/>
      <c r="I50" s="5"/>
      <c r="J50" s="8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7.25">
      <c r="A51" s="5" t="s">
        <v>65</v>
      </c>
      <c r="B51" s="5"/>
      <c r="C51" s="5"/>
      <c r="D51" s="5"/>
      <c r="E51" s="5"/>
      <c r="F51" s="9"/>
      <c r="G51" s="6"/>
      <c r="H51" s="6"/>
      <c r="I51" s="5"/>
      <c r="J51" s="8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7.25">
      <c r="A52" s="5" t="s">
        <v>67</v>
      </c>
      <c r="B52" s="5"/>
      <c r="C52" s="5"/>
      <c r="D52" s="5"/>
      <c r="E52" s="5"/>
      <c r="F52" s="11">
        <f>L83</f>
        <v>0</v>
      </c>
      <c r="G52" s="76" t="s">
        <v>264</v>
      </c>
      <c r="H52" s="5" t="s">
        <v>265</v>
      </c>
      <c r="I52" s="5"/>
      <c r="J52" s="8"/>
      <c r="K52" s="5"/>
      <c r="L52" s="8">
        <v>15000</v>
      </c>
      <c r="M52" s="5"/>
      <c r="N52" s="8"/>
      <c r="O52" s="5"/>
      <c r="P52" s="5"/>
      <c r="Q52" s="5"/>
      <c r="R52" s="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7.25">
      <c r="A53" s="5"/>
      <c r="B53" s="5"/>
      <c r="C53" s="5"/>
      <c r="D53" s="5"/>
      <c r="E53" s="5"/>
      <c r="F53" s="9"/>
      <c r="G53" s="5"/>
      <c r="H53" s="5" t="s">
        <v>266</v>
      </c>
      <c r="I53" s="5"/>
      <c r="J53" s="8"/>
      <c r="K53" s="5"/>
      <c r="L53" s="8">
        <v>291300</v>
      </c>
      <c r="M53" s="5"/>
      <c r="N53" s="8"/>
      <c r="O53" s="5"/>
      <c r="P53" s="5"/>
      <c r="Q53" s="5"/>
      <c r="R53" s="5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7.25">
      <c r="A54" s="5"/>
      <c r="B54" s="5" t="s">
        <v>70</v>
      </c>
      <c r="C54" s="5"/>
      <c r="D54" s="5"/>
      <c r="E54" s="5"/>
      <c r="F54" s="11">
        <f>SUM(F5:F52)</f>
        <v>133857180</v>
      </c>
      <c r="G54" s="5"/>
      <c r="H54" s="5" t="s">
        <v>267</v>
      </c>
      <c r="I54" s="5"/>
      <c r="J54" s="8"/>
      <c r="K54" s="5"/>
      <c r="L54" s="8">
        <v>395043</v>
      </c>
      <c r="M54" s="5"/>
      <c r="N54" s="8"/>
      <c r="O54" s="5"/>
      <c r="P54" s="5"/>
      <c r="Q54" s="5"/>
      <c r="R54" s="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7.25">
      <c r="A55" s="5"/>
      <c r="B55" s="5"/>
      <c r="C55" s="5"/>
      <c r="D55" s="5"/>
      <c r="E55" s="5"/>
      <c r="F55" s="1"/>
      <c r="G55" s="5"/>
      <c r="H55" s="5" t="s">
        <v>268</v>
      </c>
      <c r="I55" s="5"/>
      <c r="J55" s="8"/>
      <c r="K55" s="5"/>
      <c r="L55" s="8">
        <v>526850</v>
      </c>
      <c r="M55" s="5"/>
      <c r="N55" s="8"/>
      <c r="O55" s="5"/>
      <c r="P55" s="5"/>
      <c r="Q55" s="5"/>
      <c r="R55" s="5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7.25">
      <c r="A56" s="5"/>
      <c r="B56" s="5"/>
      <c r="C56" s="5"/>
      <c r="D56" s="5"/>
      <c r="E56" s="5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7.25">
      <c r="A57" s="5"/>
      <c r="B57" s="5"/>
      <c r="C57" s="5"/>
      <c r="D57" s="5"/>
      <c r="E57" s="5"/>
      <c r="F57" s="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7.25">
      <c r="A58" s="93" t="s">
        <v>99</v>
      </c>
      <c r="B58" s="5"/>
      <c r="C58" s="5"/>
      <c r="D58" s="5"/>
      <c r="E58" s="5"/>
      <c r="F58" s="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cols>
    <col min="8" max="8" width="11.66015625" style="0" customWidth="1"/>
  </cols>
  <sheetData>
    <row r="1" spans="1:11" ht="17.25">
      <c r="A1" s="2" t="s">
        <v>0</v>
      </c>
      <c r="B1" s="95"/>
      <c r="C1" s="94"/>
      <c r="D1" s="94"/>
      <c r="E1" s="94"/>
      <c r="F1" s="94"/>
      <c r="G1" s="95"/>
      <c r="H1" s="70"/>
      <c r="I1" s="96"/>
      <c r="J1" s="96"/>
      <c r="K1" s="97" t="s">
        <v>269</v>
      </c>
    </row>
    <row r="2" spans="1:11" ht="17.25">
      <c r="A2" s="95"/>
      <c r="B2" s="95"/>
      <c r="C2" s="95"/>
      <c r="D2" s="95"/>
      <c r="E2" s="95"/>
      <c r="F2" s="95"/>
      <c r="G2" s="95"/>
      <c r="H2" s="70"/>
      <c r="I2" s="96"/>
      <c r="J2" s="96"/>
      <c r="K2" s="98" t="s">
        <v>270</v>
      </c>
    </row>
    <row r="3" spans="1:11" ht="17.25">
      <c r="A3" s="95" t="s">
        <v>1</v>
      </c>
      <c r="B3" s="95"/>
      <c r="C3" s="95"/>
      <c r="D3" s="95"/>
      <c r="E3" s="95"/>
      <c r="F3" s="95"/>
      <c r="G3" s="95"/>
      <c r="H3" s="70"/>
      <c r="I3" s="96"/>
      <c r="J3" s="96"/>
      <c r="K3" s="96"/>
    </row>
    <row r="4" spans="1:11" ht="17.25">
      <c r="A4" s="95"/>
      <c r="B4" s="95"/>
      <c r="C4" s="95"/>
      <c r="D4" s="95"/>
      <c r="E4" s="95"/>
      <c r="F4" s="95"/>
      <c r="G4" s="95"/>
      <c r="H4" s="70"/>
      <c r="I4" s="96"/>
      <c r="J4" s="96"/>
      <c r="K4" s="96"/>
    </row>
    <row r="5" spans="1:11" ht="17.25">
      <c r="A5" s="95" t="s">
        <v>2</v>
      </c>
      <c r="B5" s="95"/>
      <c r="C5" s="95"/>
      <c r="D5" s="95"/>
      <c r="E5" s="95"/>
      <c r="F5" s="95"/>
      <c r="G5" s="95"/>
      <c r="H5" s="99">
        <v>6192300</v>
      </c>
      <c r="I5" s="100"/>
      <c r="J5" s="100"/>
      <c r="K5" s="36"/>
    </row>
    <row r="6" spans="1:11" ht="17.25">
      <c r="A6" s="95" t="s">
        <v>3</v>
      </c>
      <c r="B6" s="95"/>
      <c r="C6" s="95"/>
      <c r="D6" s="95"/>
      <c r="E6" s="95"/>
      <c r="F6" s="95"/>
      <c r="G6" s="95"/>
      <c r="H6" s="10"/>
      <c r="I6" s="100"/>
      <c r="J6" s="100"/>
      <c r="K6" s="36"/>
    </row>
    <row r="7" spans="1:11" ht="18" thickBot="1">
      <c r="A7" s="95" t="s">
        <v>5</v>
      </c>
      <c r="B7" s="95"/>
      <c r="C7" s="95"/>
      <c r="D7" s="95"/>
      <c r="E7" s="95"/>
      <c r="F7" s="95"/>
      <c r="G7" s="95"/>
      <c r="H7" s="99">
        <v>21016800</v>
      </c>
      <c r="I7" s="100"/>
      <c r="J7" s="100"/>
      <c r="K7" s="101"/>
    </row>
    <row r="8" spans="1:11" ht="17.25">
      <c r="A8" s="95" t="s">
        <v>7</v>
      </c>
      <c r="B8" s="95"/>
      <c r="C8" s="95"/>
      <c r="D8" s="95"/>
      <c r="E8" s="95"/>
      <c r="F8" s="95"/>
      <c r="G8" s="95"/>
      <c r="H8" s="99">
        <v>17828800</v>
      </c>
      <c r="I8" s="100"/>
      <c r="J8" s="100"/>
      <c r="K8" s="36"/>
    </row>
    <row r="9" spans="1:11" ht="17.25">
      <c r="A9" s="95" t="s">
        <v>9</v>
      </c>
      <c r="B9" s="95"/>
      <c r="C9" s="95"/>
      <c r="D9" s="95"/>
      <c r="E9" s="95"/>
      <c r="F9" s="95"/>
      <c r="G9" s="95"/>
      <c r="H9" s="10"/>
      <c r="I9" s="100"/>
      <c r="J9" s="100"/>
      <c r="K9" s="91"/>
    </row>
    <row r="10" spans="1:11" ht="17.25">
      <c r="A10" s="95" t="s">
        <v>10</v>
      </c>
      <c r="B10" s="95"/>
      <c r="C10" s="95"/>
      <c r="D10" s="95"/>
      <c r="E10" s="95"/>
      <c r="F10" s="95"/>
      <c r="G10" s="95"/>
      <c r="H10" s="10"/>
      <c r="I10" s="100"/>
      <c r="J10" s="100"/>
      <c r="K10" s="100"/>
    </row>
    <row r="11" spans="1:11" ht="17.25">
      <c r="A11" s="95" t="s">
        <v>11</v>
      </c>
      <c r="B11" s="95"/>
      <c r="C11" s="95"/>
      <c r="D11" s="95"/>
      <c r="E11" s="95"/>
      <c r="F11" s="95"/>
      <c r="G11" s="95"/>
      <c r="H11" s="10"/>
      <c r="I11" s="100"/>
      <c r="J11" s="100"/>
      <c r="K11" s="100"/>
    </row>
    <row r="12" spans="1:11" ht="17.25">
      <c r="A12" s="95"/>
      <c r="B12" s="95"/>
      <c r="C12" s="95"/>
      <c r="D12" s="95"/>
      <c r="E12" s="95"/>
      <c r="F12" s="95"/>
      <c r="G12" s="95"/>
      <c r="H12" s="70"/>
      <c r="I12" s="100"/>
      <c r="J12" s="100"/>
      <c r="K12" s="100"/>
    </row>
    <row r="13" spans="1:11" ht="17.25">
      <c r="A13" s="95" t="s">
        <v>13</v>
      </c>
      <c r="B13" s="95"/>
      <c r="C13" s="95"/>
      <c r="D13" s="95"/>
      <c r="E13" s="95"/>
      <c r="F13" s="95"/>
      <c r="G13" s="95"/>
      <c r="H13" s="70"/>
      <c r="I13" s="100"/>
      <c r="J13" s="100"/>
      <c r="K13" s="100"/>
    </row>
    <row r="14" spans="1:11" ht="17.25">
      <c r="A14" s="95"/>
      <c r="B14" s="95"/>
      <c r="C14" s="95"/>
      <c r="D14" s="95"/>
      <c r="E14" s="95"/>
      <c r="F14" s="95"/>
      <c r="G14" s="95"/>
      <c r="H14" s="70"/>
      <c r="I14" s="100"/>
      <c r="J14" s="100"/>
      <c r="K14" s="100"/>
    </row>
    <row r="15" spans="1:11" ht="17.25">
      <c r="A15" s="95" t="s">
        <v>14</v>
      </c>
      <c r="B15" s="95"/>
      <c r="C15" s="95"/>
      <c r="D15" s="95"/>
      <c r="E15" s="95"/>
      <c r="F15" s="95"/>
      <c r="G15" s="95"/>
      <c r="H15" s="70"/>
      <c r="I15" s="100"/>
      <c r="J15" s="100"/>
      <c r="K15" s="100"/>
    </row>
    <row r="16" spans="1:11" ht="17.25">
      <c r="A16" s="95" t="s">
        <v>15</v>
      </c>
      <c r="B16" s="95"/>
      <c r="C16" s="95"/>
      <c r="D16" s="95"/>
      <c r="E16" s="95"/>
      <c r="F16" s="95"/>
      <c r="G16" s="95"/>
      <c r="H16" s="70"/>
      <c r="I16" s="100"/>
      <c r="J16" s="100"/>
      <c r="K16" s="100"/>
    </row>
    <row r="17" spans="1:11" ht="17.25">
      <c r="A17" s="95" t="s">
        <v>16</v>
      </c>
      <c r="B17" s="95"/>
      <c r="C17" s="95"/>
      <c r="D17" s="95"/>
      <c r="E17" s="95"/>
      <c r="F17" s="95"/>
      <c r="G17" s="95"/>
      <c r="H17" s="99">
        <v>1633500</v>
      </c>
      <c r="I17" s="100"/>
      <c r="J17" s="100"/>
      <c r="K17" s="102"/>
    </row>
    <row r="18" spans="1:11" ht="17.25">
      <c r="A18" s="95" t="s">
        <v>18</v>
      </c>
      <c r="B18" s="95"/>
      <c r="C18" s="95"/>
      <c r="D18" s="95"/>
      <c r="E18" s="95"/>
      <c r="F18" s="95"/>
      <c r="G18" s="95"/>
      <c r="H18" s="10"/>
      <c r="I18" s="100"/>
      <c r="J18" s="100"/>
      <c r="K18" s="36"/>
    </row>
    <row r="19" spans="1:11" ht="18" thickBot="1">
      <c r="A19" s="95" t="s">
        <v>20</v>
      </c>
      <c r="B19" s="95"/>
      <c r="C19" s="95"/>
      <c r="D19" s="95"/>
      <c r="E19" s="95"/>
      <c r="F19" s="95"/>
      <c r="G19" s="95"/>
      <c r="H19" s="70"/>
      <c r="I19" s="100"/>
      <c r="J19" s="100"/>
      <c r="K19" s="103"/>
    </row>
    <row r="20" spans="1:11" ht="17.25">
      <c r="A20" s="95" t="s">
        <v>21</v>
      </c>
      <c r="B20" s="95"/>
      <c r="C20" s="95"/>
      <c r="D20" s="95"/>
      <c r="E20" s="95"/>
      <c r="F20" s="95"/>
      <c r="G20" s="95"/>
      <c r="H20" s="99">
        <v>146800</v>
      </c>
      <c r="I20" s="100"/>
      <c r="J20" s="100"/>
      <c r="K20" s="36"/>
    </row>
    <row r="21" spans="1:11" ht="17.25">
      <c r="A21" s="95" t="s">
        <v>22</v>
      </c>
      <c r="B21" s="95"/>
      <c r="C21" s="95"/>
      <c r="D21" s="95"/>
      <c r="E21" s="95"/>
      <c r="F21" s="95"/>
      <c r="G21" s="95"/>
      <c r="H21" s="70"/>
      <c r="I21" s="100"/>
      <c r="J21" s="100"/>
      <c r="K21" s="100"/>
    </row>
    <row r="22" spans="1:11" ht="17.25">
      <c r="A22" s="95" t="s">
        <v>23</v>
      </c>
      <c r="B22" s="95"/>
      <c r="C22" s="95"/>
      <c r="D22" s="95"/>
      <c r="E22" s="95"/>
      <c r="F22" s="95"/>
      <c r="G22" s="95"/>
      <c r="H22" s="99">
        <v>5196300</v>
      </c>
      <c r="I22" s="100"/>
      <c r="J22" s="100"/>
      <c r="K22" s="36"/>
    </row>
    <row r="23" spans="1:11" ht="18" thickBot="1">
      <c r="A23" s="95"/>
      <c r="B23" s="95"/>
      <c r="C23" s="95"/>
      <c r="D23" s="95"/>
      <c r="E23" s="95"/>
      <c r="F23" s="95"/>
      <c r="G23" s="95"/>
      <c r="H23" s="70"/>
      <c r="I23" s="100"/>
      <c r="J23" s="100"/>
      <c r="K23" s="103"/>
    </row>
    <row r="24" spans="1:11" ht="17.25">
      <c r="A24" s="95" t="s">
        <v>24</v>
      </c>
      <c r="B24" s="95"/>
      <c r="C24" s="95"/>
      <c r="D24" s="95"/>
      <c r="E24" s="95"/>
      <c r="F24" s="95"/>
      <c r="G24" s="95"/>
      <c r="H24" s="70"/>
      <c r="I24" s="100"/>
      <c r="J24" s="100"/>
      <c r="K24" s="36"/>
    </row>
    <row r="25" spans="1:11" ht="17.25">
      <c r="A25" s="95" t="s">
        <v>25</v>
      </c>
      <c r="B25" s="95"/>
      <c r="C25" s="95"/>
      <c r="D25" s="95"/>
      <c r="E25" s="95"/>
      <c r="F25" s="95"/>
      <c r="G25" s="95"/>
      <c r="H25" s="70"/>
      <c r="I25" s="100"/>
      <c r="J25" s="100"/>
      <c r="K25" s="91"/>
    </row>
    <row r="26" spans="1:11" ht="17.25">
      <c r="A26" s="95" t="s">
        <v>26</v>
      </c>
      <c r="B26" s="95"/>
      <c r="C26" s="95"/>
      <c r="D26" s="95"/>
      <c r="E26" s="95"/>
      <c r="F26" s="95"/>
      <c r="G26" s="95"/>
      <c r="H26" s="99">
        <v>2750000</v>
      </c>
      <c r="I26" s="100"/>
      <c r="J26" s="100"/>
      <c r="K26" s="100"/>
    </row>
    <row r="27" spans="1:11" ht="17.25">
      <c r="A27" s="95" t="s">
        <v>29</v>
      </c>
      <c r="B27" s="95"/>
      <c r="C27" s="95"/>
      <c r="D27" s="95"/>
      <c r="E27" s="95"/>
      <c r="F27" s="95"/>
      <c r="G27" s="95"/>
      <c r="H27" s="10"/>
      <c r="I27" s="100"/>
      <c r="J27" s="100"/>
      <c r="K27" s="100"/>
    </row>
    <row r="28" spans="1:11" ht="17.25">
      <c r="A28" s="95" t="s">
        <v>31</v>
      </c>
      <c r="B28" s="95"/>
      <c r="C28" s="95"/>
      <c r="D28" s="95"/>
      <c r="E28" s="95"/>
      <c r="F28" s="95"/>
      <c r="G28" s="95"/>
      <c r="H28" s="10"/>
      <c r="I28" s="100"/>
      <c r="J28" s="100"/>
      <c r="K28" s="100"/>
    </row>
    <row r="29" spans="1:11" ht="17.25">
      <c r="A29" s="95"/>
      <c r="B29" s="95"/>
      <c r="C29" s="95"/>
      <c r="D29" s="95"/>
      <c r="E29" s="95"/>
      <c r="F29" s="95"/>
      <c r="G29" s="95"/>
      <c r="H29" s="70"/>
      <c r="I29" s="100"/>
      <c r="J29" s="100"/>
      <c r="K29" s="100"/>
    </row>
    <row r="30" spans="1:11" ht="17.25">
      <c r="A30" s="95" t="s">
        <v>34</v>
      </c>
      <c r="B30" s="95"/>
      <c r="C30" s="95"/>
      <c r="D30" s="95"/>
      <c r="E30" s="95"/>
      <c r="F30" s="95"/>
      <c r="G30" s="95"/>
      <c r="H30" s="70"/>
      <c r="I30" s="100"/>
      <c r="J30" s="100"/>
      <c r="K30" s="100"/>
    </row>
    <row r="31" spans="1:11" ht="17.25">
      <c r="A31" s="95" t="s">
        <v>35</v>
      </c>
      <c r="B31" s="95"/>
      <c r="C31" s="95"/>
      <c r="D31" s="95"/>
      <c r="E31" s="95"/>
      <c r="F31" s="95"/>
      <c r="G31" s="95"/>
      <c r="H31" s="70"/>
      <c r="I31" s="100"/>
      <c r="J31" s="100"/>
      <c r="K31" s="100"/>
    </row>
    <row r="32" spans="1:11" ht="17.25">
      <c r="A32" s="95" t="s">
        <v>36</v>
      </c>
      <c r="B32" s="95"/>
      <c r="C32" s="95"/>
      <c r="D32" s="95"/>
      <c r="E32" s="95"/>
      <c r="F32" s="95"/>
      <c r="G32" s="95"/>
      <c r="H32" s="99">
        <v>1296000</v>
      </c>
      <c r="I32" s="95"/>
      <c r="J32" s="100"/>
      <c r="K32" s="100"/>
    </row>
    <row r="33" spans="1:11" ht="17.25">
      <c r="A33" s="95" t="s">
        <v>38</v>
      </c>
      <c r="B33" s="95"/>
      <c r="C33" s="95"/>
      <c r="D33" s="95"/>
      <c r="E33" s="95"/>
      <c r="F33" s="95"/>
      <c r="G33" s="95"/>
      <c r="H33" s="10"/>
      <c r="I33" s="100"/>
      <c r="J33" s="100"/>
      <c r="K33" s="100"/>
    </row>
    <row r="34" spans="1:11" ht="17.25">
      <c r="A34" s="95"/>
      <c r="B34" s="95"/>
      <c r="C34" s="95"/>
      <c r="D34" s="95"/>
      <c r="E34" s="95"/>
      <c r="F34" s="95"/>
      <c r="G34" s="95"/>
      <c r="H34" s="70"/>
      <c r="I34" s="100"/>
      <c r="J34" s="100"/>
      <c r="K34" s="100"/>
    </row>
    <row r="35" spans="1:11" ht="17.25">
      <c r="A35" s="95" t="s">
        <v>40</v>
      </c>
      <c r="B35" s="95"/>
      <c r="C35" s="95"/>
      <c r="D35" s="95"/>
      <c r="E35" s="95"/>
      <c r="F35" s="95"/>
      <c r="G35" s="95"/>
      <c r="H35" s="70"/>
      <c r="I35" s="100"/>
      <c r="J35" s="100"/>
      <c r="K35" s="36"/>
    </row>
    <row r="36" spans="1:11" ht="17.25">
      <c r="A36" s="95" t="s">
        <v>41</v>
      </c>
      <c r="B36" s="95"/>
      <c r="C36" s="95"/>
      <c r="D36" s="95"/>
      <c r="E36" s="95"/>
      <c r="F36" s="95"/>
      <c r="G36" s="95"/>
      <c r="H36" s="99">
        <v>16784500</v>
      </c>
      <c r="I36" s="100"/>
      <c r="J36" s="100"/>
      <c r="K36" s="36"/>
    </row>
    <row r="37" spans="1:11" ht="17.25">
      <c r="A37" s="95" t="s">
        <v>43</v>
      </c>
      <c r="B37" s="95"/>
      <c r="C37" s="95"/>
      <c r="D37" s="95"/>
      <c r="E37" s="95"/>
      <c r="F37" s="95"/>
      <c r="G37" s="95"/>
      <c r="H37" s="70"/>
      <c r="I37" s="100"/>
      <c r="J37" s="100"/>
      <c r="K37" s="36"/>
    </row>
    <row r="38" spans="1:11" ht="17.25">
      <c r="A38" s="95" t="s">
        <v>45</v>
      </c>
      <c r="B38" s="95"/>
      <c r="C38" s="95"/>
      <c r="D38" s="95"/>
      <c r="E38" s="95"/>
      <c r="F38" s="95"/>
      <c r="G38" s="10">
        <v>68</v>
      </c>
      <c r="H38" s="70"/>
      <c r="I38" s="100"/>
      <c r="J38" s="100"/>
      <c r="K38" s="36"/>
    </row>
    <row r="39" spans="1:11" ht="17.25">
      <c r="A39" s="95" t="s">
        <v>47</v>
      </c>
      <c r="B39" s="95"/>
      <c r="C39" s="95"/>
      <c r="D39" s="95"/>
      <c r="E39" s="95"/>
      <c r="F39" s="95"/>
      <c r="G39" s="95"/>
      <c r="H39" s="70"/>
      <c r="I39" s="100"/>
      <c r="J39" s="100"/>
      <c r="K39" s="36"/>
    </row>
    <row r="40" spans="1:11" ht="17.25">
      <c r="A40" s="95" t="s">
        <v>45</v>
      </c>
      <c r="B40" s="95"/>
      <c r="C40" s="95"/>
      <c r="D40" s="95"/>
      <c r="E40" s="95"/>
      <c r="F40" s="95"/>
      <c r="G40" s="10">
        <v>32</v>
      </c>
      <c r="H40" s="70"/>
      <c r="I40" s="100"/>
      <c r="J40" s="100"/>
      <c r="K40" s="36"/>
    </row>
    <row r="41" spans="1:11" ht="18" thickBot="1">
      <c r="A41" s="95"/>
      <c r="B41" s="95"/>
      <c r="C41" s="95"/>
      <c r="D41" s="95"/>
      <c r="E41" s="95"/>
      <c r="F41" s="95"/>
      <c r="G41" s="95"/>
      <c r="H41" s="70"/>
      <c r="I41" s="100"/>
      <c r="J41" s="100"/>
      <c r="K41" s="103"/>
    </row>
    <row r="42" spans="1:11" ht="17.25">
      <c r="A42" s="95" t="s">
        <v>51</v>
      </c>
      <c r="B42" s="95"/>
      <c r="C42" s="95"/>
      <c r="D42" s="95"/>
      <c r="E42" s="95"/>
      <c r="F42" s="95"/>
      <c r="G42" s="95"/>
      <c r="H42" s="70"/>
      <c r="I42" s="95"/>
      <c r="J42" s="95"/>
      <c r="K42" s="36"/>
    </row>
    <row r="43" spans="1:11" ht="17.25">
      <c r="A43" s="95" t="s">
        <v>52</v>
      </c>
      <c r="B43" s="95"/>
      <c r="C43" s="95"/>
      <c r="D43" s="95"/>
      <c r="E43" s="95"/>
      <c r="F43" s="95"/>
      <c r="G43" s="95"/>
      <c r="H43" s="99">
        <v>819800</v>
      </c>
      <c r="I43" s="100"/>
      <c r="J43" s="100"/>
      <c r="K43" s="100"/>
    </row>
    <row r="44" spans="1:11" ht="17.25">
      <c r="A44" s="95"/>
      <c r="B44" s="95"/>
      <c r="C44" s="95"/>
      <c r="D44" s="95"/>
      <c r="E44" s="95"/>
      <c r="F44" s="95"/>
      <c r="G44" s="95"/>
      <c r="H44" s="70"/>
      <c r="I44" s="100"/>
      <c r="J44" s="100"/>
      <c r="K44" s="100"/>
    </row>
    <row r="45" spans="1:11" ht="17.25">
      <c r="A45" s="95" t="s">
        <v>54</v>
      </c>
      <c r="B45" s="95"/>
      <c r="C45" s="95"/>
      <c r="D45" s="95"/>
      <c r="E45" s="95"/>
      <c r="F45" s="95"/>
      <c r="G45" s="95"/>
      <c r="H45" s="70"/>
      <c r="I45" s="100"/>
      <c r="J45" s="100"/>
      <c r="K45" s="100"/>
    </row>
    <row r="46" spans="1:11" ht="17.25">
      <c r="A46" s="95"/>
      <c r="B46" s="95"/>
      <c r="C46" s="95"/>
      <c r="D46" s="95"/>
      <c r="E46" s="95"/>
      <c r="F46" s="95"/>
      <c r="G46" s="94"/>
      <c r="H46" s="70"/>
      <c r="I46" s="100"/>
      <c r="J46" s="100"/>
      <c r="K46" s="100"/>
    </row>
    <row r="47" spans="1:11" ht="17.25">
      <c r="A47" s="95" t="s">
        <v>57</v>
      </c>
      <c r="B47" s="95"/>
      <c r="C47" s="95"/>
      <c r="D47" s="95"/>
      <c r="E47" s="95"/>
      <c r="F47" s="95"/>
      <c r="G47" s="95"/>
      <c r="H47" s="70"/>
      <c r="I47" s="100"/>
      <c r="J47" s="100"/>
      <c r="K47" s="100"/>
    </row>
    <row r="48" spans="1:11" ht="17.25">
      <c r="A48" s="95" t="s">
        <v>59</v>
      </c>
      <c r="B48" s="95"/>
      <c r="C48" s="95"/>
      <c r="D48" s="95"/>
      <c r="E48" s="95"/>
      <c r="F48" s="95"/>
      <c r="G48" s="95"/>
      <c r="H48" s="70"/>
      <c r="I48" s="100"/>
      <c r="J48" s="100"/>
      <c r="K48" s="100"/>
    </row>
    <row r="49" spans="1:11" ht="17.25">
      <c r="A49" s="95" t="s">
        <v>61</v>
      </c>
      <c r="B49" s="95"/>
      <c r="C49" s="95"/>
      <c r="D49" s="95"/>
      <c r="E49" s="95"/>
      <c r="F49" s="95"/>
      <c r="G49" s="95"/>
      <c r="H49" s="70"/>
      <c r="I49" s="100"/>
      <c r="J49" s="100"/>
      <c r="K49" s="100"/>
    </row>
    <row r="50" spans="1:11" ht="17.25">
      <c r="A50" s="95" t="s">
        <v>63</v>
      </c>
      <c r="B50" s="95"/>
      <c r="C50" s="95"/>
      <c r="D50" s="95"/>
      <c r="E50" s="95"/>
      <c r="F50" s="95"/>
      <c r="G50" s="95"/>
      <c r="H50" s="70"/>
      <c r="I50" s="100"/>
      <c r="J50" s="100"/>
      <c r="K50" s="100"/>
    </row>
    <row r="51" spans="1:11" ht="17.25">
      <c r="A51" s="95" t="s">
        <v>65</v>
      </c>
      <c r="B51" s="95"/>
      <c r="C51" s="95"/>
      <c r="D51" s="95"/>
      <c r="E51" s="95"/>
      <c r="F51" s="95"/>
      <c r="G51" s="95"/>
      <c r="H51" s="70"/>
      <c r="I51" s="100"/>
      <c r="J51" s="100"/>
      <c r="K51" s="100"/>
    </row>
    <row r="52" spans="1:11" ht="17.25">
      <c r="A52" s="95" t="s">
        <v>67</v>
      </c>
      <c r="B52" s="95"/>
      <c r="C52" s="95"/>
      <c r="D52" s="95"/>
      <c r="E52" s="95"/>
      <c r="F52" s="95"/>
      <c r="G52" s="95"/>
      <c r="H52" s="104">
        <v>237300</v>
      </c>
      <c r="I52" s="100"/>
      <c r="J52" s="100" t="s">
        <v>271</v>
      </c>
      <c r="K52" s="100"/>
    </row>
    <row r="53" spans="1:11" ht="17.25">
      <c r="A53" s="95"/>
      <c r="B53" s="95"/>
      <c r="C53" s="95"/>
      <c r="D53" s="95"/>
      <c r="E53" s="95"/>
      <c r="F53" s="95"/>
      <c r="G53" s="95"/>
      <c r="H53" s="70"/>
      <c r="I53" s="100"/>
      <c r="J53" s="100"/>
      <c r="K53" s="100"/>
    </row>
    <row r="54" spans="1:11" ht="17.25">
      <c r="A54" s="95"/>
      <c r="B54" s="95" t="s">
        <v>70</v>
      </c>
      <c r="C54" s="95"/>
      <c r="D54" s="95"/>
      <c r="E54" s="95"/>
      <c r="F54" s="95"/>
      <c r="G54" s="95"/>
      <c r="H54" s="104">
        <v>73902100</v>
      </c>
      <c r="I54" s="100"/>
      <c r="J54" s="100"/>
      <c r="K54" s="100"/>
    </row>
    <row r="55" spans="1:11" ht="17.25">
      <c r="A55" s="95"/>
      <c r="B55" s="95"/>
      <c r="C55" s="95"/>
      <c r="D55" s="95"/>
      <c r="E55" s="95"/>
      <c r="F55" s="95"/>
      <c r="G55" s="95"/>
      <c r="H55" s="94"/>
      <c r="I55" s="100"/>
      <c r="J55" s="100"/>
      <c r="K55" s="100"/>
    </row>
    <row r="56" spans="1:11" ht="17.25">
      <c r="A56" s="95"/>
      <c r="B56" s="95"/>
      <c r="C56" s="95"/>
      <c r="D56" s="95"/>
      <c r="E56" s="95"/>
      <c r="F56" s="95"/>
      <c r="G56" s="95"/>
      <c r="H56" s="94"/>
      <c r="I56" s="100"/>
      <c r="J56" s="100"/>
      <c r="K56" s="100"/>
    </row>
    <row r="57" spans="1:11" ht="17.25">
      <c r="A57" s="95"/>
      <c r="B57" s="95"/>
      <c r="C57" s="95"/>
      <c r="D57" s="95"/>
      <c r="E57" s="95"/>
      <c r="F57" s="95"/>
      <c r="G57" s="95"/>
      <c r="H57" s="94"/>
      <c r="I57" s="100"/>
      <c r="J57" s="100"/>
      <c r="K57" s="100"/>
    </row>
    <row r="58" spans="1:11" ht="17.25">
      <c r="A58" s="105" t="s">
        <v>99</v>
      </c>
      <c r="B58" s="95"/>
      <c r="C58" s="95"/>
      <c r="D58" s="95"/>
      <c r="E58" s="95"/>
      <c r="F58" s="95"/>
      <c r="G58" s="95"/>
      <c r="H58" s="94"/>
      <c r="I58" s="100"/>
      <c r="J58" s="100"/>
      <c r="K58" s="100"/>
    </row>
    <row r="59" spans="1:11" ht="17.25">
      <c r="A59" s="95"/>
      <c r="B59" s="95"/>
      <c r="C59" s="95"/>
      <c r="D59" s="95"/>
      <c r="E59" s="95"/>
      <c r="F59" s="95"/>
      <c r="G59" s="95"/>
      <c r="H59" s="94"/>
      <c r="I59" s="100"/>
      <c r="J59" s="100"/>
      <c r="K59" s="100"/>
    </row>
    <row r="60" spans="1:11" ht="17.25">
      <c r="A60" s="95"/>
      <c r="B60" s="95"/>
      <c r="C60" s="95"/>
      <c r="D60" s="95"/>
      <c r="E60" s="95"/>
      <c r="F60" s="95"/>
      <c r="G60" s="95"/>
      <c r="H60" s="94"/>
      <c r="I60" s="94"/>
      <c r="J60" s="94"/>
      <c r="K60" s="94"/>
    </row>
    <row r="61" spans="1:11" ht="17.25">
      <c r="A61" s="95"/>
      <c r="B61" s="95"/>
      <c r="C61" s="95"/>
      <c r="D61" s="95"/>
      <c r="E61" s="95"/>
      <c r="F61" s="95"/>
      <c r="G61" s="95"/>
      <c r="H61" s="95"/>
      <c r="I61" s="94"/>
      <c r="J61" s="94"/>
      <c r="K61" s="94"/>
    </row>
    <row r="62" spans="1:11" ht="17.25">
      <c r="A62" s="95"/>
      <c r="B62" s="95"/>
      <c r="C62" s="95"/>
      <c r="D62" s="95"/>
      <c r="E62" s="95"/>
      <c r="F62" s="95"/>
      <c r="G62" s="95"/>
      <c r="H62" s="95"/>
      <c r="I62" s="94"/>
      <c r="J62" s="94"/>
      <c r="K62" s="94"/>
    </row>
    <row r="63" spans="1:11" ht="17.25">
      <c r="A63" s="95"/>
      <c r="B63" s="95"/>
      <c r="C63" s="95"/>
      <c r="D63" s="95"/>
      <c r="E63" s="95"/>
      <c r="F63" s="95"/>
      <c r="G63" s="95"/>
      <c r="H63" s="95"/>
      <c r="I63" s="94"/>
      <c r="J63" s="94"/>
      <c r="K63" s="94"/>
    </row>
    <row r="64" spans="1:11" ht="17.25">
      <c r="A64" s="95"/>
      <c r="B64" s="95"/>
      <c r="C64" s="95"/>
      <c r="D64" s="95"/>
      <c r="E64" s="95"/>
      <c r="F64" s="95"/>
      <c r="G64" s="95"/>
      <c r="H64" s="95"/>
      <c r="I64" s="94"/>
      <c r="J64" s="94"/>
      <c r="K64" s="94"/>
    </row>
    <row r="65" spans="1:11" ht="17.25">
      <c r="A65" s="95"/>
      <c r="B65" s="95"/>
      <c r="C65" s="95"/>
      <c r="D65" s="95"/>
      <c r="E65" s="95"/>
      <c r="F65" s="95"/>
      <c r="G65" s="95"/>
      <c r="H65" s="95"/>
      <c r="I65" s="94"/>
      <c r="J65" s="94"/>
      <c r="K65" s="94"/>
    </row>
    <row r="66" spans="1:11" ht="17.25">
      <c r="A66" s="95"/>
      <c r="B66" s="95"/>
      <c r="C66" s="95"/>
      <c r="D66" s="95"/>
      <c r="E66" s="95"/>
      <c r="F66" s="95"/>
      <c r="G66" s="95"/>
      <c r="H66" s="95"/>
      <c r="I66" s="94"/>
      <c r="J66" s="94"/>
      <c r="K66" s="94"/>
    </row>
    <row r="67" spans="1:11" ht="17.25">
      <c r="A67" s="95"/>
      <c r="B67" s="95"/>
      <c r="C67" s="95"/>
      <c r="D67" s="95"/>
      <c r="E67" s="95"/>
      <c r="F67" s="95"/>
      <c r="G67" s="95"/>
      <c r="H67" s="95"/>
      <c r="I67" s="94"/>
      <c r="J67" s="94"/>
      <c r="K67" s="94"/>
    </row>
    <row r="68" spans="1:11" ht="17.25">
      <c r="A68" s="95"/>
      <c r="B68" s="95"/>
      <c r="C68" s="95"/>
      <c r="D68" s="95"/>
      <c r="E68" s="95"/>
      <c r="F68" s="95"/>
      <c r="G68" s="95"/>
      <c r="H68" s="95"/>
      <c r="I68" s="94"/>
      <c r="J68" s="94"/>
      <c r="K68" s="94"/>
    </row>
    <row r="72" spans="1:11" ht="17.25">
      <c r="A72" s="100"/>
      <c r="B72" s="95"/>
      <c r="C72" s="95"/>
      <c r="D72" s="95"/>
      <c r="E72" s="95"/>
      <c r="F72" s="95"/>
      <c r="G72" s="95"/>
      <c r="H72" s="95"/>
      <c r="I72" s="95"/>
      <c r="J72" s="95"/>
      <c r="K72" s="100" t="s">
        <v>95</v>
      </c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X57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24" ht="17.25">
      <c r="A1" s="2" t="s">
        <v>0</v>
      </c>
      <c r="B1" s="3"/>
      <c r="C1" s="1"/>
      <c r="D1" s="1"/>
      <c r="E1" s="1"/>
      <c r="F1" s="1"/>
      <c r="G1" s="3"/>
      <c r="H1" s="9"/>
      <c r="I1" s="5"/>
      <c r="J1" s="5"/>
      <c r="K1" s="13" t="s">
        <v>272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3"/>
      <c r="X1" s="3"/>
    </row>
    <row r="2" spans="1:24" ht="17.25">
      <c r="A2" s="3"/>
      <c r="B2" s="3"/>
      <c r="C2" s="3"/>
      <c r="D2" s="3"/>
      <c r="E2" s="3"/>
      <c r="F2" s="3"/>
      <c r="G2" s="3"/>
      <c r="H2" s="9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3"/>
    </row>
    <row r="3" spans="1:24" ht="17.25">
      <c r="A3" s="3" t="s">
        <v>1</v>
      </c>
      <c r="B3" s="3"/>
      <c r="C3" s="3"/>
      <c r="D3" s="3"/>
      <c r="E3" s="3"/>
      <c r="F3" s="3"/>
      <c r="G3" s="3"/>
      <c r="H3" s="9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</row>
    <row r="4" spans="1:24" ht="17.25">
      <c r="A4" s="3"/>
      <c r="B4" s="3"/>
      <c r="C4" s="3"/>
      <c r="D4" s="3"/>
      <c r="E4" s="3"/>
      <c r="F4" s="3"/>
      <c r="G4" s="3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/>
      <c r="U4" s="3"/>
      <c r="V4" s="3"/>
      <c r="W4" s="3"/>
      <c r="X4" s="3"/>
    </row>
    <row r="5" spans="1:24" ht="17.25">
      <c r="A5" s="3" t="s">
        <v>2</v>
      </c>
      <c r="B5" s="3"/>
      <c r="C5" s="3"/>
      <c r="D5" s="3"/>
      <c r="E5" s="3"/>
      <c r="F5" s="3"/>
      <c r="G5" s="3"/>
      <c r="H5" s="25"/>
      <c r="I5" s="106"/>
      <c r="J5" s="43"/>
      <c r="K5" s="106"/>
      <c r="L5" s="107"/>
      <c r="M5" s="5"/>
      <c r="N5" s="5"/>
      <c r="O5" s="5"/>
      <c r="P5" s="5"/>
      <c r="Q5" s="5"/>
      <c r="R5" s="5"/>
      <c r="S5" s="5"/>
      <c r="T5" s="3"/>
      <c r="U5" s="3"/>
      <c r="V5" s="3"/>
      <c r="W5" s="3"/>
      <c r="X5" s="3"/>
    </row>
    <row r="6" spans="1:24" ht="17.25">
      <c r="A6" s="3" t="s">
        <v>3</v>
      </c>
      <c r="B6" s="3"/>
      <c r="C6" s="3"/>
      <c r="D6" s="3"/>
      <c r="E6" s="3"/>
      <c r="F6" s="3"/>
      <c r="G6" s="3"/>
      <c r="H6" s="25"/>
      <c r="I6" s="106"/>
      <c r="J6" s="5" t="s">
        <v>273</v>
      </c>
      <c r="K6" s="5"/>
      <c r="L6" s="8">
        <v>11256</v>
      </c>
      <c r="M6" s="5"/>
      <c r="N6" s="5"/>
      <c r="O6" s="5"/>
      <c r="P6" s="5"/>
      <c r="Q6" s="5"/>
      <c r="R6" s="5"/>
      <c r="S6" s="5"/>
      <c r="T6" s="3"/>
      <c r="U6" s="3"/>
      <c r="V6" s="3"/>
      <c r="W6" s="3"/>
      <c r="X6" s="3"/>
    </row>
    <row r="7" spans="1:24" ht="17.25">
      <c r="A7" s="3" t="s">
        <v>5</v>
      </c>
      <c r="B7" s="3"/>
      <c r="C7" s="3"/>
      <c r="D7" s="3"/>
      <c r="E7" s="3"/>
      <c r="F7" s="3"/>
      <c r="G7" s="3"/>
      <c r="H7" s="41"/>
      <c r="I7" s="106"/>
      <c r="J7" s="5" t="s">
        <v>274</v>
      </c>
      <c r="K7" s="5"/>
      <c r="L7" s="8">
        <v>1512555</v>
      </c>
      <c r="M7" s="5"/>
      <c r="N7" s="5"/>
      <c r="O7" s="5"/>
      <c r="P7" s="5"/>
      <c r="Q7" s="5"/>
      <c r="R7" s="5"/>
      <c r="S7" s="5"/>
      <c r="T7" s="3"/>
      <c r="U7" s="3"/>
      <c r="V7" s="3"/>
      <c r="W7" s="3"/>
      <c r="X7" s="3"/>
    </row>
    <row r="8" spans="1:24" ht="17.25">
      <c r="A8" s="3" t="s">
        <v>7</v>
      </c>
      <c r="B8" s="3"/>
      <c r="C8" s="3"/>
      <c r="D8" s="3"/>
      <c r="E8" s="3"/>
      <c r="F8" s="3"/>
      <c r="G8" s="3"/>
      <c r="H8" s="41"/>
      <c r="I8" s="106"/>
      <c r="J8" s="5" t="s">
        <v>275</v>
      </c>
      <c r="K8" s="5"/>
      <c r="L8" s="8">
        <v>19604927</v>
      </c>
      <c r="M8" s="5"/>
      <c r="N8" s="5"/>
      <c r="O8" s="5"/>
      <c r="P8" s="5"/>
      <c r="Q8" s="5"/>
      <c r="R8" s="5"/>
      <c r="S8" s="5"/>
      <c r="T8" s="3"/>
      <c r="U8" s="3"/>
      <c r="V8" s="3"/>
      <c r="W8" s="3"/>
      <c r="X8" s="3"/>
    </row>
    <row r="9" spans="1:24" ht="17.25">
      <c r="A9" s="3" t="s">
        <v>9</v>
      </c>
      <c r="B9" s="3"/>
      <c r="C9" s="3"/>
      <c r="D9" s="3"/>
      <c r="E9" s="3"/>
      <c r="F9" s="3"/>
      <c r="G9" s="3"/>
      <c r="H9" s="41"/>
      <c r="I9" s="106"/>
      <c r="J9" s="5" t="s">
        <v>276</v>
      </c>
      <c r="K9" s="5"/>
      <c r="L9" s="8">
        <v>39268727</v>
      </c>
      <c r="M9" s="5"/>
      <c r="N9" s="5"/>
      <c r="O9" s="5"/>
      <c r="P9" s="5"/>
      <c r="Q9" s="5"/>
      <c r="R9" s="5"/>
      <c r="S9" s="5"/>
      <c r="T9" s="3"/>
      <c r="U9" s="3"/>
      <c r="V9" s="3"/>
      <c r="W9" s="3"/>
      <c r="X9" s="3"/>
    </row>
    <row r="10" spans="1:24" ht="17.25">
      <c r="A10" s="3" t="s">
        <v>10</v>
      </c>
      <c r="B10" s="3"/>
      <c r="C10" s="3"/>
      <c r="D10" s="3"/>
      <c r="E10" s="3"/>
      <c r="F10" s="3"/>
      <c r="G10" s="3"/>
      <c r="H10" s="25">
        <v>60397465</v>
      </c>
      <c r="I10" s="106"/>
      <c r="J10" s="5" t="s">
        <v>85</v>
      </c>
      <c r="K10" s="5"/>
      <c r="L10" s="8"/>
      <c r="M10" s="5"/>
      <c r="N10" s="5"/>
      <c r="O10" s="77"/>
      <c r="P10" s="5"/>
      <c r="Q10" s="77"/>
      <c r="R10" s="5"/>
      <c r="S10" s="77"/>
      <c r="T10" s="5"/>
      <c r="U10" s="5"/>
      <c r="V10" s="5"/>
      <c r="W10" s="36"/>
      <c r="X10" s="36">
        <v>1509947</v>
      </c>
    </row>
    <row r="11" spans="1:24" ht="17.25">
      <c r="A11" s="3" t="s">
        <v>11</v>
      </c>
      <c r="B11" s="3"/>
      <c r="C11" s="3"/>
      <c r="D11" s="3"/>
      <c r="E11" s="3"/>
      <c r="F11" s="3"/>
      <c r="G11" s="3"/>
      <c r="H11" s="25">
        <v>16927534</v>
      </c>
      <c r="I11" s="43"/>
      <c r="J11" s="3" t="s">
        <v>277</v>
      </c>
      <c r="K11" s="106"/>
      <c r="L11" s="106"/>
      <c r="M11" s="5"/>
      <c r="N11" s="5"/>
      <c r="O11" s="77"/>
      <c r="P11" s="5"/>
      <c r="Q11" s="77"/>
      <c r="R11" s="5"/>
      <c r="S11" s="77"/>
      <c r="T11" s="5"/>
      <c r="U11" s="5"/>
      <c r="V11" s="5"/>
      <c r="W11" s="36"/>
      <c r="X11" s="36">
        <v>103388</v>
      </c>
    </row>
    <row r="12" spans="1:24" ht="17.25">
      <c r="A12" s="3"/>
      <c r="B12" s="3"/>
      <c r="C12" s="3"/>
      <c r="D12" s="3"/>
      <c r="E12" s="3"/>
      <c r="F12" s="3"/>
      <c r="G12" s="3"/>
      <c r="H12" s="44"/>
      <c r="I12" s="106"/>
      <c r="J12" s="106"/>
      <c r="K12" s="106"/>
      <c r="L12" s="106"/>
      <c r="M12" s="5"/>
      <c r="N12" s="5"/>
      <c r="O12" s="5"/>
      <c r="P12" s="5"/>
      <c r="Q12" s="5"/>
      <c r="R12" s="5"/>
      <c r="S12" s="5"/>
      <c r="T12" s="3"/>
      <c r="U12" s="3"/>
      <c r="V12" s="3"/>
      <c r="W12" s="3"/>
      <c r="X12" s="3"/>
    </row>
    <row r="13" spans="1:24" ht="17.25">
      <c r="A13" s="3" t="s">
        <v>13</v>
      </c>
      <c r="B13" s="3"/>
      <c r="C13" s="3"/>
      <c r="D13" s="3"/>
      <c r="E13" s="3"/>
      <c r="F13" s="3"/>
      <c r="G13" s="3"/>
      <c r="H13" s="44"/>
      <c r="I13" s="106"/>
      <c r="J13" s="106"/>
      <c r="K13" s="106"/>
      <c r="L13" s="106"/>
      <c r="M13" s="5"/>
      <c r="N13" s="5"/>
      <c r="O13" s="5"/>
      <c r="P13" s="5"/>
      <c r="Q13" s="5"/>
      <c r="R13" s="5"/>
      <c r="S13" s="5"/>
      <c r="T13" s="3"/>
      <c r="U13" s="3"/>
      <c r="V13" s="3"/>
      <c r="W13" s="3"/>
      <c r="X13" s="3"/>
    </row>
    <row r="14" spans="1:24" ht="17.25">
      <c r="A14" s="3"/>
      <c r="B14" s="3"/>
      <c r="C14" s="3"/>
      <c r="D14" s="3"/>
      <c r="E14" s="3"/>
      <c r="F14" s="3"/>
      <c r="G14" s="3"/>
      <c r="H14" s="44"/>
      <c r="I14" s="106"/>
      <c r="J14" s="106"/>
      <c r="K14" s="106"/>
      <c r="L14" s="106"/>
      <c r="M14" s="5"/>
      <c r="N14" s="5"/>
      <c r="O14" s="5"/>
      <c r="P14" s="5"/>
      <c r="Q14" s="5"/>
      <c r="R14" s="5"/>
      <c r="S14" s="5"/>
      <c r="T14" s="3"/>
      <c r="U14" s="3"/>
      <c r="V14" s="3"/>
      <c r="W14" s="3"/>
      <c r="X14" s="3"/>
    </row>
    <row r="15" spans="1:24" ht="17.25">
      <c r="A15" s="3" t="s">
        <v>14</v>
      </c>
      <c r="B15" s="3"/>
      <c r="C15" s="3"/>
      <c r="D15" s="3"/>
      <c r="E15" s="3"/>
      <c r="F15" s="3"/>
      <c r="G15" s="3"/>
      <c r="H15" s="44"/>
      <c r="I15" s="106"/>
      <c r="J15" s="106"/>
      <c r="K15" s="106"/>
      <c r="L15" s="106"/>
      <c r="M15" s="5"/>
      <c r="N15" s="5"/>
      <c r="O15" s="5"/>
      <c r="P15" s="5"/>
      <c r="Q15" s="5"/>
      <c r="R15" s="5"/>
      <c r="S15" s="5"/>
      <c r="T15" s="3"/>
      <c r="U15" s="3"/>
      <c r="V15" s="3"/>
      <c r="W15" s="3"/>
      <c r="X15" s="3"/>
    </row>
    <row r="16" spans="1:24" ht="17.25">
      <c r="A16" s="3" t="s">
        <v>15</v>
      </c>
      <c r="B16" s="3"/>
      <c r="C16" s="3"/>
      <c r="D16" s="3"/>
      <c r="E16" s="3"/>
      <c r="F16" s="3"/>
      <c r="G16" s="3"/>
      <c r="H16" s="44"/>
      <c r="I16" s="106"/>
      <c r="J16" s="106"/>
      <c r="K16" s="106"/>
      <c r="L16" s="106"/>
      <c r="M16" s="5"/>
      <c r="N16" s="5"/>
      <c r="O16" s="5"/>
      <c r="P16" s="5"/>
      <c r="Q16" s="5"/>
      <c r="R16" s="5"/>
      <c r="S16" s="5"/>
      <c r="T16" s="3"/>
      <c r="U16" s="3"/>
      <c r="V16" s="3"/>
      <c r="W16" s="3"/>
      <c r="X16" s="3"/>
    </row>
    <row r="17" spans="1:24" ht="17.25">
      <c r="A17" s="3" t="s">
        <v>16</v>
      </c>
      <c r="B17" s="3"/>
      <c r="C17" s="3"/>
      <c r="D17" s="3"/>
      <c r="E17" s="3"/>
      <c r="F17" s="3"/>
      <c r="G17" s="3"/>
      <c r="H17" s="25">
        <v>7364982</v>
      </c>
      <c r="I17" s="43"/>
      <c r="J17" s="106"/>
      <c r="K17" s="106"/>
      <c r="L17" s="106"/>
      <c r="M17" s="5"/>
      <c r="N17" s="5"/>
      <c r="O17" s="5"/>
      <c r="P17" s="5"/>
      <c r="Q17" s="5"/>
      <c r="R17" s="5"/>
      <c r="S17" s="5"/>
      <c r="T17" s="3"/>
      <c r="U17" s="3"/>
      <c r="V17" s="3"/>
      <c r="W17" s="3"/>
      <c r="X17" s="3"/>
    </row>
    <row r="18" spans="1:24" ht="17.25">
      <c r="A18" s="3" t="s">
        <v>18</v>
      </c>
      <c r="B18" s="3"/>
      <c r="C18" s="3"/>
      <c r="D18" s="3"/>
      <c r="E18" s="3"/>
      <c r="F18" s="3"/>
      <c r="G18" s="3"/>
      <c r="H18" s="25"/>
      <c r="I18" s="43"/>
      <c r="J18" s="106"/>
      <c r="K18" s="106"/>
      <c r="L18" s="106"/>
      <c r="M18" s="5"/>
      <c r="N18" s="5"/>
      <c r="O18" s="5"/>
      <c r="P18" s="5"/>
      <c r="Q18" s="5"/>
      <c r="R18" s="5"/>
      <c r="S18" s="5"/>
      <c r="T18" s="3"/>
      <c r="U18" s="3"/>
      <c r="V18" s="3"/>
      <c r="W18" s="3"/>
      <c r="X18" s="3"/>
    </row>
    <row r="19" spans="1:24" ht="17.25">
      <c r="A19" s="3" t="s">
        <v>20</v>
      </c>
      <c r="B19" s="3"/>
      <c r="C19" s="3"/>
      <c r="D19" s="3"/>
      <c r="E19" s="3"/>
      <c r="F19" s="3"/>
      <c r="G19" s="3"/>
      <c r="H19" s="44"/>
      <c r="I19" s="43"/>
      <c r="J19" s="106"/>
      <c r="K19" s="106"/>
      <c r="L19" s="106"/>
      <c r="M19" s="5"/>
      <c r="N19" s="5"/>
      <c r="O19" s="5"/>
      <c r="P19" s="5"/>
      <c r="Q19" s="5"/>
      <c r="R19" s="5"/>
      <c r="S19" s="5"/>
      <c r="T19" s="3"/>
      <c r="U19" s="3"/>
      <c r="V19" s="3"/>
      <c r="W19" s="3"/>
      <c r="X19" s="3"/>
    </row>
    <row r="20" spans="1:24" ht="17.25">
      <c r="A20" s="3" t="s">
        <v>21</v>
      </c>
      <c r="B20" s="3"/>
      <c r="C20" s="3"/>
      <c r="D20" s="3"/>
      <c r="E20" s="3"/>
      <c r="F20" s="3"/>
      <c r="G20" s="3"/>
      <c r="H20" s="25">
        <v>144600</v>
      </c>
      <c r="I20" s="43"/>
      <c r="J20" s="106"/>
      <c r="K20" s="106"/>
      <c r="L20" s="106"/>
      <c r="M20" s="5"/>
      <c r="N20" s="5"/>
      <c r="O20" s="5"/>
      <c r="P20" s="5"/>
      <c r="Q20" s="5"/>
      <c r="R20" s="5"/>
      <c r="S20" s="5"/>
      <c r="T20" s="3"/>
      <c r="U20" s="3"/>
      <c r="V20" s="3"/>
      <c r="W20" s="3"/>
      <c r="X20" s="3"/>
    </row>
    <row r="21" spans="1:24" ht="17.25">
      <c r="A21" s="3" t="s">
        <v>22</v>
      </c>
      <c r="B21" s="3"/>
      <c r="C21" s="3"/>
      <c r="D21" s="3"/>
      <c r="E21" s="3"/>
      <c r="F21" s="3"/>
      <c r="G21" s="3"/>
      <c r="H21" s="44"/>
      <c r="I21" s="43"/>
      <c r="J21" s="106"/>
      <c r="K21" s="106"/>
      <c r="L21" s="106"/>
      <c r="M21" s="5"/>
      <c r="N21" s="5"/>
      <c r="O21" s="5"/>
      <c r="P21" s="5"/>
      <c r="Q21" s="5"/>
      <c r="R21" s="5"/>
      <c r="S21" s="5"/>
      <c r="T21" s="3"/>
      <c r="U21" s="3"/>
      <c r="V21" s="3"/>
      <c r="W21" s="3"/>
      <c r="X21" s="3"/>
    </row>
    <row r="22" spans="1:24" ht="17.25">
      <c r="A22" s="3" t="s">
        <v>23</v>
      </c>
      <c r="B22" s="3"/>
      <c r="C22" s="3"/>
      <c r="D22" s="3"/>
      <c r="E22" s="3"/>
      <c r="F22" s="3"/>
      <c r="G22" s="3"/>
      <c r="H22" s="25"/>
      <c r="I22" s="106"/>
      <c r="J22" s="106"/>
      <c r="K22" s="106"/>
      <c r="L22" s="106"/>
      <c r="M22" s="5"/>
      <c r="N22" s="5"/>
      <c r="O22" s="5"/>
      <c r="P22" s="5"/>
      <c r="Q22" s="5"/>
      <c r="R22" s="5"/>
      <c r="S22" s="5"/>
      <c r="T22" s="3"/>
      <c r="U22" s="3"/>
      <c r="V22" s="3"/>
      <c r="W22" s="3"/>
      <c r="X22" s="3"/>
    </row>
    <row r="23" spans="1:24" ht="17.25">
      <c r="A23" s="3"/>
      <c r="B23" s="3"/>
      <c r="C23" s="3"/>
      <c r="D23" s="3"/>
      <c r="E23" s="3"/>
      <c r="F23" s="3"/>
      <c r="G23" s="3"/>
      <c r="H23" s="44"/>
      <c r="I23" s="106"/>
      <c r="J23" s="106"/>
      <c r="K23" s="106"/>
      <c r="L23" s="106"/>
      <c r="M23" s="5"/>
      <c r="N23" s="5"/>
      <c r="O23" s="5"/>
      <c r="P23" s="5"/>
      <c r="Q23" s="5"/>
      <c r="R23" s="5"/>
      <c r="S23" s="5"/>
      <c r="T23" s="3"/>
      <c r="U23" s="3"/>
      <c r="V23" s="3"/>
      <c r="W23" s="3"/>
      <c r="X23" s="3"/>
    </row>
    <row r="24" spans="1:24" ht="17.25">
      <c r="A24" s="3" t="s">
        <v>24</v>
      </c>
      <c r="B24" s="3"/>
      <c r="C24" s="3"/>
      <c r="D24" s="3"/>
      <c r="E24" s="3"/>
      <c r="F24" s="3"/>
      <c r="G24" s="3"/>
      <c r="H24" s="44"/>
      <c r="I24" s="106"/>
      <c r="J24" s="106"/>
      <c r="K24" s="106"/>
      <c r="L24" s="106"/>
      <c r="M24" s="5"/>
      <c r="N24" s="5"/>
      <c r="O24" s="5"/>
      <c r="P24" s="5"/>
      <c r="Q24" s="5"/>
      <c r="R24" s="5"/>
      <c r="S24" s="5"/>
      <c r="T24" s="3"/>
      <c r="U24" s="3"/>
      <c r="V24" s="3"/>
      <c r="W24" s="3"/>
      <c r="X24" s="3"/>
    </row>
    <row r="25" spans="1:24" ht="17.25">
      <c r="A25" s="3" t="s">
        <v>25</v>
      </c>
      <c r="B25" s="3"/>
      <c r="C25" s="3"/>
      <c r="D25" s="3"/>
      <c r="E25" s="3"/>
      <c r="F25" s="3"/>
      <c r="G25" s="3"/>
      <c r="H25" s="44"/>
      <c r="I25" s="106"/>
      <c r="J25" s="106"/>
      <c r="K25" s="106"/>
      <c r="L25" s="106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  <c r="X25" s="3"/>
    </row>
    <row r="26" spans="1:24" ht="17.25">
      <c r="A26" s="3" t="s">
        <v>26</v>
      </c>
      <c r="B26" s="3"/>
      <c r="C26" s="3"/>
      <c r="D26" s="3"/>
      <c r="E26" s="3"/>
      <c r="F26" s="3"/>
      <c r="G26" s="3"/>
      <c r="H26" s="25">
        <v>47200337</v>
      </c>
      <c r="I26" s="43"/>
      <c r="J26" s="43"/>
      <c r="K26" s="106"/>
      <c r="L26" s="107"/>
      <c r="M26" s="5"/>
      <c r="N26" s="5"/>
      <c r="O26" s="5"/>
      <c r="P26" s="5"/>
      <c r="Q26" s="5"/>
      <c r="R26" s="5"/>
      <c r="S26" s="5"/>
      <c r="T26" s="3"/>
      <c r="U26" s="3"/>
      <c r="V26" s="3"/>
      <c r="W26" s="3"/>
      <c r="X26" s="3"/>
    </row>
    <row r="27" spans="1:24" ht="17.25">
      <c r="A27" s="3" t="s">
        <v>29</v>
      </c>
      <c r="B27" s="3"/>
      <c r="C27" s="3"/>
      <c r="D27" s="3"/>
      <c r="E27" s="3"/>
      <c r="F27" s="3"/>
      <c r="G27" s="3"/>
      <c r="H27" s="25"/>
      <c r="I27" s="43"/>
      <c r="J27" s="43"/>
      <c r="K27" s="106"/>
      <c r="L27" s="107"/>
      <c r="M27" s="5"/>
      <c r="N27" s="5"/>
      <c r="O27" s="5"/>
      <c r="P27" s="5"/>
      <c r="Q27" s="5"/>
      <c r="R27" s="5"/>
      <c r="S27" s="5"/>
      <c r="T27" s="3"/>
      <c r="U27" s="3"/>
      <c r="V27" s="3"/>
      <c r="W27" s="3"/>
      <c r="X27" s="3"/>
    </row>
    <row r="28" spans="1:24" ht="17.25">
      <c r="A28" s="3" t="s">
        <v>31</v>
      </c>
      <c r="B28" s="3"/>
      <c r="C28" s="3"/>
      <c r="D28" s="3"/>
      <c r="E28" s="3"/>
      <c r="F28" s="3"/>
      <c r="G28" s="3"/>
      <c r="H28" s="41"/>
      <c r="I28" s="43"/>
      <c r="J28" s="43"/>
      <c r="K28" s="106"/>
      <c r="L28" s="107"/>
      <c r="M28" s="5"/>
      <c r="N28" s="5"/>
      <c r="O28" s="5"/>
      <c r="P28" s="5"/>
      <c r="Q28" s="5"/>
      <c r="R28" s="5"/>
      <c r="S28" s="5"/>
      <c r="T28" s="3"/>
      <c r="U28" s="3"/>
      <c r="V28" s="3"/>
      <c r="W28" s="3"/>
      <c r="X28" s="3"/>
    </row>
    <row r="29" spans="1:24" ht="17.25">
      <c r="A29" s="3"/>
      <c r="B29" s="3"/>
      <c r="C29" s="3"/>
      <c r="D29" s="3"/>
      <c r="E29" s="3"/>
      <c r="F29" s="3"/>
      <c r="G29" s="3"/>
      <c r="H29" s="44"/>
      <c r="I29" s="43"/>
      <c r="J29" s="43"/>
      <c r="K29" s="106"/>
      <c r="L29" s="107"/>
      <c r="M29" s="5"/>
      <c r="N29" s="5"/>
      <c r="O29" s="5"/>
      <c r="P29" s="5"/>
      <c r="Q29" s="5"/>
      <c r="R29" s="5"/>
      <c r="S29" s="5"/>
      <c r="T29" s="3"/>
      <c r="U29" s="3"/>
      <c r="V29" s="3"/>
      <c r="W29" s="3"/>
      <c r="X29" s="3"/>
    </row>
    <row r="30" spans="1:24" ht="17.25">
      <c r="A30" s="3" t="s">
        <v>34</v>
      </c>
      <c r="B30" s="3"/>
      <c r="C30" s="3"/>
      <c r="D30" s="3"/>
      <c r="E30" s="3"/>
      <c r="F30" s="3"/>
      <c r="G30" s="3"/>
      <c r="H30" s="44"/>
      <c r="I30" s="43"/>
      <c r="J30" s="43"/>
      <c r="K30" s="106"/>
      <c r="L30" s="107"/>
      <c r="M30" s="5"/>
      <c r="N30" s="5"/>
      <c r="O30" s="5"/>
      <c r="P30" s="5"/>
      <c r="Q30" s="5"/>
      <c r="R30" s="5"/>
      <c r="S30" s="5"/>
      <c r="T30" s="3"/>
      <c r="U30" s="3"/>
      <c r="V30" s="3"/>
      <c r="W30" s="3"/>
      <c r="X30" s="3"/>
    </row>
    <row r="31" spans="1:24" ht="17.25">
      <c r="A31" s="3" t="s">
        <v>35</v>
      </c>
      <c r="B31" s="3"/>
      <c r="C31" s="3"/>
      <c r="D31" s="3"/>
      <c r="E31" s="3"/>
      <c r="F31" s="3"/>
      <c r="G31" s="3"/>
      <c r="H31" s="44"/>
      <c r="I31" s="43"/>
      <c r="J31" s="43"/>
      <c r="K31" s="106"/>
      <c r="L31" s="107"/>
      <c r="M31" s="5"/>
      <c r="N31" s="5"/>
      <c r="O31" s="5"/>
      <c r="P31" s="5"/>
      <c r="Q31" s="5"/>
      <c r="R31" s="5"/>
      <c r="S31" s="5"/>
      <c r="T31" s="3"/>
      <c r="U31" s="3"/>
      <c r="V31" s="3"/>
      <c r="W31" s="3"/>
      <c r="X31" s="3"/>
    </row>
    <row r="32" spans="1:24" ht="17.25">
      <c r="A32" s="3" t="s">
        <v>36</v>
      </c>
      <c r="B32" s="3"/>
      <c r="C32" s="3"/>
      <c r="D32" s="3"/>
      <c r="E32" s="3"/>
      <c r="F32" s="3"/>
      <c r="G32" s="3"/>
      <c r="H32" s="25"/>
      <c r="I32" s="43"/>
      <c r="J32" s="43"/>
      <c r="K32" s="106"/>
      <c r="L32" s="107"/>
      <c r="M32" s="5"/>
      <c r="N32" s="5"/>
      <c r="O32" s="5"/>
      <c r="P32" s="5"/>
      <c r="Q32" s="5"/>
      <c r="R32" s="5"/>
      <c r="S32" s="5"/>
      <c r="T32" s="3"/>
      <c r="U32" s="3"/>
      <c r="V32" s="3"/>
      <c r="W32" s="3"/>
      <c r="X32" s="3"/>
    </row>
    <row r="33" spans="1:24" ht="17.25">
      <c r="A33" s="3" t="s">
        <v>38</v>
      </c>
      <c r="B33" s="3"/>
      <c r="C33" s="3"/>
      <c r="D33" s="3"/>
      <c r="E33" s="3"/>
      <c r="F33" s="3"/>
      <c r="G33" s="3"/>
      <c r="H33" s="41"/>
      <c r="I33" s="43"/>
      <c r="J33" s="43"/>
      <c r="K33" s="106"/>
      <c r="L33" s="107"/>
      <c r="M33" s="5"/>
      <c r="N33" s="5"/>
      <c r="O33" s="5"/>
      <c r="P33" s="5"/>
      <c r="Q33" s="5"/>
      <c r="R33" s="5"/>
      <c r="S33" s="5"/>
      <c r="T33" s="3"/>
      <c r="U33" s="3"/>
      <c r="V33" s="3"/>
      <c r="W33" s="3"/>
      <c r="X33" s="3"/>
    </row>
    <row r="34" spans="1:24" ht="17.25">
      <c r="A34" s="3"/>
      <c r="B34" s="3"/>
      <c r="C34" s="3"/>
      <c r="D34" s="3"/>
      <c r="E34" s="3"/>
      <c r="F34" s="3"/>
      <c r="G34" s="3"/>
      <c r="H34" s="44"/>
      <c r="I34" s="43"/>
      <c r="J34" s="43"/>
      <c r="K34" s="106"/>
      <c r="L34" s="107"/>
      <c r="M34" s="5"/>
      <c r="N34" s="5"/>
      <c r="O34" s="5"/>
      <c r="P34" s="5"/>
      <c r="Q34" s="5"/>
      <c r="R34" s="5"/>
      <c r="S34" s="5"/>
      <c r="T34" s="3"/>
      <c r="U34" s="3"/>
      <c r="V34" s="3"/>
      <c r="W34" s="3"/>
      <c r="X34" s="3"/>
    </row>
    <row r="35" spans="1:24" ht="17.25">
      <c r="A35" s="3" t="s">
        <v>40</v>
      </c>
      <c r="B35" s="3"/>
      <c r="C35" s="3"/>
      <c r="D35" s="3"/>
      <c r="E35" s="3"/>
      <c r="F35" s="3"/>
      <c r="G35" s="3"/>
      <c r="H35" s="44"/>
      <c r="I35" s="43"/>
      <c r="J35" s="43"/>
      <c r="K35" s="106"/>
      <c r="L35" s="107"/>
      <c r="M35" s="5"/>
      <c r="N35" s="5"/>
      <c r="O35" s="5"/>
      <c r="P35" s="5"/>
      <c r="Q35" s="5"/>
      <c r="R35" s="5"/>
      <c r="S35" s="5"/>
      <c r="T35" s="3"/>
      <c r="U35" s="3"/>
      <c r="V35" s="3"/>
      <c r="W35" s="3"/>
      <c r="X35" s="3"/>
    </row>
    <row r="36" spans="1:24" ht="17.25">
      <c r="A36" s="3" t="s">
        <v>41</v>
      </c>
      <c r="B36" s="3"/>
      <c r="C36" s="3"/>
      <c r="D36" s="3"/>
      <c r="E36" s="3"/>
      <c r="F36" s="3"/>
      <c r="G36" s="3"/>
      <c r="H36" s="25"/>
      <c r="I36" s="43"/>
      <c r="J36" s="43"/>
      <c r="K36" s="106"/>
      <c r="L36" s="107"/>
      <c r="M36" s="5"/>
      <c r="N36" s="5"/>
      <c r="O36" s="5"/>
      <c r="P36" s="5"/>
      <c r="Q36" s="5"/>
      <c r="R36" s="5"/>
      <c r="S36" s="5"/>
      <c r="T36" s="3"/>
      <c r="U36" s="3"/>
      <c r="V36" s="3"/>
      <c r="W36" s="3"/>
      <c r="X36" s="3"/>
    </row>
    <row r="37" spans="1:24" ht="17.25">
      <c r="A37" s="3" t="s">
        <v>43</v>
      </c>
      <c r="B37" s="3"/>
      <c r="C37" s="3"/>
      <c r="D37" s="3"/>
      <c r="E37" s="3"/>
      <c r="F37" s="3"/>
      <c r="G37" s="3"/>
      <c r="H37" s="44"/>
      <c r="I37" s="43"/>
      <c r="J37" s="43"/>
      <c r="K37" s="106"/>
      <c r="L37" s="107"/>
      <c r="M37" s="5"/>
      <c r="N37" s="5"/>
      <c r="O37" s="5"/>
      <c r="P37" s="5"/>
      <c r="Q37" s="5"/>
      <c r="R37" s="5"/>
      <c r="S37" s="5"/>
      <c r="T37" s="3"/>
      <c r="U37" s="3"/>
      <c r="V37" s="3"/>
      <c r="W37" s="3"/>
      <c r="X37" s="3"/>
    </row>
    <row r="38" spans="1:24" ht="17.25">
      <c r="A38" s="3" t="s">
        <v>45</v>
      </c>
      <c r="B38" s="3"/>
      <c r="C38" s="3"/>
      <c r="D38" s="3"/>
      <c r="E38" s="3"/>
      <c r="F38" s="3"/>
      <c r="G38" s="10"/>
      <c r="H38" s="44"/>
      <c r="I38" s="43"/>
      <c r="J38" s="43"/>
      <c r="K38" s="106"/>
      <c r="L38" s="107"/>
      <c r="M38" s="5"/>
      <c r="N38" s="5"/>
      <c r="O38" s="5"/>
      <c r="P38" s="5"/>
      <c r="Q38" s="5"/>
      <c r="R38" s="5"/>
      <c r="S38" s="5"/>
      <c r="T38" s="3"/>
      <c r="U38" s="3"/>
      <c r="V38" s="3"/>
      <c r="W38" s="3"/>
      <c r="X38" s="3"/>
    </row>
    <row r="39" spans="1:24" ht="17.25">
      <c r="A39" s="3" t="s">
        <v>47</v>
      </c>
      <c r="B39" s="3"/>
      <c r="C39" s="3"/>
      <c r="D39" s="3"/>
      <c r="E39" s="3"/>
      <c r="F39" s="3"/>
      <c r="G39" s="3"/>
      <c r="H39" s="44"/>
      <c r="I39" s="43"/>
      <c r="J39" s="43"/>
      <c r="K39" s="106"/>
      <c r="L39" s="107"/>
      <c r="M39" s="5"/>
      <c r="N39" s="5"/>
      <c r="O39" s="5"/>
      <c r="P39" s="5"/>
      <c r="Q39" s="5"/>
      <c r="R39" s="5"/>
      <c r="S39" s="5"/>
      <c r="T39" s="3"/>
      <c r="U39" s="3"/>
      <c r="V39" s="3"/>
      <c r="W39" s="3"/>
      <c r="X39" s="3"/>
    </row>
    <row r="40" spans="1:24" ht="17.25">
      <c r="A40" s="3" t="s">
        <v>45</v>
      </c>
      <c r="B40" s="3"/>
      <c r="C40" s="3"/>
      <c r="D40" s="3"/>
      <c r="E40" s="3"/>
      <c r="F40" s="3"/>
      <c r="G40" s="10"/>
      <c r="H40" s="44"/>
      <c r="I40" s="43"/>
      <c r="J40" s="43"/>
      <c r="K40" s="106"/>
      <c r="L40" s="107"/>
      <c r="M40" s="5"/>
      <c r="N40" s="5"/>
      <c r="O40" s="5"/>
      <c r="P40" s="5"/>
      <c r="Q40" s="5"/>
      <c r="R40" s="5"/>
      <c r="S40" s="5"/>
      <c r="T40" s="3"/>
      <c r="U40" s="3"/>
      <c r="V40" s="3"/>
      <c r="W40" s="3"/>
      <c r="X40" s="3"/>
    </row>
    <row r="41" spans="1:24" ht="17.25">
      <c r="A41" s="3"/>
      <c r="B41" s="3"/>
      <c r="C41" s="3"/>
      <c r="D41" s="3"/>
      <c r="E41" s="3"/>
      <c r="F41" s="3"/>
      <c r="G41" s="3"/>
      <c r="H41" s="44"/>
      <c r="I41" s="43"/>
      <c r="J41" s="43"/>
      <c r="K41" s="106"/>
      <c r="L41" s="107"/>
      <c r="M41" s="5"/>
      <c r="N41" s="5"/>
      <c r="O41" s="5"/>
      <c r="P41" s="5"/>
      <c r="Q41" s="5"/>
      <c r="R41" s="5"/>
      <c r="S41" s="5"/>
      <c r="T41" s="3"/>
      <c r="U41" s="3"/>
      <c r="V41" s="3"/>
      <c r="W41" s="3"/>
      <c r="X41" s="3"/>
    </row>
    <row r="42" spans="1:24" ht="17.25">
      <c r="A42" s="3" t="s">
        <v>51</v>
      </c>
      <c r="B42" s="3"/>
      <c r="C42" s="3"/>
      <c r="D42" s="3"/>
      <c r="E42" s="3"/>
      <c r="F42" s="3"/>
      <c r="G42" s="3"/>
      <c r="H42" s="44"/>
      <c r="I42" s="43"/>
      <c r="J42" s="43"/>
      <c r="K42" s="106"/>
      <c r="L42" s="107"/>
      <c r="M42" s="5"/>
      <c r="N42" s="5"/>
      <c r="O42" s="5"/>
      <c r="P42" s="5"/>
      <c r="Q42" s="5"/>
      <c r="R42" s="5"/>
      <c r="S42" s="5"/>
      <c r="T42" s="3"/>
      <c r="U42" s="3"/>
      <c r="V42" s="3"/>
      <c r="W42" s="3"/>
      <c r="X42" s="3"/>
    </row>
    <row r="43" spans="1:24" ht="17.25">
      <c r="A43" s="3" t="s">
        <v>52</v>
      </c>
      <c r="B43" s="3"/>
      <c r="C43" s="3"/>
      <c r="D43" s="3"/>
      <c r="E43" s="3"/>
      <c r="F43" s="3"/>
      <c r="G43" s="3"/>
      <c r="H43" s="25"/>
      <c r="I43" s="43"/>
      <c r="J43" s="43"/>
      <c r="K43" s="106"/>
      <c r="L43" s="107"/>
      <c r="M43" s="5"/>
      <c r="N43" s="5"/>
      <c r="O43" s="5"/>
      <c r="P43" s="5"/>
      <c r="Q43" s="5"/>
      <c r="R43" s="5"/>
      <c r="S43" s="5"/>
      <c r="T43" s="3"/>
      <c r="U43" s="3"/>
      <c r="V43" s="3"/>
      <c r="W43" s="3"/>
      <c r="X43" s="3"/>
    </row>
    <row r="44" spans="1:24" ht="17.25">
      <c r="A44" s="3"/>
      <c r="B44" s="3"/>
      <c r="C44" s="3"/>
      <c r="D44" s="3"/>
      <c r="E44" s="3"/>
      <c r="F44" s="3"/>
      <c r="G44" s="3"/>
      <c r="H44" s="44"/>
      <c r="I44" s="43"/>
      <c r="J44" s="43"/>
      <c r="K44" s="106"/>
      <c r="L44" s="107"/>
      <c r="M44" s="5"/>
      <c r="N44" s="5"/>
      <c r="O44" s="5"/>
      <c r="P44" s="5"/>
      <c r="Q44" s="5"/>
      <c r="R44" s="5"/>
      <c r="S44" s="5"/>
      <c r="T44" s="3"/>
      <c r="U44" s="3"/>
      <c r="V44" s="3"/>
      <c r="W44" s="3"/>
      <c r="X44" s="3"/>
    </row>
    <row r="45" spans="1:24" ht="17.25">
      <c r="A45" s="3" t="s">
        <v>54</v>
      </c>
      <c r="B45" s="3"/>
      <c r="C45" s="3"/>
      <c r="D45" s="3"/>
      <c r="E45" s="3"/>
      <c r="F45" s="3"/>
      <c r="G45" s="3"/>
      <c r="H45" s="44"/>
      <c r="I45" s="43"/>
      <c r="J45" s="43"/>
      <c r="K45" s="106"/>
      <c r="L45" s="107"/>
      <c r="M45" s="5"/>
      <c r="N45" s="5"/>
      <c r="O45" s="5"/>
      <c r="P45" s="5"/>
      <c r="Q45" s="5"/>
      <c r="R45" s="5"/>
      <c r="S45" s="5"/>
      <c r="T45" s="3"/>
      <c r="U45" s="3"/>
      <c r="V45" s="3"/>
      <c r="W45" s="3"/>
      <c r="X45" s="3"/>
    </row>
    <row r="46" spans="1:24" ht="17.25">
      <c r="A46" s="3"/>
      <c r="B46" s="3"/>
      <c r="C46" s="3"/>
      <c r="D46" s="3"/>
      <c r="E46" s="3"/>
      <c r="F46" s="3"/>
      <c r="G46" s="1"/>
      <c r="H46" s="44"/>
      <c r="I46" s="43"/>
      <c r="J46" s="43"/>
      <c r="K46" s="106"/>
      <c r="L46" s="107"/>
      <c r="M46" s="5"/>
      <c r="N46" s="5"/>
      <c r="O46" s="5"/>
      <c r="P46" s="5"/>
      <c r="Q46" s="5"/>
      <c r="R46" s="5"/>
      <c r="S46" s="5"/>
      <c r="T46" s="3"/>
      <c r="U46" s="3"/>
      <c r="V46" s="3"/>
      <c r="W46" s="3"/>
      <c r="X46" s="3"/>
    </row>
    <row r="47" spans="1:24" ht="17.25">
      <c r="A47" s="3" t="s">
        <v>57</v>
      </c>
      <c r="B47" s="3"/>
      <c r="C47" s="3"/>
      <c r="D47" s="3"/>
      <c r="E47" s="3"/>
      <c r="F47" s="3"/>
      <c r="G47" s="3"/>
      <c r="H47" s="44"/>
      <c r="I47" s="43"/>
      <c r="J47" s="43"/>
      <c r="K47" s="106"/>
      <c r="L47" s="107"/>
      <c r="M47" s="5"/>
      <c r="N47" s="5"/>
      <c r="O47" s="5"/>
      <c r="P47" s="5"/>
      <c r="Q47" s="5"/>
      <c r="R47" s="5"/>
      <c r="S47" s="5"/>
      <c r="T47" s="3"/>
      <c r="U47" s="3"/>
      <c r="V47" s="3"/>
      <c r="W47" s="3"/>
      <c r="X47" s="3"/>
    </row>
    <row r="48" spans="1:24" ht="17.25">
      <c r="A48" s="3" t="s">
        <v>59</v>
      </c>
      <c r="B48" s="3"/>
      <c r="C48" s="3"/>
      <c r="D48" s="3"/>
      <c r="E48" s="3"/>
      <c r="F48" s="3"/>
      <c r="G48" s="3"/>
      <c r="H48" s="44"/>
      <c r="I48" s="43"/>
      <c r="J48" s="5" t="s">
        <v>278</v>
      </c>
      <c r="K48" s="5"/>
      <c r="L48" s="8">
        <v>31526902</v>
      </c>
      <c r="M48" s="5"/>
      <c r="N48" s="5"/>
      <c r="O48" s="5"/>
      <c r="P48" s="5"/>
      <c r="Q48" s="5"/>
      <c r="R48" s="5"/>
      <c r="S48" s="5"/>
      <c r="T48" s="3"/>
      <c r="U48" s="3"/>
      <c r="V48" s="3"/>
      <c r="W48" s="3"/>
      <c r="X48" s="3"/>
    </row>
    <row r="49" spans="1:24" ht="17.25">
      <c r="A49" s="3" t="s">
        <v>61</v>
      </c>
      <c r="B49" s="3"/>
      <c r="C49" s="3"/>
      <c r="D49" s="3"/>
      <c r="E49" s="3"/>
      <c r="F49" s="3"/>
      <c r="G49" s="3"/>
      <c r="H49" s="44"/>
      <c r="I49" s="43"/>
      <c r="J49" s="5" t="s">
        <v>279</v>
      </c>
      <c r="K49" s="5"/>
      <c r="L49" s="8">
        <v>34303156</v>
      </c>
      <c r="M49" s="5"/>
      <c r="N49" s="5"/>
      <c r="O49" s="5"/>
      <c r="P49" s="5"/>
      <c r="Q49" s="5"/>
      <c r="R49" s="5"/>
      <c r="S49" s="5"/>
      <c r="T49" s="3"/>
      <c r="U49" s="3"/>
      <c r="V49" s="3"/>
      <c r="W49" s="3"/>
      <c r="X49" s="3"/>
    </row>
    <row r="50" spans="1:24" ht="17.25">
      <c r="A50" s="3" t="s">
        <v>63</v>
      </c>
      <c r="B50" s="3"/>
      <c r="C50" s="3"/>
      <c r="D50" s="3"/>
      <c r="E50" s="3"/>
      <c r="F50" s="3"/>
      <c r="G50" s="3"/>
      <c r="H50" s="44"/>
      <c r="I50" s="43"/>
      <c r="J50" s="5" t="s">
        <v>280</v>
      </c>
      <c r="K50" s="5"/>
      <c r="L50" s="8">
        <v>29151433</v>
      </c>
      <c r="M50" s="5"/>
      <c r="N50" s="5"/>
      <c r="O50" s="5"/>
      <c r="P50" s="5"/>
      <c r="Q50" s="5"/>
      <c r="R50" s="5"/>
      <c r="S50" s="5"/>
      <c r="T50" s="3"/>
      <c r="U50" s="3"/>
      <c r="V50" s="3"/>
      <c r="W50" s="3"/>
      <c r="X50" s="3"/>
    </row>
    <row r="51" spans="1:24" ht="17.25">
      <c r="A51" s="3" t="s">
        <v>65</v>
      </c>
      <c r="B51" s="3"/>
      <c r="C51" s="3"/>
      <c r="D51" s="3"/>
      <c r="E51" s="3"/>
      <c r="F51" s="3"/>
      <c r="G51" s="3"/>
      <c r="H51" s="44"/>
      <c r="I51" s="43"/>
      <c r="J51" s="5" t="s">
        <v>281</v>
      </c>
      <c r="K51" s="5"/>
      <c r="L51" s="8">
        <v>151400718</v>
      </c>
      <c r="M51" s="5"/>
      <c r="N51" s="5"/>
      <c r="O51" s="5"/>
      <c r="P51" s="5"/>
      <c r="Q51" s="5"/>
      <c r="R51" s="5"/>
      <c r="S51" s="5"/>
      <c r="T51" s="3"/>
      <c r="U51" s="3"/>
      <c r="V51" s="3"/>
      <c r="W51" s="3"/>
      <c r="X51" s="3"/>
    </row>
    <row r="52" spans="1:24" ht="17.25">
      <c r="A52" s="3" t="s">
        <v>67</v>
      </c>
      <c r="B52" s="3"/>
      <c r="C52" s="3"/>
      <c r="D52" s="3"/>
      <c r="E52" s="3"/>
      <c r="F52" s="3"/>
      <c r="G52" s="3"/>
      <c r="H52" s="28">
        <v>284093388</v>
      </c>
      <c r="I52" s="43"/>
      <c r="J52" s="5" t="s">
        <v>282</v>
      </c>
      <c r="K52" s="106"/>
      <c r="L52" s="107">
        <v>37711179</v>
      </c>
      <c r="M52" s="8"/>
      <c r="N52" s="3"/>
      <c r="O52" s="5"/>
      <c r="P52" s="5"/>
      <c r="Q52" s="5"/>
      <c r="R52" s="5"/>
      <c r="S52" s="5"/>
      <c r="T52" s="3"/>
      <c r="U52" s="3"/>
      <c r="V52" s="3"/>
      <c r="W52" s="3"/>
      <c r="X52" s="3"/>
    </row>
    <row r="53" spans="1:24" ht="17.25">
      <c r="A53" s="3"/>
      <c r="B53" s="3"/>
      <c r="C53" s="3"/>
      <c r="D53" s="3"/>
      <c r="E53" s="3"/>
      <c r="F53" s="3"/>
      <c r="G53" s="3"/>
      <c r="H53" s="44"/>
      <c r="I53" s="43"/>
      <c r="J53" s="43"/>
      <c r="K53" s="106"/>
      <c r="L53" s="107"/>
      <c r="M53" s="8"/>
      <c r="N53" s="3"/>
      <c r="O53" s="5"/>
      <c r="P53" s="5"/>
      <c r="Q53" s="5"/>
      <c r="R53" s="5"/>
      <c r="S53" s="5"/>
      <c r="T53" s="3"/>
      <c r="U53" s="3"/>
      <c r="V53" s="3"/>
      <c r="W53" s="3"/>
      <c r="X53" s="3"/>
    </row>
    <row r="54" spans="1:24" ht="17.25">
      <c r="A54" s="3"/>
      <c r="B54" s="3" t="s">
        <v>70</v>
      </c>
      <c r="C54" s="3"/>
      <c r="D54" s="3"/>
      <c r="E54" s="3"/>
      <c r="F54" s="3"/>
      <c r="G54" s="3"/>
      <c r="H54" s="28">
        <v>416128306</v>
      </c>
      <c r="I54" s="43"/>
      <c r="J54" s="43"/>
      <c r="K54" s="106"/>
      <c r="L54" s="107"/>
      <c r="M54" s="5"/>
      <c r="N54" s="8"/>
      <c r="O54" s="8"/>
      <c r="P54" s="108"/>
      <c r="Q54" s="8"/>
      <c r="R54" s="108"/>
      <c r="S54" s="8"/>
      <c r="T54" s="77"/>
      <c r="U54" s="5"/>
      <c r="V54" s="5"/>
      <c r="W54" s="5"/>
      <c r="X54" s="36"/>
    </row>
    <row r="55" spans="1:24" ht="17.25">
      <c r="A55" s="3"/>
      <c r="B55" s="3"/>
      <c r="C55" s="3"/>
      <c r="D55" s="3"/>
      <c r="E55" s="3"/>
      <c r="F55" s="3"/>
      <c r="G55" s="3"/>
      <c r="H55" s="6"/>
      <c r="I55" s="109"/>
      <c r="J55" s="109"/>
      <c r="K55" s="109"/>
      <c r="L55" s="110"/>
      <c r="M55" s="8"/>
      <c r="N55" s="3"/>
      <c r="O55" s="108"/>
      <c r="P55" s="8"/>
      <c r="Q55" s="108"/>
      <c r="R55" s="3"/>
      <c r="S55" s="5"/>
      <c r="T55" s="3"/>
      <c r="U55" s="3"/>
      <c r="V55" s="3"/>
      <c r="W55" s="3"/>
      <c r="X55" s="3"/>
    </row>
    <row r="56" spans="1:24" ht="17.25">
      <c r="A56" s="3"/>
      <c r="B56" s="3"/>
      <c r="C56" s="3"/>
      <c r="D56" s="3"/>
      <c r="E56" s="3"/>
      <c r="F56" s="3"/>
      <c r="G56" s="3"/>
      <c r="H56" s="6"/>
      <c r="I56" s="109"/>
      <c r="J56" s="109"/>
      <c r="K56" s="109"/>
      <c r="L56" s="111"/>
      <c r="M56" s="8"/>
      <c r="N56" s="3"/>
      <c r="O56" s="108"/>
      <c r="P56" s="8"/>
      <c r="Q56" s="108"/>
      <c r="R56" s="3"/>
      <c r="S56" s="5"/>
      <c r="T56" s="3"/>
      <c r="U56" s="3"/>
      <c r="V56" s="3"/>
      <c r="W56" s="3"/>
      <c r="X56" s="3"/>
    </row>
    <row r="57" spans="1:24" ht="17.25">
      <c r="A57" s="3"/>
      <c r="B57" s="3"/>
      <c r="C57" s="3"/>
      <c r="D57" s="3"/>
      <c r="E57" s="3"/>
      <c r="F57" s="3"/>
      <c r="G57" s="3"/>
      <c r="H57" s="6"/>
      <c r="I57" s="109"/>
      <c r="J57" s="109"/>
      <c r="K57" s="109"/>
      <c r="L57" s="110"/>
      <c r="M57" s="5"/>
      <c r="N57" s="5"/>
      <c r="O57" s="77"/>
      <c r="P57" s="5"/>
      <c r="Q57" s="77"/>
      <c r="R57" s="3"/>
      <c r="S57" s="5"/>
      <c r="T57" s="3"/>
      <c r="U57" s="3"/>
      <c r="V57" s="3"/>
      <c r="W57" s="3"/>
      <c r="X57" s="3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N54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4" ht="17.25">
      <c r="A1" s="2" t="s">
        <v>0</v>
      </c>
      <c r="B1" s="3"/>
      <c r="C1" s="1"/>
      <c r="D1" s="1"/>
      <c r="E1" s="1"/>
      <c r="F1" s="3"/>
      <c r="G1" s="9"/>
      <c r="H1" s="5"/>
      <c r="I1" s="5"/>
      <c r="J1" s="5"/>
      <c r="K1" s="5"/>
      <c r="L1" s="5"/>
      <c r="M1" s="5"/>
      <c r="N1" s="63" t="s">
        <v>283</v>
      </c>
    </row>
    <row r="2" spans="1:14" ht="17.25">
      <c r="A2" s="3"/>
      <c r="B2" s="3"/>
      <c r="C2" s="3"/>
      <c r="D2" s="3"/>
      <c r="E2" s="3"/>
      <c r="F2" s="3"/>
      <c r="G2" s="9"/>
      <c r="H2" s="5"/>
      <c r="I2" s="5"/>
      <c r="J2" s="6"/>
      <c r="K2" s="5"/>
      <c r="L2" s="5"/>
      <c r="M2" s="5"/>
      <c r="N2" s="64" t="s">
        <v>284</v>
      </c>
    </row>
    <row r="3" spans="1:14" ht="17.25">
      <c r="A3" s="3" t="s">
        <v>1</v>
      </c>
      <c r="B3" s="3"/>
      <c r="C3" s="3"/>
      <c r="D3" s="3"/>
      <c r="E3" s="3"/>
      <c r="F3" s="3"/>
      <c r="G3" s="9"/>
      <c r="H3" s="5"/>
      <c r="I3" s="5"/>
      <c r="J3" s="6"/>
      <c r="K3" s="5"/>
      <c r="L3" s="5"/>
      <c r="M3" s="5"/>
      <c r="N3" s="5"/>
    </row>
    <row r="4" spans="1:14" ht="17.25">
      <c r="A4" s="3"/>
      <c r="B4" s="3"/>
      <c r="C4" s="3"/>
      <c r="D4" s="3"/>
      <c r="E4" s="3"/>
      <c r="F4" s="3"/>
      <c r="G4" s="9"/>
      <c r="H4" s="5"/>
      <c r="I4" s="5"/>
      <c r="J4" s="5"/>
      <c r="K4" s="5"/>
      <c r="L4" s="5"/>
      <c r="M4" s="5"/>
      <c r="N4" s="5"/>
    </row>
    <row r="5" spans="1:14" ht="17.25">
      <c r="A5" s="3" t="s">
        <v>2</v>
      </c>
      <c r="B5" s="3"/>
      <c r="C5" s="3"/>
      <c r="D5" s="3"/>
      <c r="E5" s="3"/>
      <c r="F5" s="3"/>
      <c r="G5" s="112">
        <v>0</v>
      </c>
      <c r="H5" s="5"/>
      <c r="I5" s="113" t="s">
        <v>285</v>
      </c>
      <c r="J5" s="113"/>
      <c r="K5" s="113"/>
      <c r="L5" s="5"/>
      <c r="M5" s="5"/>
      <c r="N5" s="5"/>
    </row>
    <row r="6" spans="1:14" ht="17.25">
      <c r="A6" s="3" t="s">
        <v>3</v>
      </c>
      <c r="B6" s="3"/>
      <c r="C6" s="3"/>
      <c r="D6" s="3"/>
      <c r="E6" s="3"/>
      <c r="F6" s="3"/>
      <c r="G6" s="112">
        <v>0</v>
      </c>
      <c r="H6" s="5"/>
      <c r="I6" s="113" t="s">
        <v>286</v>
      </c>
      <c r="J6" s="113"/>
      <c r="K6" s="114"/>
      <c r="L6" s="5"/>
      <c r="M6" s="5"/>
      <c r="N6" s="5"/>
    </row>
    <row r="7" spans="1:14" ht="17.25">
      <c r="A7" s="3" t="s">
        <v>5</v>
      </c>
      <c r="B7" s="3"/>
      <c r="C7" s="3"/>
      <c r="D7" s="3"/>
      <c r="E7" s="3"/>
      <c r="F7" s="3"/>
      <c r="G7" s="112">
        <v>0</v>
      </c>
      <c r="H7" s="5"/>
      <c r="I7" s="113" t="s">
        <v>287</v>
      </c>
      <c r="J7" s="113"/>
      <c r="K7" s="114">
        <v>0</v>
      </c>
      <c r="L7" s="5"/>
      <c r="M7" s="5"/>
      <c r="N7" s="5"/>
    </row>
    <row r="8" spans="1:14" ht="17.25">
      <c r="A8" s="3" t="s">
        <v>7</v>
      </c>
      <c r="B8" s="3"/>
      <c r="C8" s="3"/>
      <c r="D8" s="3"/>
      <c r="E8" s="3"/>
      <c r="F8" s="3"/>
      <c r="G8" s="112">
        <v>0</v>
      </c>
      <c r="H8" s="5"/>
      <c r="I8" s="113" t="s">
        <v>288</v>
      </c>
      <c r="J8" s="113"/>
      <c r="K8" s="114">
        <v>0</v>
      </c>
      <c r="L8" s="5"/>
      <c r="M8" s="5"/>
      <c r="N8" s="5"/>
    </row>
    <row r="9" spans="1:14" ht="17.25">
      <c r="A9" s="3" t="s">
        <v>9</v>
      </c>
      <c r="B9" s="3"/>
      <c r="C9" s="3"/>
      <c r="D9" s="3"/>
      <c r="E9" s="3"/>
      <c r="F9" s="3"/>
      <c r="G9" s="112">
        <v>0</v>
      </c>
      <c r="H9" s="5"/>
      <c r="I9" s="113" t="s">
        <v>289</v>
      </c>
      <c r="J9" s="113"/>
      <c r="K9" s="114"/>
      <c r="L9" s="5"/>
      <c r="M9" s="5"/>
      <c r="N9" s="5"/>
    </row>
    <row r="10" spans="1:14" ht="17.25">
      <c r="A10" s="3" t="s">
        <v>10</v>
      </c>
      <c r="B10" s="3"/>
      <c r="C10" s="3"/>
      <c r="D10" s="3"/>
      <c r="E10" s="3"/>
      <c r="F10" s="3"/>
      <c r="G10" s="112">
        <v>11158031</v>
      </c>
      <c r="H10" s="5"/>
      <c r="I10" s="113" t="s">
        <v>290</v>
      </c>
      <c r="J10" s="113"/>
      <c r="K10" s="114">
        <v>7196960</v>
      </c>
      <c r="L10" s="5"/>
      <c r="M10" s="5"/>
      <c r="N10" s="5"/>
    </row>
    <row r="11" spans="1:14" ht="17.25">
      <c r="A11" s="3" t="s">
        <v>11</v>
      </c>
      <c r="B11" s="3"/>
      <c r="C11" s="3"/>
      <c r="D11" s="3"/>
      <c r="E11" s="3"/>
      <c r="F11" s="3"/>
      <c r="G11" s="112">
        <v>0</v>
      </c>
      <c r="H11" s="6"/>
      <c r="I11" s="113" t="s">
        <v>291</v>
      </c>
      <c r="J11" s="113"/>
      <c r="K11" s="114">
        <v>552607</v>
      </c>
      <c r="L11" s="5"/>
      <c r="M11" s="5"/>
      <c r="N11" s="5"/>
    </row>
    <row r="12" spans="1:14" ht="17.25">
      <c r="A12" s="3"/>
      <c r="B12" s="3"/>
      <c r="C12" s="3"/>
      <c r="D12" s="3"/>
      <c r="E12" s="3"/>
      <c r="F12" s="3"/>
      <c r="G12" s="70"/>
      <c r="H12" s="5"/>
      <c r="I12" s="113" t="s">
        <v>292</v>
      </c>
      <c r="J12" s="113"/>
      <c r="K12" s="114">
        <v>55000</v>
      </c>
      <c r="L12" s="5"/>
      <c r="M12" s="5"/>
      <c r="N12" s="5"/>
    </row>
    <row r="13" spans="1:14" ht="17.25">
      <c r="A13" s="3" t="s">
        <v>13</v>
      </c>
      <c r="B13" s="3"/>
      <c r="C13" s="3"/>
      <c r="D13" s="3"/>
      <c r="E13" s="3"/>
      <c r="F13" s="3"/>
      <c r="G13" s="70"/>
      <c r="H13" s="5"/>
      <c r="I13" s="113" t="s">
        <v>293</v>
      </c>
      <c r="J13" s="113"/>
      <c r="K13" s="114">
        <v>125000</v>
      </c>
      <c r="L13" s="5"/>
      <c r="M13" s="5"/>
      <c r="N13" s="5"/>
    </row>
    <row r="14" spans="1:14" ht="17.25">
      <c r="A14" s="3"/>
      <c r="B14" s="3"/>
      <c r="C14" s="3"/>
      <c r="D14" s="3"/>
      <c r="E14" s="3"/>
      <c r="F14" s="3"/>
      <c r="G14" s="70"/>
      <c r="H14" s="5"/>
      <c r="I14" s="113" t="s">
        <v>294</v>
      </c>
      <c r="J14" s="113"/>
      <c r="K14" s="114">
        <v>2015000</v>
      </c>
      <c r="L14" s="5"/>
      <c r="M14" s="5"/>
      <c r="N14" s="5"/>
    </row>
    <row r="15" spans="1:14" ht="17.25">
      <c r="A15" s="3" t="s">
        <v>14</v>
      </c>
      <c r="B15" s="3"/>
      <c r="C15" s="3"/>
      <c r="D15" s="3"/>
      <c r="E15" s="3"/>
      <c r="F15" s="3"/>
      <c r="G15" s="70"/>
      <c r="H15" s="5"/>
      <c r="I15" s="113" t="s">
        <v>295</v>
      </c>
      <c r="J15" s="113"/>
      <c r="K15" s="114">
        <v>701616</v>
      </c>
      <c r="L15" s="5"/>
      <c r="M15" s="5"/>
      <c r="N15" s="5"/>
    </row>
    <row r="16" spans="1:14" ht="17.25">
      <c r="A16" s="3" t="s">
        <v>15</v>
      </c>
      <c r="B16" s="3"/>
      <c r="C16" s="3"/>
      <c r="D16" s="3"/>
      <c r="E16" s="3"/>
      <c r="F16" s="3"/>
      <c r="G16" s="70"/>
      <c r="H16" s="5"/>
      <c r="I16" s="113" t="s">
        <v>296</v>
      </c>
      <c r="J16" s="113"/>
      <c r="K16" s="114">
        <v>199240</v>
      </c>
      <c r="L16" s="5"/>
      <c r="M16" s="5"/>
      <c r="N16" s="5"/>
    </row>
    <row r="17" spans="1:14" ht="17.25">
      <c r="A17" s="3" t="s">
        <v>16</v>
      </c>
      <c r="B17" s="3"/>
      <c r="C17" s="3"/>
      <c r="D17" s="3"/>
      <c r="E17" s="3"/>
      <c r="F17" s="3"/>
      <c r="G17" s="112">
        <v>2906302</v>
      </c>
      <c r="H17" s="6"/>
      <c r="I17" s="113" t="s">
        <v>297</v>
      </c>
      <c r="J17" s="113"/>
      <c r="K17" s="114">
        <v>100000</v>
      </c>
      <c r="L17" s="5"/>
      <c r="M17" s="5"/>
      <c r="N17" s="5"/>
    </row>
    <row r="18" spans="1:14" ht="17.25">
      <c r="A18" s="3" t="s">
        <v>18</v>
      </c>
      <c r="B18" s="3"/>
      <c r="C18" s="3"/>
      <c r="D18" s="3"/>
      <c r="E18" s="3"/>
      <c r="F18" s="3"/>
      <c r="G18" s="112">
        <v>7417319</v>
      </c>
      <c r="H18" s="6"/>
      <c r="I18" s="113" t="s">
        <v>298</v>
      </c>
      <c r="J18" s="113"/>
      <c r="K18" s="114">
        <v>25000</v>
      </c>
      <c r="L18" s="5"/>
      <c r="M18" s="5"/>
      <c r="N18" s="5"/>
    </row>
    <row r="19" spans="1:14" ht="17.25">
      <c r="A19" s="3" t="s">
        <v>20</v>
      </c>
      <c r="B19" s="3"/>
      <c r="C19" s="3"/>
      <c r="D19" s="3"/>
      <c r="E19" s="3"/>
      <c r="F19" s="3"/>
      <c r="G19" s="70"/>
      <c r="H19" s="6"/>
      <c r="I19" s="113" t="s">
        <v>299</v>
      </c>
      <c r="J19" s="113"/>
      <c r="K19" s="114">
        <v>15000</v>
      </c>
      <c r="L19" s="5"/>
      <c r="M19" s="5"/>
      <c r="N19" s="5"/>
    </row>
    <row r="20" spans="1:14" ht="17.25">
      <c r="A20" s="3" t="s">
        <v>21</v>
      </c>
      <c r="B20" s="3"/>
      <c r="C20" s="3"/>
      <c r="D20" s="3"/>
      <c r="E20" s="3"/>
      <c r="F20" s="3"/>
      <c r="G20" s="112">
        <v>144600</v>
      </c>
      <c r="H20" s="6"/>
      <c r="I20" s="113" t="s">
        <v>300</v>
      </c>
      <c r="J20" s="113"/>
      <c r="K20" s="114">
        <v>184000</v>
      </c>
      <c r="L20" s="5"/>
      <c r="M20" s="5"/>
      <c r="N20" s="5"/>
    </row>
    <row r="21" spans="1:14" ht="17.25">
      <c r="A21" s="3" t="s">
        <v>22</v>
      </c>
      <c r="B21" s="3"/>
      <c r="C21" s="3"/>
      <c r="D21" s="3"/>
      <c r="E21" s="3"/>
      <c r="F21" s="3"/>
      <c r="G21" s="70"/>
      <c r="H21" s="6"/>
      <c r="I21" s="113" t="s">
        <v>301</v>
      </c>
      <c r="J21" s="113"/>
      <c r="K21" s="114">
        <v>328461</v>
      </c>
      <c r="L21" s="5"/>
      <c r="M21" s="5"/>
      <c r="N21" s="5"/>
    </row>
    <row r="22" spans="1:14" ht="17.25">
      <c r="A22" s="3" t="s">
        <v>23</v>
      </c>
      <c r="B22" s="3"/>
      <c r="C22" s="3"/>
      <c r="D22" s="3"/>
      <c r="E22" s="3"/>
      <c r="F22" s="3"/>
      <c r="G22" s="112">
        <v>0</v>
      </c>
      <c r="H22" s="5"/>
      <c r="I22" s="113" t="s">
        <v>302</v>
      </c>
      <c r="J22" s="113"/>
      <c r="K22" s="114">
        <v>12416465</v>
      </c>
      <c r="L22" s="5"/>
      <c r="M22" s="5"/>
      <c r="N22" s="5"/>
    </row>
    <row r="23" spans="1:14" ht="17.25">
      <c r="A23" s="3"/>
      <c r="B23" s="3"/>
      <c r="C23" s="3"/>
      <c r="D23" s="3"/>
      <c r="E23" s="3"/>
      <c r="F23" s="3"/>
      <c r="G23" s="70"/>
      <c r="H23" s="5"/>
      <c r="I23" s="113" t="s">
        <v>303</v>
      </c>
      <c r="J23" s="113"/>
      <c r="K23" s="114">
        <v>8871869</v>
      </c>
      <c r="L23" s="5"/>
      <c r="M23" s="5"/>
      <c r="N23" s="5"/>
    </row>
    <row r="24" spans="1:14" ht="17.25">
      <c r="A24" s="3" t="s">
        <v>24</v>
      </c>
      <c r="B24" s="3"/>
      <c r="C24" s="3"/>
      <c r="D24" s="3"/>
      <c r="E24" s="3"/>
      <c r="F24" s="3"/>
      <c r="G24" s="70"/>
      <c r="H24" s="5"/>
      <c r="I24" s="113" t="s">
        <v>304</v>
      </c>
      <c r="J24" s="113"/>
      <c r="K24" s="114">
        <v>3838715</v>
      </c>
      <c r="L24" s="5"/>
      <c r="M24" s="5"/>
      <c r="N24" s="5"/>
    </row>
    <row r="25" spans="1:14" ht="17.25">
      <c r="A25" s="3" t="s">
        <v>25</v>
      </c>
      <c r="B25" s="3"/>
      <c r="C25" s="3"/>
      <c r="D25" s="3"/>
      <c r="E25" s="3"/>
      <c r="F25" s="3"/>
      <c r="G25" s="70"/>
      <c r="H25" s="5"/>
      <c r="I25" s="113" t="s">
        <v>305</v>
      </c>
      <c r="J25" s="113"/>
      <c r="K25" s="114">
        <v>828516</v>
      </c>
      <c r="L25" s="5"/>
      <c r="M25" s="5"/>
      <c r="N25" s="5"/>
    </row>
    <row r="26" spans="1:14" ht="17.25">
      <c r="A26" s="3" t="s">
        <v>26</v>
      </c>
      <c r="B26" s="3"/>
      <c r="C26" s="3"/>
      <c r="D26" s="3"/>
      <c r="E26" s="3"/>
      <c r="F26" s="3"/>
      <c r="G26" s="112">
        <v>25842000</v>
      </c>
      <c r="H26" s="6"/>
      <c r="I26" s="113" t="s">
        <v>306</v>
      </c>
      <c r="J26" s="113"/>
      <c r="K26" s="114">
        <v>70000</v>
      </c>
      <c r="L26" s="5"/>
      <c r="M26" s="5"/>
      <c r="N26" s="5"/>
    </row>
    <row r="27" spans="1:14" ht="17.25">
      <c r="A27" s="3" t="s">
        <v>29</v>
      </c>
      <c r="B27" s="3"/>
      <c r="C27" s="3"/>
      <c r="D27" s="3"/>
      <c r="E27" s="3"/>
      <c r="F27" s="3"/>
      <c r="G27" s="112">
        <v>1046245</v>
      </c>
      <c r="H27" s="6"/>
      <c r="I27" s="113" t="s">
        <v>307</v>
      </c>
      <c r="J27" s="113"/>
      <c r="K27" s="114">
        <v>90000</v>
      </c>
      <c r="L27" s="5"/>
      <c r="M27" s="5"/>
      <c r="N27" s="5"/>
    </row>
    <row r="28" spans="1:14" ht="17.25">
      <c r="A28" s="3" t="s">
        <v>31</v>
      </c>
      <c r="B28" s="3"/>
      <c r="C28" s="3"/>
      <c r="D28" s="3"/>
      <c r="E28" s="3"/>
      <c r="F28" s="3"/>
      <c r="G28" s="112">
        <v>0</v>
      </c>
      <c r="H28" s="6"/>
      <c r="I28" s="113"/>
      <c r="J28" s="113"/>
      <c r="K28" s="120" t="s">
        <v>308</v>
      </c>
      <c r="L28" s="5"/>
      <c r="M28" s="5"/>
      <c r="N28" s="5"/>
    </row>
    <row r="29" spans="1:14" ht="17.25">
      <c r="A29" s="3"/>
      <c r="B29" s="3"/>
      <c r="C29" s="3"/>
      <c r="D29" s="3"/>
      <c r="E29" s="3"/>
      <c r="F29" s="3"/>
      <c r="G29" s="70"/>
      <c r="H29" s="6"/>
      <c r="I29" s="6"/>
      <c r="J29" s="5"/>
      <c r="K29" s="115">
        <f>SUM(K7:K27)</f>
        <v>37613449</v>
      </c>
      <c r="L29" s="5"/>
      <c r="M29" s="5"/>
      <c r="N29" s="5"/>
    </row>
    <row r="30" spans="1:14" ht="17.25">
      <c r="A30" s="3" t="s">
        <v>34</v>
      </c>
      <c r="B30" s="3"/>
      <c r="C30" s="3"/>
      <c r="D30" s="3"/>
      <c r="E30" s="3"/>
      <c r="F30" s="3"/>
      <c r="G30" s="70"/>
      <c r="H30" s="6"/>
      <c r="I30" s="6"/>
      <c r="J30" s="5"/>
      <c r="K30" s="8"/>
      <c r="L30" s="5"/>
      <c r="M30" s="5"/>
      <c r="N30" s="5"/>
    </row>
    <row r="31" spans="1:14" ht="17.25">
      <c r="A31" s="3" t="s">
        <v>35</v>
      </c>
      <c r="B31" s="3"/>
      <c r="C31" s="3"/>
      <c r="D31" s="3"/>
      <c r="E31" s="3"/>
      <c r="F31" s="3"/>
      <c r="G31" s="70"/>
      <c r="H31" s="6"/>
      <c r="I31" s="6" t="s">
        <v>309</v>
      </c>
      <c r="J31" s="5"/>
      <c r="K31" s="8"/>
      <c r="L31" s="5"/>
      <c r="M31" s="5"/>
      <c r="N31" s="5"/>
    </row>
    <row r="32" spans="1:14" ht="17.25">
      <c r="A32" s="3" t="s">
        <v>36</v>
      </c>
      <c r="B32" s="3"/>
      <c r="C32" s="3"/>
      <c r="D32" s="3"/>
      <c r="E32" s="3"/>
      <c r="F32" s="3"/>
      <c r="G32" s="112">
        <v>37000</v>
      </c>
      <c r="H32" s="6"/>
      <c r="I32" s="6" t="s">
        <v>310</v>
      </c>
      <c r="J32" s="5"/>
      <c r="K32" s="8"/>
      <c r="L32" s="5"/>
      <c r="M32" s="5"/>
      <c r="N32" s="5"/>
    </row>
    <row r="33" spans="1:14" ht="17.25">
      <c r="A33" s="3" t="s">
        <v>38</v>
      </c>
      <c r="B33" s="3"/>
      <c r="C33" s="3"/>
      <c r="D33" s="3"/>
      <c r="E33" s="3"/>
      <c r="F33" s="3"/>
      <c r="G33" s="112">
        <v>185600</v>
      </c>
      <c r="H33" s="6"/>
      <c r="I33" s="6" t="s">
        <v>311</v>
      </c>
      <c r="J33" s="5"/>
      <c r="K33" s="8"/>
      <c r="L33" s="5"/>
      <c r="M33" s="5"/>
      <c r="N33" s="5"/>
    </row>
    <row r="34" spans="1:14" ht="17.25">
      <c r="A34" s="3"/>
      <c r="B34" s="3"/>
      <c r="C34" s="3"/>
      <c r="D34" s="3"/>
      <c r="E34" s="3"/>
      <c r="F34" s="3"/>
      <c r="G34" s="70"/>
      <c r="H34" s="6"/>
      <c r="I34" s="6"/>
      <c r="J34" s="5"/>
      <c r="K34" s="8"/>
      <c r="L34" s="5"/>
      <c r="M34" s="5"/>
      <c r="N34" s="5"/>
    </row>
    <row r="35" spans="1:14" ht="17.25">
      <c r="A35" s="3" t="s">
        <v>40</v>
      </c>
      <c r="B35" s="3"/>
      <c r="C35" s="3"/>
      <c r="D35" s="3"/>
      <c r="E35" s="3"/>
      <c r="F35" s="3"/>
      <c r="G35" s="70"/>
      <c r="H35" s="6"/>
      <c r="I35" s="6"/>
      <c r="J35" s="5"/>
      <c r="K35" s="8"/>
      <c r="L35" s="5"/>
      <c r="M35" s="5"/>
      <c r="N35" s="5"/>
    </row>
    <row r="36" spans="1:14" ht="17.25">
      <c r="A36" s="3" t="s">
        <v>41</v>
      </c>
      <c r="B36" s="3"/>
      <c r="C36" s="3"/>
      <c r="D36" s="3"/>
      <c r="E36" s="3"/>
      <c r="F36" s="3"/>
      <c r="G36" s="112">
        <v>68621923</v>
      </c>
      <c r="H36" s="6"/>
      <c r="I36" s="6"/>
      <c r="J36" s="5"/>
      <c r="K36" s="8"/>
      <c r="L36" s="5"/>
      <c r="M36" s="5"/>
      <c r="N36" s="5"/>
    </row>
    <row r="37" spans="1:14" ht="17.25">
      <c r="A37" s="3" t="s">
        <v>43</v>
      </c>
      <c r="B37" s="3"/>
      <c r="C37" s="3"/>
      <c r="D37" s="3"/>
      <c r="E37" s="3"/>
      <c r="F37" s="3"/>
      <c r="G37" s="70"/>
      <c r="H37" s="6"/>
      <c r="I37" s="6"/>
      <c r="J37" s="5"/>
      <c r="K37" s="8"/>
      <c r="L37" s="5"/>
      <c r="M37" s="5"/>
      <c r="N37" s="5"/>
    </row>
    <row r="38" spans="1:14" ht="17.25">
      <c r="A38" s="3" t="s">
        <v>45</v>
      </c>
      <c r="B38" s="3"/>
      <c r="C38" s="3"/>
      <c r="D38" s="3"/>
      <c r="E38" s="3"/>
      <c r="F38" s="10">
        <v>100</v>
      </c>
      <c r="G38" s="4" t="s">
        <v>312</v>
      </c>
      <c r="H38" s="6"/>
      <c r="I38" s="6"/>
      <c r="J38" s="5"/>
      <c r="K38" s="8"/>
      <c r="L38" s="5"/>
      <c r="M38" s="5"/>
      <c r="N38" s="5"/>
    </row>
    <row r="39" spans="1:14" ht="17.25">
      <c r="A39" s="3" t="s">
        <v>47</v>
      </c>
      <c r="B39" s="3"/>
      <c r="C39" s="3"/>
      <c r="D39" s="3"/>
      <c r="E39" s="3"/>
      <c r="F39" s="3"/>
      <c r="G39" s="4"/>
      <c r="H39" s="6"/>
      <c r="I39" s="6"/>
      <c r="J39" s="5"/>
      <c r="K39" s="8"/>
      <c r="L39" s="5"/>
      <c r="M39" s="5"/>
      <c r="N39" s="5"/>
    </row>
    <row r="40" spans="1:14" ht="17.25">
      <c r="A40" s="3" t="s">
        <v>45</v>
      </c>
      <c r="B40" s="3"/>
      <c r="C40" s="3"/>
      <c r="D40" s="3"/>
      <c r="E40" s="3"/>
      <c r="F40" s="10">
        <v>0</v>
      </c>
      <c r="G40" s="4" t="s">
        <v>312</v>
      </c>
      <c r="H40" s="6"/>
      <c r="I40" s="6"/>
      <c r="J40" s="5"/>
      <c r="K40" s="8"/>
      <c r="L40" s="5"/>
      <c r="M40" s="5"/>
      <c r="N40" s="5"/>
    </row>
    <row r="41" spans="1:14" ht="17.25">
      <c r="A41" s="3"/>
      <c r="B41" s="3"/>
      <c r="C41" s="3"/>
      <c r="D41" s="3"/>
      <c r="E41" s="3"/>
      <c r="F41" s="3"/>
      <c r="G41" s="70"/>
      <c r="H41" s="6"/>
      <c r="I41" s="6"/>
      <c r="J41" s="5"/>
      <c r="K41" s="8"/>
      <c r="L41" s="5"/>
      <c r="M41" s="5"/>
      <c r="N41" s="5"/>
    </row>
    <row r="42" spans="1:14" ht="17.25">
      <c r="A42" s="3" t="s">
        <v>51</v>
      </c>
      <c r="B42" s="3"/>
      <c r="C42" s="3"/>
      <c r="D42" s="3"/>
      <c r="E42" s="3"/>
      <c r="F42" s="3"/>
      <c r="G42" s="70"/>
      <c r="H42" s="6"/>
      <c r="I42" s="6"/>
      <c r="J42" s="5"/>
      <c r="K42" s="8"/>
      <c r="L42" s="5"/>
      <c r="M42" s="5"/>
      <c r="N42" s="5"/>
    </row>
    <row r="43" spans="1:14" ht="17.25">
      <c r="A43" s="3" t="s">
        <v>52</v>
      </c>
      <c r="B43" s="3"/>
      <c r="C43" s="3"/>
      <c r="D43" s="3"/>
      <c r="E43" s="3"/>
      <c r="F43" s="3"/>
      <c r="G43" s="116" t="s">
        <v>83</v>
      </c>
      <c r="H43" s="6"/>
      <c r="I43" s="6"/>
      <c r="J43" s="5"/>
      <c r="K43" s="8"/>
      <c r="L43" s="5"/>
      <c r="M43" s="5"/>
      <c r="N43" s="5"/>
    </row>
    <row r="44" spans="1:14" ht="17.25">
      <c r="A44" s="3"/>
      <c r="B44" s="3"/>
      <c r="C44" s="3"/>
      <c r="D44" s="3"/>
      <c r="E44" s="3"/>
      <c r="F44" s="3"/>
      <c r="G44" s="70"/>
      <c r="H44" s="6"/>
      <c r="I44" s="6"/>
      <c r="J44" s="5"/>
      <c r="K44" s="8"/>
      <c r="L44" s="5"/>
      <c r="M44" s="5"/>
      <c r="N44" s="5"/>
    </row>
    <row r="45" spans="1:14" ht="17.25">
      <c r="A45" s="3" t="s">
        <v>54</v>
      </c>
      <c r="B45" s="3"/>
      <c r="C45" s="3"/>
      <c r="D45" s="3"/>
      <c r="E45" s="3"/>
      <c r="F45" s="3"/>
      <c r="G45" s="70"/>
      <c r="H45" s="6"/>
      <c r="I45" s="6"/>
      <c r="J45" s="5"/>
      <c r="K45" s="8"/>
      <c r="L45" s="5"/>
      <c r="M45" s="5"/>
      <c r="N45" s="5"/>
    </row>
    <row r="46" spans="1:14" ht="17.25">
      <c r="A46" s="3"/>
      <c r="B46" s="3"/>
      <c r="C46" s="3"/>
      <c r="D46" s="3"/>
      <c r="E46" s="3"/>
      <c r="F46" s="1"/>
      <c r="G46" s="70"/>
      <c r="H46" s="6"/>
      <c r="I46" s="6"/>
      <c r="J46" s="5"/>
      <c r="K46" s="8"/>
      <c r="L46" s="5"/>
      <c r="M46" s="5"/>
      <c r="N46" s="5"/>
    </row>
    <row r="47" spans="1:14" ht="17.25">
      <c r="A47" s="3" t="s">
        <v>57</v>
      </c>
      <c r="B47" s="3"/>
      <c r="C47" s="3"/>
      <c r="D47" s="3"/>
      <c r="E47" s="3"/>
      <c r="F47" s="3"/>
      <c r="G47" s="70"/>
      <c r="H47" s="6"/>
      <c r="I47" s="6"/>
      <c r="J47" s="5"/>
      <c r="K47" s="8"/>
      <c r="L47" s="5"/>
      <c r="M47" s="5"/>
      <c r="N47" s="5"/>
    </row>
    <row r="48" spans="1:14" ht="17.25">
      <c r="A48" s="3" t="s">
        <v>59</v>
      </c>
      <c r="B48" s="3"/>
      <c r="C48" s="3"/>
      <c r="D48" s="3"/>
      <c r="E48" s="3"/>
      <c r="F48" s="3"/>
      <c r="G48" s="70"/>
      <c r="H48" s="6"/>
      <c r="I48" s="6"/>
      <c r="J48" s="5"/>
      <c r="K48" s="8"/>
      <c r="L48" s="5"/>
      <c r="M48" s="5"/>
      <c r="N48" s="5"/>
    </row>
    <row r="49" spans="1:14" ht="17.25">
      <c r="A49" s="3" t="s">
        <v>61</v>
      </c>
      <c r="B49" s="3"/>
      <c r="C49" s="3"/>
      <c r="D49" s="3"/>
      <c r="E49" s="3"/>
      <c r="F49" s="3"/>
      <c r="G49" s="70"/>
      <c r="H49" s="6"/>
      <c r="I49" s="6"/>
      <c r="J49" s="5"/>
      <c r="K49" s="8"/>
      <c r="L49" s="5"/>
      <c r="M49" s="5"/>
      <c r="N49" s="5"/>
    </row>
    <row r="50" spans="1:14" ht="17.25">
      <c r="A50" s="3" t="s">
        <v>63</v>
      </c>
      <c r="B50" s="3"/>
      <c r="C50" s="3"/>
      <c r="D50" s="3"/>
      <c r="E50" s="3"/>
      <c r="F50" s="3"/>
      <c r="G50" s="70"/>
      <c r="H50" s="6"/>
      <c r="I50" s="6"/>
      <c r="J50" s="5"/>
      <c r="K50" s="8"/>
      <c r="L50" s="5"/>
      <c r="M50" s="5"/>
      <c r="N50" s="5"/>
    </row>
    <row r="51" spans="1:14" ht="17.25">
      <c r="A51" s="3" t="s">
        <v>65</v>
      </c>
      <c r="B51" s="3"/>
      <c r="C51" s="3"/>
      <c r="D51" s="3"/>
      <c r="E51" s="3"/>
      <c r="F51" s="3"/>
      <c r="G51" s="70"/>
      <c r="H51" s="6"/>
      <c r="I51" s="6"/>
      <c r="J51" s="5"/>
      <c r="K51" s="8"/>
      <c r="L51" s="5"/>
      <c r="M51" s="5"/>
      <c r="N51" s="5"/>
    </row>
    <row r="52" spans="1:14" ht="17.25">
      <c r="A52" s="3" t="s">
        <v>67</v>
      </c>
      <c r="B52" s="3"/>
      <c r="C52" s="3"/>
      <c r="D52" s="3"/>
      <c r="E52" s="3"/>
      <c r="F52" s="3"/>
      <c r="G52" s="117">
        <v>37613449</v>
      </c>
      <c r="H52" s="6"/>
      <c r="I52" s="6"/>
      <c r="J52" s="5"/>
      <c r="K52" s="8"/>
      <c r="L52" s="5"/>
      <c r="M52" s="5"/>
      <c r="N52" s="5"/>
    </row>
    <row r="53" spans="1:14" ht="17.25">
      <c r="A53" s="3"/>
      <c r="B53" s="3"/>
      <c r="C53" s="3"/>
      <c r="D53" s="3"/>
      <c r="E53" s="3"/>
      <c r="F53" s="3"/>
      <c r="G53" s="70"/>
      <c r="H53" s="6"/>
      <c r="I53" s="6"/>
      <c r="J53" s="5"/>
      <c r="K53" s="8"/>
      <c r="L53" s="5"/>
      <c r="M53" s="5"/>
      <c r="N53" s="5"/>
    </row>
    <row r="54" spans="1:14" ht="17.25">
      <c r="A54" s="3"/>
      <c r="B54" s="3" t="s">
        <v>70</v>
      </c>
      <c r="C54" s="3"/>
      <c r="D54" s="3"/>
      <c r="E54" s="3"/>
      <c r="F54" s="3"/>
      <c r="G54" s="117">
        <f>SUM(G5:G52)</f>
        <v>154972469</v>
      </c>
      <c r="H54" s="6"/>
      <c r="I54" s="6"/>
      <c r="J54" s="5"/>
      <c r="K54" s="8"/>
      <c r="L54" s="5"/>
      <c r="M54" s="5"/>
      <c r="N54" s="5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N63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4" ht="17.25">
      <c r="A1" s="2" t="s">
        <v>0</v>
      </c>
      <c r="B1" s="118"/>
      <c r="C1" s="119"/>
      <c r="D1" s="119"/>
      <c r="E1" s="119"/>
      <c r="F1" s="119"/>
      <c r="G1" s="3"/>
      <c r="H1" s="9"/>
      <c r="I1" s="5"/>
      <c r="J1" s="5"/>
      <c r="K1" s="5"/>
      <c r="L1" s="5"/>
      <c r="M1" s="5"/>
      <c r="N1" s="5"/>
    </row>
    <row r="2" spans="1:14" ht="17.25">
      <c r="A2" s="118"/>
      <c r="B2" s="118"/>
      <c r="C2" s="118"/>
      <c r="D2" s="118"/>
      <c r="E2" s="118"/>
      <c r="F2" s="118"/>
      <c r="G2" s="3"/>
      <c r="H2" s="9"/>
      <c r="I2" s="5"/>
      <c r="J2" s="5"/>
      <c r="K2" s="6"/>
      <c r="L2" s="5"/>
      <c r="M2" s="5"/>
      <c r="N2" s="5"/>
    </row>
    <row r="3" spans="1:14" ht="17.25">
      <c r="A3" s="118" t="s">
        <v>1</v>
      </c>
      <c r="B3" s="118"/>
      <c r="C3" s="118"/>
      <c r="D3" s="118"/>
      <c r="E3" s="118"/>
      <c r="F3" s="118"/>
      <c r="G3" s="3"/>
      <c r="H3" s="9"/>
      <c r="I3" s="5"/>
      <c r="J3" s="5"/>
      <c r="K3" s="6"/>
      <c r="L3" s="5"/>
      <c r="M3" s="5"/>
      <c r="N3" s="5"/>
    </row>
    <row r="4" spans="1:14" ht="17.25">
      <c r="A4" s="118"/>
      <c r="B4" s="118"/>
      <c r="C4" s="118"/>
      <c r="D4" s="118"/>
      <c r="E4" s="118"/>
      <c r="F4" s="118"/>
      <c r="G4" s="3"/>
      <c r="H4" s="9"/>
      <c r="I4" s="5"/>
      <c r="J4" s="5"/>
      <c r="K4" s="5"/>
      <c r="L4" s="5"/>
      <c r="M4" s="5"/>
      <c r="N4" s="5"/>
    </row>
    <row r="5" spans="1:14" ht="17.25">
      <c r="A5" s="118" t="s">
        <v>2</v>
      </c>
      <c r="B5" s="118"/>
      <c r="C5" s="118"/>
      <c r="D5" s="118"/>
      <c r="E5" s="118"/>
      <c r="F5" s="118"/>
      <c r="G5" s="3"/>
      <c r="H5" s="7"/>
      <c r="I5" s="37" t="s">
        <v>313</v>
      </c>
      <c r="J5" s="6"/>
      <c r="K5" s="5"/>
      <c r="L5" s="5"/>
      <c r="M5" s="5"/>
      <c r="N5" s="5"/>
    </row>
    <row r="6" spans="1:14" ht="17.25">
      <c r="A6" s="118" t="s">
        <v>3</v>
      </c>
      <c r="B6" s="118"/>
      <c r="C6" s="118"/>
      <c r="D6" s="118"/>
      <c r="E6" s="118"/>
      <c r="F6" s="118"/>
      <c r="G6" s="3"/>
      <c r="H6" s="7"/>
      <c r="I6" s="37" t="s">
        <v>314</v>
      </c>
      <c r="J6" s="6"/>
      <c r="K6" s="5"/>
      <c r="L6" s="5"/>
      <c r="M6" s="5"/>
      <c r="N6" s="5"/>
    </row>
    <row r="7" spans="1:14" ht="17.25">
      <c r="A7" s="118" t="s">
        <v>5</v>
      </c>
      <c r="B7" s="118"/>
      <c r="C7" s="118"/>
      <c r="D7" s="118"/>
      <c r="E7" s="118"/>
      <c r="F7" s="118"/>
      <c r="G7" s="3"/>
      <c r="H7" s="7"/>
      <c r="I7" s="37" t="s">
        <v>315</v>
      </c>
      <c r="J7" s="6"/>
      <c r="K7" s="5"/>
      <c r="L7" s="5"/>
      <c r="M7" s="5"/>
      <c r="N7" s="5"/>
    </row>
    <row r="8" spans="1:14" ht="17.25">
      <c r="A8" s="118" t="s">
        <v>7</v>
      </c>
      <c r="B8" s="118"/>
      <c r="C8" s="118"/>
      <c r="D8" s="118"/>
      <c r="E8" s="118"/>
      <c r="F8" s="118"/>
      <c r="G8" s="3"/>
      <c r="H8" s="7"/>
      <c r="I8" s="5"/>
      <c r="J8" s="6"/>
      <c r="K8" s="5"/>
      <c r="L8" s="5"/>
      <c r="M8" s="5"/>
      <c r="N8" s="5"/>
    </row>
    <row r="9" spans="1:14" ht="17.25">
      <c r="A9" s="118" t="s">
        <v>9</v>
      </c>
      <c r="B9" s="118"/>
      <c r="C9" s="118"/>
      <c r="D9" s="118"/>
      <c r="E9" s="118"/>
      <c r="F9" s="118"/>
      <c r="G9" s="3"/>
      <c r="H9" s="7"/>
      <c r="I9" s="5"/>
      <c r="J9" s="6"/>
      <c r="K9" s="5"/>
      <c r="L9" s="5"/>
      <c r="M9" s="5"/>
      <c r="N9" s="5"/>
    </row>
    <row r="10" spans="1:14" ht="17.25">
      <c r="A10" s="118" t="s">
        <v>10</v>
      </c>
      <c r="B10" s="118"/>
      <c r="C10" s="118"/>
      <c r="D10" s="118"/>
      <c r="E10" s="118"/>
      <c r="F10" s="118"/>
      <c r="G10" s="3"/>
      <c r="H10" s="7"/>
      <c r="I10" s="5"/>
      <c r="J10" s="5"/>
      <c r="K10" s="5"/>
      <c r="L10" s="5"/>
      <c r="M10" s="5"/>
      <c r="N10" s="5"/>
    </row>
    <row r="11" spans="1:14" ht="17.25">
      <c r="A11" s="118" t="s">
        <v>11</v>
      </c>
      <c r="B11" s="118"/>
      <c r="C11" s="118"/>
      <c r="D11" s="118"/>
      <c r="E11" s="118"/>
      <c r="F11" s="118"/>
      <c r="G11" s="3"/>
      <c r="H11" s="7"/>
      <c r="I11" s="6"/>
      <c r="J11" s="5"/>
      <c r="K11" s="5"/>
      <c r="L11" s="5"/>
      <c r="M11" s="5"/>
      <c r="N11" s="5"/>
    </row>
    <row r="12" spans="1:14" ht="17.25">
      <c r="A12" s="118"/>
      <c r="B12" s="118"/>
      <c r="C12" s="118"/>
      <c r="D12" s="118"/>
      <c r="E12" s="118"/>
      <c r="F12" s="118"/>
      <c r="G12" s="3"/>
      <c r="H12" s="9"/>
      <c r="I12" s="5"/>
      <c r="J12" s="5"/>
      <c r="K12" s="5"/>
      <c r="L12" s="5"/>
      <c r="M12" s="5"/>
      <c r="N12" s="5"/>
    </row>
    <row r="13" spans="1:14" ht="17.25">
      <c r="A13" s="118" t="s">
        <v>13</v>
      </c>
      <c r="B13" s="118"/>
      <c r="C13" s="118"/>
      <c r="D13" s="118"/>
      <c r="E13" s="118"/>
      <c r="F13" s="118"/>
      <c r="G13" s="3"/>
      <c r="H13" s="9"/>
      <c r="I13" s="5"/>
      <c r="J13" s="5"/>
      <c r="K13" s="5"/>
      <c r="L13" s="5"/>
      <c r="M13" s="5"/>
      <c r="N13" s="5"/>
    </row>
    <row r="14" spans="1:14" ht="17.25">
      <c r="A14" s="118"/>
      <c r="B14" s="118"/>
      <c r="C14" s="118"/>
      <c r="D14" s="118"/>
      <c r="E14" s="118"/>
      <c r="F14" s="118"/>
      <c r="G14" s="3"/>
      <c r="H14" s="9"/>
      <c r="I14" s="5"/>
      <c r="J14" s="5"/>
      <c r="K14" s="5"/>
      <c r="L14" s="5"/>
      <c r="M14" s="5"/>
      <c r="N14" s="5"/>
    </row>
    <row r="15" spans="1:14" ht="17.25">
      <c r="A15" s="118" t="s">
        <v>14</v>
      </c>
      <c r="B15" s="118"/>
      <c r="C15" s="118"/>
      <c r="D15" s="118"/>
      <c r="E15" s="118"/>
      <c r="F15" s="118"/>
      <c r="G15" s="3"/>
      <c r="H15" s="9"/>
      <c r="I15" s="5"/>
      <c r="J15" s="5"/>
      <c r="K15" s="5"/>
      <c r="L15" s="5"/>
      <c r="M15" s="5"/>
      <c r="N15" s="5"/>
    </row>
    <row r="16" spans="1:14" ht="17.25">
      <c r="A16" s="118" t="s">
        <v>15</v>
      </c>
      <c r="B16" s="118"/>
      <c r="C16" s="118"/>
      <c r="D16" s="118"/>
      <c r="E16" s="118"/>
      <c r="F16" s="118"/>
      <c r="G16" s="3"/>
      <c r="H16" s="9"/>
      <c r="I16" s="5"/>
      <c r="J16" s="5"/>
      <c r="K16" s="5"/>
      <c r="L16" s="5"/>
      <c r="M16" s="5"/>
      <c r="N16" s="5"/>
    </row>
    <row r="17" spans="1:14" ht="17.25">
      <c r="A17" s="118" t="s">
        <v>16</v>
      </c>
      <c r="B17" s="118"/>
      <c r="C17" s="118"/>
      <c r="D17" s="118"/>
      <c r="E17" s="118"/>
      <c r="F17" s="118"/>
      <c r="G17" s="3"/>
      <c r="H17" s="112">
        <v>1310799</v>
      </c>
      <c r="I17" s="6"/>
      <c r="J17" s="5"/>
      <c r="K17" s="5"/>
      <c r="L17" s="5"/>
      <c r="M17" s="5"/>
      <c r="N17" s="5"/>
    </row>
    <row r="18" spans="1:14" ht="17.25">
      <c r="A18" s="118" t="s">
        <v>18</v>
      </c>
      <c r="B18" s="118"/>
      <c r="C18" s="118"/>
      <c r="D18" s="118"/>
      <c r="E18" s="118"/>
      <c r="F18" s="118"/>
      <c r="G18" s="3"/>
      <c r="H18" s="116" t="s">
        <v>316</v>
      </c>
      <c r="I18" s="6"/>
      <c r="J18" s="5"/>
      <c r="K18" s="5"/>
      <c r="L18" s="5"/>
      <c r="M18" s="5"/>
      <c r="N18" s="5"/>
    </row>
    <row r="19" spans="1:14" ht="17.25">
      <c r="A19" s="118" t="s">
        <v>20</v>
      </c>
      <c r="B19" s="118"/>
      <c r="C19" s="118"/>
      <c r="D19" s="118"/>
      <c r="E19" s="118"/>
      <c r="F19" s="118"/>
      <c r="G19" s="3"/>
      <c r="H19" s="70"/>
      <c r="I19" s="6"/>
      <c r="J19" s="5"/>
      <c r="K19" s="5"/>
      <c r="L19" s="5"/>
      <c r="M19" s="5"/>
      <c r="N19" s="5"/>
    </row>
    <row r="20" spans="1:14" ht="17.25">
      <c r="A20" s="118" t="s">
        <v>21</v>
      </c>
      <c r="B20" s="118"/>
      <c r="C20" s="118"/>
      <c r="D20" s="118"/>
      <c r="E20" s="118"/>
      <c r="F20" s="118"/>
      <c r="G20" s="3"/>
      <c r="H20" s="112">
        <v>0</v>
      </c>
      <c r="I20" s="6"/>
      <c r="J20" s="5"/>
      <c r="K20" s="5"/>
      <c r="L20" s="5"/>
      <c r="M20" s="5"/>
      <c r="N20" s="5"/>
    </row>
    <row r="21" spans="1:14" ht="17.25">
      <c r="A21" s="118" t="s">
        <v>317</v>
      </c>
      <c r="B21" s="118"/>
      <c r="C21" s="118"/>
      <c r="D21" s="118"/>
      <c r="E21" s="118"/>
      <c r="F21" s="118"/>
      <c r="G21" s="3"/>
      <c r="H21" s="70"/>
      <c r="I21" s="6"/>
      <c r="J21" s="5"/>
      <c r="K21" s="5"/>
      <c r="L21" s="5"/>
      <c r="M21" s="5"/>
      <c r="N21" s="5"/>
    </row>
    <row r="22" spans="1:14" ht="17.25">
      <c r="A22" s="3"/>
      <c r="B22" s="118" t="s">
        <v>318</v>
      </c>
      <c r="C22" s="118"/>
      <c r="D22" s="118"/>
      <c r="E22" s="118"/>
      <c r="F22" s="118"/>
      <c r="G22" s="3"/>
      <c r="H22" s="112">
        <v>1347031</v>
      </c>
      <c r="I22" s="5"/>
      <c r="J22" s="5"/>
      <c r="K22" s="5"/>
      <c r="L22" s="5"/>
      <c r="M22" s="5"/>
      <c r="N22" s="5"/>
    </row>
    <row r="23" spans="1:14" ht="17.25">
      <c r="A23" s="118"/>
      <c r="B23" s="118" t="s">
        <v>319</v>
      </c>
      <c r="C23" s="118"/>
      <c r="D23" s="3"/>
      <c r="E23" s="118"/>
      <c r="F23" s="118"/>
      <c r="G23" s="3"/>
      <c r="H23" s="112">
        <v>2401656</v>
      </c>
      <c r="I23" s="5"/>
      <c r="J23" s="5"/>
      <c r="K23" s="5"/>
      <c r="L23" s="5"/>
      <c r="M23" s="5"/>
      <c r="N23" s="5"/>
    </row>
    <row r="24" spans="1:14" ht="17.25">
      <c r="A24" s="118"/>
      <c r="B24" s="118" t="s">
        <v>320</v>
      </c>
      <c r="C24" s="3"/>
      <c r="D24" s="3"/>
      <c r="E24" s="118"/>
      <c r="F24" s="118"/>
      <c r="G24" s="3"/>
      <c r="H24" s="70"/>
      <c r="I24" s="5"/>
      <c r="J24" s="5"/>
      <c r="K24" s="5"/>
      <c r="L24" s="5"/>
      <c r="M24" s="5"/>
      <c r="N24" s="5"/>
    </row>
    <row r="25" spans="1:14" ht="17.25">
      <c r="A25" s="118" t="s">
        <v>24</v>
      </c>
      <c r="B25" s="118"/>
      <c r="C25" s="118"/>
      <c r="D25" s="118"/>
      <c r="E25" s="118"/>
      <c r="F25" s="118"/>
      <c r="G25" s="3"/>
      <c r="H25" s="70"/>
      <c r="I25" s="5"/>
      <c r="J25" s="5"/>
      <c r="K25" s="5"/>
      <c r="L25" s="5"/>
      <c r="M25" s="5"/>
      <c r="N25" s="5"/>
    </row>
    <row r="26" spans="1:14" ht="17.25">
      <c r="A26" s="118" t="s">
        <v>25</v>
      </c>
      <c r="B26" s="118"/>
      <c r="C26" s="118"/>
      <c r="D26" s="118"/>
      <c r="E26" s="118"/>
      <c r="F26" s="118"/>
      <c r="G26" s="3"/>
      <c r="H26" s="70"/>
      <c r="I26" s="5"/>
      <c r="J26" s="5"/>
      <c r="K26" s="5"/>
      <c r="L26" s="5"/>
      <c r="M26" s="5"/>
      <c r="N26" s="5"/>
    </row>
    <row r="27" spans="1:14" ht="17.25">
      <c r="A27" s="118" t="s">
        <v>26</v>
      </c>
      <c r="B27" s="118"/>
      <c r="C27" s="118"/>
      <c r="D27" s="118"/>
      <c r="E27" s="118"/>
      <c r="F27" s="118"/>
      <c r="G27" s="3"/>
      <c r="H27" s="112">
        <v>0</v>
      </c>
      <c r="I27" s="6"/>
      <c r="J27" s="6"/>
      <c r="K27" s="5"/>
      <c r="L27" s="5"/>
      <c r="M27" s="5"/>
      <c r="N27" s="5"/>
    </row>
    <row r="28" spans="1:14" ht="17.25">
      <c r="A28" s="118" t="s">
        <v>29</v>
      </c>
      <c r="B28" s="118"/>
      <c r="C28" s="118"/>
      <c r="D28" s="118"/>
      <c r="E28" s="118"/>
      <c r="F28" s="118"/>
      <c r="G28" s="3"/>
      <c r="H28" s="112">
        <v>0</v>
      </c>
      <c r="I28" s="6"/>
      <c r="J28" s="6"/>
      <c r="K28" s="5"/>
      <c r="L28" s="5"/>
      <c r="M28" s="5"/>
      <c r="N28" s="5"/>
    </row>
    <row r="29" spans="1:14" ht="17.25">
      <c r="A29" s="118" t="s">
        <v>31</v>
      </c>
      <c r="B29" s="118"/>
      <c r="C29" s="118"/>
      <c r="D29" s="118"/>
      <c r="E29" s="118"/>
      <c r="F29" s="118"/>
      <c r="G29" s="3"/>
      <c r="H29" s="112">
        <v>0</v>
      </c>
      <c r="I29" s="6"/>
      <c r="J29" s="6"/>
      <c r="K29" s="5"/>
      <c r="L29" s="5"/>
      <c r="M29" s="5"/>
      <c r="N29" s="5"/>
    </row>
    <row r="30" spans="1:14" ht="17.25">
      <c r="A30" s="118"/>
      <c r="B30" s="118"/>
      <c r="C30" s="118"/>
      <c r="D30" s="118"/>
      <c r="E30" s="118"/>
      <c r="F30" s="118"/>
      <c r="G30" s="3"/>
      <c r="H30" s="70"/>
      <c r="I30" s="6"/>
      <c r="J30" s="6"/>
      <c r="K30" s="5"/>
      <c r="L30" s="5"/>
      <c r="M30" s="5"/>
      <c r="N30" s="5"/>
    </row>
    <row r="31" spans="1:14" ht="17.25">
      <c r="A31" s="118" t="s">
        <v>34</v>
      </c>
      <c r="B31" s="118"/>
      <c r="C31" s="118"/>
      <c r="D31" s="118"/>
      <c r="E31" s="118"/>
      <c r="F31" s="118"/>
      <c r="G31" s="3"/>
      <c r="H31" s="70"/>
      <c r="I31" s="6"/>
      <c r="J31" s="6"/>
      <c r="K31" s="5"/>
      <c r="L31" s="5"/>
      <c r="M31" s="5"/>
      <c r="N31" s="5"/>
    </row>
    <row r="32" spans="1:14" ht="17.25">
      <c r="A32" s="118" t="s">
        <v>35</v>
      </c>
      <c r="B32" s="118"/>
      <c r="C32" s="118"/>
      <c r="D32" s="118"/>
      <c r="E32" s="118"/>
      <c r="F32" s="118"/>
      <c r="G32" s="3"/>
      <c r="H32" s="70"/>
      <c r="I32" s="6"/>
      <c r="J32" s="6"/>
      <c r="K32" s="5"/>
      <c r="L32" s="5"/>
      <c r="M32" s="5"/>
      <c r="N32" s="5"/>
    </row>
    <row r="33" spans="1:14" ht="17.25">
      <c r="A33" s="118" t="s">
        <v>36</v>
      </c>
      <c r="B33" s="118"/>
      <c r="C33" s="118"/>
      <c r="D33" s="118"/>
      <c r="E33" s="118"/>
      <c r="F33" s="118"/>
      <c r="G33" s="3"/>
      <c r="H33" s="112">
        <v>225190</v>
      </c>
      <c r="I33" s="113" t="s">
        <v>321</v>
      </c>
      <c r="J33" s="113"/>
      <c r="K33" s="5"/>
      <c r="L33" s="5"/>
      <c r="M33" s="5"/>
      <c r="N33" s="5"/>
    </row>
    <row r="34" spans="1:14" ht="17.25">
      <c r="A34" s="118" t="s">
        <v>38</v>
      </c>
      <c r="B34" s="118"/>
      <c r="C34" s="118"/>
      <c r="D34" s="118"/>
      <c r="E34" s="118"/>
      <c r="F34" s="118"/>
      <c r="G34" s="3"/>
      <c r="H34" s="112">
        <v>478350</v>
      </c>
      <c r="I34" s="113" t="s">
        <v>322</v>
      </c>
      <c r="J34" s="113"/>
      <c r="K34" s="5"/>
      <c r="L34" s="5"/>
      <c r="M34" s="5"/>
      <c r="N34" s="5"/>
    </row>
    <row r="35" spans="1:14" ht="17.25">
      <c r="A35" s="118"/>
      <c r="B35" s="118"/>
      <c r="C35" s="118"/>
      <c r="D35" s="118"/>
      <c r="E35" s="118"/>
      <c r="F35" s="118"/>
      <c r="G35" s="3"/>
      <c r="H35" s="70"/>
      <c r="I35" s="113" t="s">
        <v>323</v>
      </c>
      <c r="J35" s="113"/>
      <c r="K35" s="5"/>
      <c r="L35" s="5"/>
      <c r="M35" s="5"/>
      <c r="N35" s="5"/>
    </row>
    <row r="36" spans="1:14" ht="17.25">
      <c r="A36" s="118" t="s">
        <v>40</v>
      </c>
      <c r="B36" s="118"/>
      <c r="C36" s="118"/>
      <c r="D36" s="118"/>
      <c r="E36" s="118"/>
      <c r="F36" s="118"/>
      <c r="G36" s="3"/>
      <c r="H36" s="70"/>
      <c r="I36" s="6"/>
      <c r="J36" s="6"/>
      <c r="K36" s="5"/>
      <c r="L36" s="5"/>
      <c r="M36" s="5"/>
      <c r="N36" s="5"/>
    </row>
    <row r="37" spans="1:14" ht="17.25">
      <c r="A37" s="118" t="s">
        <v>41</v>
      </c>
      <c r="B37" s="118"/>
      <c r="C37" s="118"/>
      <c r="D37" s="118"/>
      <c r="E37" s="118"/>
      <c r="F37" s="118"/>
      <c r="G37" s="3"/>
      <c r="H37" s="112">
        <v>10082050</v>
      </c>
      <c r="I37" s="6"/>
      <c r="J37" s="6"/>
      <c r="K37" s="5"/>
      <c r="L37" s="5"/>
      <c r="M37" s="5"/>
      <c r="N37" s="5"/>
    </row>
    <row r="38" spans="1:14" ht="17.25">
      <c r="A38" s="118" t="s">
        <v>43</v>
      </c>
      <c r="B38" s="118"/>
      <c r="C38" s="118"/>
      <c r="D38" s="118"/>
      <c r="E38" s="118"/>
      <c r="F38" s="118"/>
      <c r="G38" s="3"/>
      <c r="H38" s="70"/>
      <c r="I38" s="6"/>
      <c r="J38" s="6"/>
      <c r="K38" s="5"/>
      <c r="L38" s="5"/>
      <c r="M38" s="5"/>
      <c r="N38" s="5"/>
    </row>
    <row r="39" spans="1:14" ht="17.25">
      <c r="A39" s="118" t="s">
        <v>45</v>
      </c>
      <c r="B39" s="118"/>
      <c r="C39" s="118"/>
      <c r="D39" s="118"/>
      <c r="E39" s="118"/>
      <c r="F39" s="118"/>
      <c r="G39" s="10">
        <v>75</v>
      </c>
      <c r="H39" s="70"/>
      <c r="I39" s="6"/>
      <c r="J39" s="6"/>
      <c r="K39" s="5"/>
      <c r="L39" s="5"/>
      <c r="M39" s="5"/>
      <c r="N39" s="5"/>
    </row>
    <row r="40" spans="1:14" ht="17.25">
      <c r="A40" s="118" t="s">
        <v>47</v>
      </c>
      <c r="B40" s="118"/>
      <c r="C40" s="118"/>
      <c r="D40" s="118"/>
      <c r="E40" s="118"/>
      <c r="F40" s="118"/>
      <c r="G40" s="118"/>
      <c r="H40" s="70"/>
      <c r="I40" s="6"/>
      <c r="J40" s="6"/>
      <c r="K40" s="5"/>
      <c r="L40" s="5"/>
      <c r="M40" s="5"/>
      <c r="N40" s="5"/>
    </row>
    <row r="41" spans="1:14" ht="17.25">
      <c r="A41" s="118" t="s">
        <v>45</v>
      </c>
      <c r="B41" s="118"/>
      <c r="C41" s="118"/>
      <c r="D41" s="118"/>
      <c r="E41" s="118"/>
      <c r="F41" s="118"/>
      <c r="G41" s="10">
        <v>25</v>
      </c>
      <c r="H41" s="70"/>
      <c r="I41" s="6"/>
      <c r="J41" s="6"/>
      <c r="K41" s="5"/>
      <c r="L41" s="5"/>
      <c r="M41" s="5"/>
      <c r="N41" s="5"/>
    </row>
    <row r="42" spans="1:14" ht="17.25">
      <c r="A42" s="118"/>
      <c r="B42" s="118"/>
      <c r="C42" s="118"/>
      <c r="D42" s="118"/>
      <c r="E42" s="118"/>
      <c r="F42" s="118"/>
      <c r="G42" s="3"/>
      <c r="H42" s="70"/>
      <c r="I42" s="6"/>
      <c r="J42" s="6"/>
      <c r="K42" s="5"/>
      <c r="L42" s="5"/>
      <c r="M42" s="5"/>
      <c r="N42" s="5"/>
    </row>
    <row r="43" spans="1:14" ht="17.25">
      <c r="A43" s="118" t="s">
        <v>51</v>
      </c>
      <c r="B43" s="118"/>
      <c r="C43" s="118"/>
      <c r="D43" s="118"/>
      <c r="E43" s="118"/>
      <c r="F43" s="118"/>
      <c r="G43" s="3"/>
      <c r="H43" s="70"/>
      <c r="I43" s="6"/>
      <c r="J43" s="6"/>
      <c r="K43" s="5"/>
      <c r="L43" s="5"/>
      <c r="M43" s="5"/>
      <c r="N43" s="5"/>
    </row>
    <row r="44" spans="1:14" ht="17.25">
      <c r="A44" s="118" t="s">
        <v>52</v>
      </c>
      <c r="B44" s="118"/>
      <c r="C44" s="118"/>
      <c r="D44" s="118"/>
      <c r="E44" s="118"/>
      <c r="F44" s="118"/>
      <c r="G44" s="3"/>
      <c r="H44" s="112">
        <v>330000</v>
      </c>
      <c r="I44" s="6"/>
      <c r="J44" s="6"/>
      <c r="K44" s="5"/>
      <c r="L44" s="5"/>
      <c r="M44" s="5"/>
      <c r="N44" s="5"/>
    </row>
    <row r="45" spans="1:14" ht="17.25">
      <c r="A45" s="118"/>
      <c r="B45" s="118"/>
      <c r="C45" s="118"/>
      <c r="D45" s="118"/>
      <c r="E45" s="118"/>
      <c r="F45" s="118"/>
      <c r="G45" s="3"/>
      <c r="H45" s="70"/>
      <c r="I45" s="6"/>
      <c r="J45" s="6"/>
      <c r="K45" s="5"/>
      <c r="L45" s="5"/>
      <c r="M45" s="5"/>
      <c r="N45" s="5"/>
    </row>
    <row r="46" spans="1:14" ht="17.25">
      <c r="A46" s="118" t="s">
        <v>54</v>
      </c>
      <c r="B46" s="118"/>
      <c r="C46" s="118"/>
      <c r="D46" s="118"/>
      <c r="E46" s="118"/>
      <c r="F46" s="118"/>
      <c r="G46" s="3"/>
      <c r="H46" s="70"/>
      <c r="I46" s="6"/>
      <c r="J46" s="6"/>
      <c r="K46" s="5"/>
      <c r="L46" s="5"/>
      <c r="M46" s="5"/>
      <c r="N46" s="5"/>
    </row>
    <row r="47" spans="1:14" ht="17.25">
      <c r="A47" s="118"/>
      <c r="B47" s="118"/>
      <c r="C47" s="118"/>
      <c r="D47" s="118"/>
      <c r="E47" s="118"/>
      <c r="F47" s="118"/>
      <c r="G47" s="1"/>
      <c r="H47" s="70"/>
      <c r="I47" s="6"/>
      <c r="J47" s="6"/>
      <c r="K47" s="5"/>
      <c r="L47" s="5"/>
      <c r="M47" s="5"/>
      <c r="N47" s="5"/>
    </row>
    <row r="48" spans="1:14" ht="17.25">
      <c r="A48" s="118" t="s">
        <v>57</v>
      </c>
      <c r="B48" s="118"/>
      <c r="C48" s="118"/>
      <c r="D48" s="118"/>
      <c r="E48" s="118"/>
      <c r="F48" s="118"/>
      <c r="G48" s="3"/>
      <c r="H48" s="70">
        <v>100000</v>
      </c>
      <c r="I48" s="6" t="s">
        <v>324</v>
      </c>
      <c r="J48" s="6"/>
      <c r="K48" s="5"/>
      <c r="L48" s="5"/>
      <c r="M48" s="5"/>
      <c r="N48" s="5"/>
    </row>
    <row r="49" spans="1:14" ht="17.25">
      <c r="A49" s="118" t="s">
        <v>59</v>
      </c>
      <c r="B49" s="118"/>
      <c r="C49" s="118"/>
      <c r="D49" s="118"/>
      <c r="E49" s="118"/>
      <c r="F49" s="118"/>
      <c r="G49" s="3"/>
      <c r="H49" s="70">
        <v>150000</v>
      </c>
      <c r="I49" s="6" t="s">
        <v>325</v>
      </c>
      <c r="J49" s="6"/>
      <c r="K49" s="5"/>
      <c r="L49" s="5"/>
      <c r="M49" s="5"/>
      <c r="N49" s="5"/>
    </row>
    <row r="50" spans="1:14" ht="17.25">
      <c r="A50" s="118" t="s">
        <v>61</v>
      </c>
      <c r="B50" s="118"/>
      <c r="C50" s="118"/>
      <c r="D50" s="118"/>
      <c r="E50" s="118"/>
      <c r="F50" s="118"/>
      <c r="G50" s="3"/>
      <c r="H50" s="70">
        <v>148500</v>
      </c>
      <c r="I50" s="6" t="s">
        <v>326</v>
      </c>
      <c r="J50" s="6"/>
      <c r="K50" s="5"/>
      <c r="L50" s="5"/>
      <c r="M50" s="5"/>
      <c r="N50" s="5"/>
    </row>
    <row r="51" spans="1:14" ht="17.25">
      <c r="A51" s="118" t="s">
        <v>63</v>
      </c>
      <c r="B51" s="118"/>
      <c r="C51" s="118"/>
      <c r="D51" s="118"/>
      <c r="E51" s="118"/>
      <c r="F51" s="118"/>
      <c r="G51" s="3"/>
      <c r="H51" s="70">
        <v>359425</v>
      </c>
      <c r="I51" s="6" t="s">
        <v>327</v>
      </c>
      <c r="J51" s="6"/>
      <c r="K51" s="5"/>
      <c r="L51" s="5"/>
      <c r="M51" s="5"/>
      <c r="N51" s="5"/>
    </row>
    <row r="52" spans="1:14" ht="17.25">
      <c r="A52" s="118" t="s">
        <v>65</v>
      </c>
      <c r="B52" s="118"/>
      <c r="C52" s="118"/>
      <c r="D52" s="118"/>
      <c r="E52" s="118"/>
      <c r="F52" s="118"/>
      <c r="G52" s="3"/>
      <c r="H52" s="70">
        <v>75000</v>
      </c>
      <c r="I52" s="6" t="s">
        <v>328</v>
      </c>
      <c r="J52" s="6"/>
      <c r="K52" s="5"/>
      <c r="L52" s="5"/>
      <c r="M52" s="5"/>
      <c r="N52" s="5"/>
    </row>
    <row r="53" spans="1:14" ht="17.25">
      <c r="A53" s="118" t="s">
        <v>67</v>
      </c>
      <c r="B53" s="118"/>
      <c r="C53" s="118"/>
      <c r="D53" s="118"/>
      <c r="E53" s="118"/>
      <c r="F53" s="118"/>
      <c r="G53" s="3"/>
      <c r="H53" s="70">
        <v>2980000</v>
      </c>
      <c r="I53" s="6" t="s">
        <v>329</v>
      </c>
      <c r="J53" s="6"/>
      <c r="K53" s="5"/>
      <c r="L53" s="5"/>
      <c r="M53" s="5"/>
      <c r="N53" s="5"/>
    </row>
    <row r="54" spans="1:14" ht="17.25">
      <c r="A54" s="3"/>
      <c r="B54" s="3"/>
      <c r="C54" s="118"/>
      <c r="D54" s="118"/>
      <c r="E54" s="118"/>
      <c r="F54" s="118"/>
      <c r="G54" s="3"/>
      <c r="H54" s="70">
        <v>75000</v>
      </c>
      <c r="I54" s="6" t="s">
        <v>330</v>
      </c>
      <c r="J54" s="6"/>
      <c r="K54" s="5"/>
      <c r="L54" s="5"/>
      <c r="M54" s="5"/>
      <c r="N54" s="5"/>
    </row>
    <row r="55" spans="1:14" ht="17.25">
      <c r="A55" s="118"/>
      <c r="B55" s="118"/>
      <c r="C55" s="118"/>
      <c r="D55" s="118"/>
      <c r="E55" s="118"/>
      <c r="F55" s="118"/>
      <c r="G55" s="3"/>
      <c r="H55" s="70"/>
      <c r="I55" s="6" t="s">
        <v>331</v>
      </c>
      <c r="J55" s="6"/>
      <c r="K55" s="5"/>
      <c r="L55" s="5"/>
      <c r="M55" s="5"/>
      <c r="N55" s="5"/>
    </row>
    <row r="56" spans="1:14" ht="17.25">
      <c r="A56" s="118"/>
      <c r="B56" s="118" t="s">
        <v>332</v>
      </c>
      <c r="C56" s="118"/>
      <c r="D56" s="118"/>
      <c r="E56" s="118"/>
      <c r="F56" s="118"/>
      <c r="G56" s="3"/>
      <c r="H56" s="70">
        <v>100000</v>
      </c>
      <c r="I56" s="6" t="s">
        <v>333</v>
      </c>
      <c r="J56" s="6"/>
      <c r="K56" s="5"/>
      <c r="L56" s="5"/>
      <c r="M56" s="5"/>
      <c r="N56" s="5"/>
    </row>
    <row r="57" spans="1:14" ht="17.25">
      <c r="A57" s="118"/>
      <c r="B57" s="118"/>
      <c r="C57" s="118"/>
      <c r="D57" s="118"/>
      <c r="E57" s="118"/>
      <c r="F57" s="118"/>
      <c r="G57" s="3"/>
      <c r="H57" s="70">
        <v>35000</v>
      </c>
      <c r="I57" s="6" t="s">
        <v>334</v>
      </c>
      <c r="J57" s="6"/>
      <c r="K57" s="5"/>
      <c r="L57" s="5"/>
      <c r="M57" s="5"/>
      <c r="N57" s="5"/>
    </row>
    <row r="58" spans="1:14" ht="17.25">
      <c r="A58" s="118"/>
      <c r="B58" s="118"/>
      <c r="C58" s="118"/>
      <c r="D58" s="118"/>
      <c r="E58" s="118"/>
      <c r="F58" s="118"/>
      <c r="G58" s="3"/>
      <c r="H58" s="70">
        <v>100000</v>
      </c>
      <c r="I58" s="6" t="s">
        <v>335</v>
      </c>
      <c r="J58" s="6"/>
      <c r="K58" s="5"/>
      <c r="L58" s="5"/>
      <c r="M58" s="5"/>
      <c r="N58" s="5"/>
    </row>
    <row r="59" spans="1:14" ht="17.25">
      <c r="A59" s="3" t="s">
        <v>336</v>
      </c>
      <c r="B59" s="3"/>
      <c r="C59" s="3"/>
      <c r="D59" s="3"/>
      <c r="E59" s="3"/>
      <c r="F59" s="3"/>
      <c r="G59" s="3"/>
      <c r="H59" s="70">
        <v>358125</v>
      </c>
      <c r="I59" s="6" t="s">
        <v>337</v>
      </c>
      <c r="J59" s="6"/>
      <c r="K59" s="5"/>
      <c r="L59" s="5"/>
      <c r="M59" s="5"/>
      <c r="N59" s="5"/>
    </row>
    <row r="60" spans="1:14" ht="17.25">
      <c r="A60" s="3"/>
      <c r="B60" s="3"/>
      <c r="C60" s="3"/>
      <c r="D60" s="3"/>
      <c r="E60" s="3"/>
      <c r="F60" s="3"/>
      <c r="G60" s="3"/>
      <c r="H60" s="70"/>
      <c r="I60" s="6"/>
      <c r="J60" s="6"/>
      <c r="K60" s="5"/>
      <c r="L60" s="3"/>
      <c r="M60" s="3"/>
      <c r="N60" s="3"/>
    </row>
    <row r="61" spans="1:14" ht="17.25">
      <c r="A61" s="3"/>
      <c r="B61" s="3"/>
      <c r="C61" s="3"/>
      <c r="D61" s="3"/>
      <c r="E61" s="3"/>
      <c r="F61" s="3"/>
      <c r="G61" s="3"/>
      <c r="H61" s="117">
        <f>SUM(H48:H59)</f>
        <v>4481050</v>
      </c>
      <c r="I61" s="6"/>
      <c r="J61" s="6"/>
      <c r="K61" s="5"/>
      <c r="L61" s="3"/>
      <c r="M61" s="3"/>
      <c r="N61" s="3"/>
    </row>
    <row r="62" spans="1:14" ht="17.25">
      <c r="A62" s="3"/>
      <c r="B62" s="3"/>
      <c r="C62" s="3"/>
      <c r="D62" s="3"/>
      <c r="E62" s="3"/>
      <c r="F62" s="3"/>
      <c r="G62" s="3"/>
      <c r="H62" s="70"/>
      <c r="I62" s="6"/>
      <c r="J62" s="6"/>
      <c r="K62" s="5"/>
      <c r="L62" s="3"/>
      <c r="M62" s="3"/>
      <c r="N62" s="3"/>
    </row>
    <row r="63" spans="1:14" ht="17.25">
      <c r="A63" s="3"/>
      <c r="B63" s="3"/>
      <c r="C63" s="3"/>
      <c r="D63" s="3"/>
      <c r="E63" s="3"/>
      <c r="F63" s="3"/>
      <c r="G63" s="3"/>
      <c r="H63" s="117">
        <f>SUM(H17:H44,H61)</f>
        <v>20656126</v>
      </c>
      <c r="I63" s="6"/>
      <c r="J63" s="6"/>
      <c r="K63" s="5"/>
      <c r="L63" s="3"/>
      <c r="M63" s="3"/>
      <c r="N63" s="3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2"/>
  <sheetViews>
    <sheetView showGridLines="0" defaultGridColor="0" zoomScale="75" zoomScaleNormal="75" colorId="22" workbookViewId="0" topLeftCell="A1">
      <selection activeCell="A1" sqref="A1"/>
    </sheetView>
  </sheetViews>
  <sheetFormatPr defaultColWidth="9.66015625" defaultRowHeight="18"/>
  <sheetData>
    <row r="1" spans="1:15" ht="17.25">
      <c r="A1" s="2" t="s">
        <v>0</v>
      </c>
      <c r="B1" s="3"/>
      <c r="C1" s="1"/>
      <c r="D1" s="1"/>
      <c r="E1" s="1"/>
      <c r="F1" s="1"/>
      <c r="G1" s="3"/>
      <c r="H1" s="9"/>
      <c r="I1" s="5"/>
      <c r="J1" s="5"/>
      <c r="K1" s="5"/>
      <c r="L1" s="13" t="s">
        <v>81</v>
      </c>
      <c r="M1" s="5"/>
      <c r="N1" s="5"/>
      <c r="O1" s="3"/>
    </row>
    <row r="2" spans="1:15" ht="17.25">
      <c r="A2" s="3"/>
      <c r="B2" s="3"/>
      <c r="C2" s="3"/>
      <c r="D2" s="3"/>
      <c r="E2" s="3"/>
      <c r="F2" s="3"/>
      <c r="G2" s="3"/>
      <c r="H2" s="9"/>
      <c r="I2" s="5"/>
      <c r="J2" s="5"/>
      <c r="K2" s="6"/>
      <c r="L2" s="5"/>
      <c r="M2" s="5"/>
      <c r="N2" s="5"/>
      <c r="O2" s="3"/>
    </row>
    <row r="3" spans="1:15" ht="17.25">
      <c r="A3" s="3" t="s">
        <v>1</v>
      </c>
      <c r="B3" s="3"/>
      <c r="C3" s="3"/>
      <c r="D3" s="3"/>
      <c r="E3" s="3"/>
      <c r="F3" s="3"/>
      <c r="G3" s="3"/>
      <c r="H3" s="9"/>
      <c r="I3" s="5"/>
      <c r="J3" s="5"/>
      <c r="K3" s="6"/>
      <c r="L3" s="5"/>
      <c r="M3" s="5"/>
      <c r="N3" s="5"/>
      <c r="O3" s="3"/>
    </row>
    <row r="4" spans="1:15" ht="17.25">
      <c r="A4" s="3"/>
      <c r="B4" s="3"/>
      <c r="C4" s="3"/>
      <c r="D4" s="3"/>
      <c r="E4" s="3"/>
      <c r="F4" s="3"/>
      <c r="G4" s="3"/>
      <c r="H4" s="9"/>
      <c r="I4" s="5"/>
      <c r="J4" s="5"/>
      <c r="K4" s="5"/>
      <c r="L4" s="5"/>
      <c r="M4" s="5"/>
      <c r="N4" s="5"/>
      <c r="O4" s="3"/>
    </row>
    <row r="5" spans="1:15" ht="17.25">
      <c r="A5" s="3" t="s">
        <v>2</v>
      </c>
      <c r="B5" s="3"/>
      <c r="C5" s="3"/>
      <c r="D5" s="3"/>
      <c r="E5" s="3"/>
      <c r="F5" s="3"/>
      <c r="G5" s="3"/>
      <c r="H5" s="3"/>
      <c r="I5" s="7">
        <v>1357978</v>
      </c>
      <c r="J5" s="5" t="s">
        <v>82</v>
      </c>
      <c r="K5" s="6"/>
      <c r="L5" s="5"/>
      <c r="M5" s="8"/>
      <c r="N5" s="5"/>
      <c r="O5" s="5"/>
    </row>
    <row r="6" spans="1:15" ht="17.25">
      <c r="A6" s="3" t="s">
        <v>3</v>
      </c>
      <c r="B6" s="3"/>
      <c r="C6" s="3"/>
      <c r="D6" s="3"/>
      <c r="E6" s="3"/>
      <c r="F6" s="3"/>
      <c r="G6" s="3"/>
      <c r="H6" s="3"/>
      <c r="I6" s="7"/>
      <c r="J6" s="5" t="s">
        <v>83</v>
      </c>
      <c r="K6" s="6"/>
      <c r="L6" s="5"/>
      <c r="M6" s="8"/>
      <c r="N6" s="5"/>
      <c r="O6" s="5"/>
    </row>
    <row r="7" spans="1:15" ht="17.25">
      <c r="A7" s="3" t="s">
        <v>5</v>
      </c>
      <c r="B7" s="3"/>
      <c r="C7" s="3"/>
      <c r="D7" s="3"/>
      <c r="E7" s="3"/>
      <c r="F7" s="3"/>
      <c r="G7" s="3"/>
      <c r="H7" s="3"/>
      <c r="I7" s="7">
        <v>20681762</v>
      </c>
      <c r="J7" s="5" t="s">
        <v>84</v>
      </c>
      <c r="K7" s="6"/>
      <c r="L7" s="5"/>
      <c r="M7" s="8"/>
      <c r="N7" s="5"/>
      <c r="O7" s="5"/>
    </row>
    <row r="8" spans="1:15" ht="17.25">
      <c r="A8" s="3" t="s">
        <v>7</v>
      </c>
      <c r="B8" s="3"/>
      <c r="C8" s="3"/>
      <c r="D8" s="3"/>
      <c r="E8" s="3"/>
      <c r="F8" s="3"/>
      <c r="G8" s="3"/>
      <c r="H8" s="3"/>
      <c r="I8" s="7">
        <v>25926805</v>
      </c>
      <c r="J8" s="5"/>
      <c r="K8" s="6"/>
      <c r="L8" s="5"/>
      <c r="M8" s="8"/>
      <c r="N8" s="5"/>
      <c r="O8" s="5"/>
    </row>
    <row r="9" spans="1:15" ht="17.25">
      <c r="A9" s="3" t="s">
        <v>9</v>
      </c>
      <c r="B9" s="3"/>
      <c r="C9" s="3"/>
      <c r="D9" s="3"/>
      <c r="E9" s="3"/>
      <c r="F9" s="3"/>
      <c r="G9" s="3"/>
      <c r="H9" s="3"/>
      <c r="I9" s="7" t="s">
        <v>85</v>
      </c>
      <c r="J9" s="5" t="s">
        <v>83</v>
      </c>
      <c r="K9" s="6"/>
      <c r="L9" s="5"/>
      <c r="M9" s="8"/>
      <c r="N9" s="5"/>
      <c r="O9" s="5"/>
    </row>
    <row r="10" spans="1:15" ht="17.25">
      <c r="A10" s="3" t="s">
        <v>10</v>
      </c>
      <c r="B10" s="3"/>
      <c r="C10" s="3"/>
      <c r="D10" s="3"/>
      <c r="E10" s="3"/>
      <c r="F10" s="3"/>
      <c r="G10" s="3"/>
      <c r="H10" s="3"/>
      <c r="I10" s="7">
        <v>1442203</v>
      </c>
      <c r="J10" s="5" t="s">
        <v>86</v>
      </c>
      <c r="K10" s="5"/>
      <c r="L10" s="5"/>
      <c r="M10" s="8"/>
      <c r="N10" s="5"/>
      <c r="O10" s="5"/>
    </row>
    <row r="11" spans="1:15" ht="17.25">
      <c r="A11" s="3" t="s">
        <v>11</v>
      </c>
      <c r="B11" s="3"/>
      <c r="C11" s="3"/>
      <c r="D11" s="3"/>
      <c r="E11" s="3"/>
      <c r="F11" s="3"/>
      <c r="G11" s="3"/>
      <c r="H11" s="3"/>
      <c r="I11" s="7">
        <v>2300000</v>
      </c>
      <c r="J11" s="6" t="s">
        <v>87</v>
      </c>
      <c r="K11" s="5"/>
      <c r="L11" s="5"/>
      <c r="M11" s="5"/>
      <c r="N11" s="5"/>
      <c r="O11" s="5"/>
    </row>
    <row r="12" spans="1:15" ht="17.25">
      <c r="A12" s="3"/>
      <c r="B12" s="3"/>
      <c r="C12" s="3"/>
      <c r="D12" s="3"/>
      <c r="E12" s="3"/>
      <c r="F12" s="3"/>
      <c r="G12" s="3"/>
      <c r="H12" s="9"/>
      <c r="I12" s="9"/>
      <c r="J12" s="5"/>
      <c r="K12" s="5"/>
      <c r="L12" s="5"/>
      <c r="M12" s="5"/>
      <c r="N12" s="5"/>
      <c r="O12" s="5"/>
    </row>
    <row r="13" spans="1:15" ht="17.25">
      <c r="A13" s="3" t="s">
        <v>13</v>
      </c>
      <c r="B13" s="3"/>
      <c r="C13" s="3"/>
      <c r="D13" s="3"/>
      <c r="E13" s="3"/>
      <c r="F13" s="3"/>
      <c r="G13" s="3"/>
      <c r="H13" s="9"/>
      <c r="I13" s="9"/>
      <c r="J13" s="5"/>
      <c r="K13" s="5"/>
      <c r="L13" s="5"/>
      <c r="M13" s="5"/>
      <c r="N13" s="5"/>
      <c r="O13" s="5"/>
    </row>
    <row r="14" spans="1:15" ht="17.25">
      <c r="A14" s="3"/>
      <c r="B14" s="3"/>
      <c r="C14" s="3"/>
      <c r="D14" s="3"/>
      <c r="E14" s="3"/>
      <c r="F14" s="3"/>
      <c r="G14" s="3"/>
      <c r="H14" s="9"/>
      <c r="I14" s="9"/>
      <c r="J14" s="5"/>
      <c r="K14" s="5"/>
      <c r="L14" s="5"/>
      <c r="M14" s="5"/>
      <c r="N14" s="5"/>
      <c r="O14" s="5"/>
    </row>
    <row r="15" spans="1:15" ht="17.25">
      <c r="A15" s="3" t="s">
        <v>14</v>
      </c>
      <c r="B15" s="3"/>
      <c r="C15" s="3"/>
      <c r="D15" s="3"/>
      <c r="E15" s="3"/>
      <c r="F15" s="3"/>
      <c r="G15" s="3"/>
      <c r="H15" s="9"/>
      <c r="I15" s="9"/>
      <c r="J15" s="5"/>
      <c r="K15" s="5"/>
      <c r="L15" s="5"/>
      <c r="M15" s="5"/>
      <c r="N15" s="5"/>
      <c r="O15" s="5"/>
    </row>
    <row r="16" spans="1:15" ht="17.25">
      <c r="A16" s="3" t="s">
        <v>15</v>
      </c>
      <c r="B16" s="3"/>
      <c r="C16" s="3"/>
      <c r="D16" s="3"/>
      <c r="E16" s="3"/>
      <c r="F16" s="3"/>
      <c r="G16" s="3"/>
      <c r="H16" s="9"/>
      <c r="I16" s="9"/>
      <c r="J16" s="5"/>
      <c r="K16" s="5"/>
      <c r="L16" s="5"/>
      <c r="M16" s="5"/>
      <c r="N16" s="5"/>
      <c r="O16" s="5"/>
    </row>
    <row r="17" spans="1:15" ht="17.25">
      <c r="A17" s="3" t="s">
        <v>16</v>
      </c>
      <c r="B17" s="3"/>
      <c r="C17" s="3"/>
      <c r="D17" s="3"/>
      <c r="E17" s="3"/>
      <c r="F17" s="3"/>
      <c r="G17" s="3"/>
      <c r="H17" s="3"/>
      <c r="I17" s="7">
        <v>2193230</v>
      </c>
      <c r="J17" s="6" t="s">
        <v>88</v>
      </c>
      <c r="K17" s="5"/>
      <c r="L17" s="5"/>
      <c r="M17" s="5"/>
      <c r="N17" s="5"/>
      <c r="O17" s="6"/>
    </row>
    <row r="18" spans="1:15" ht="17.25">
      <c r="A18" s="3" t="s">
        <v>18</v>
      </c>
      <c r="B18" s="3"/>
      <c r="C18" s="3"/>
      <c r="D18" s="3"/>
      <c r="E18" s="3"/>
      <c r="F18" s="3"/>
      <c r="G18" s="3"/>
      <c r="H18" s="3"/>
      <c r="I18" s="7"/>
      <c r="J18" s="6" t="s">
        <v>83</v>
      </c>
      <c r="K18" s="5"/>
      <c r="L18" s="5"/>
      <c r="M18" s="5"/>
      <c r="N18" s="5"/>
      <c r="O18" s="6"/>
    </row>
    <row r="19" spans="1:15" ht="17.25">
      <c r="A19" s="3" t="s">
        <v>20</v>
      </c>
      <c r="B19" s="3"/>
      <c r="C19" s="3"/>
      <c r="D19" s="3"/>
      <c r="E19" s="3"/>
      <c r="F19" s="3"/>
      <c r="G19" s="3"/>
      <c r="H19" s="3"/>
      <c r="I19" s="9"/>
      <c r="J19" s="6"/>
      <c r="K19" s="5"/>
      <c r="L19" s="5"/>
      <c r="M19" s="5"/>
      <c r="N19" s="5"/>
      <c r="O19" s="5"/>
    </row>
    <row r="20" spans="1:15" ht="17.25">
      <c r="A20" s="3" t="s">
        <v>21</v>
      </c>
      <c r="B20" s="3"/>
      <c r="C20" s="3"/>
      <c r="D20" s="3"/>
      <c r="E20" s="3"/>
      <c r="F20" s="3"/>
      <c r="G20" s="3"/>
      <c r="H20" s="3"/>
      <c r="I20" s="7">
        <v>152600</v>
      </c>
      <c r="J20" s="6" t="s">
        <v>89</v>
      </c>
      <c r="K20" s="5"/>
      <c r="L20" s="5"/>
      <c r="M20" s="5"/>
      <c r="N20" s="5"/>
      <c r="O20" s="5"/>
    </row>
    <row r="21" spans="1:15" ht="17.25">
      <c r="A21" s="3" t="s">
        <v>22</v>
      </c>
      <c r="B21" s="3"/>
      <c r="C21" s="3"/>
      <c r="D21" s="3"/>
      <c r="E21" s="3"/>
      <c r="F21" s="3"/>
      <c r="G21" s="3"/>
      <c r="H21" s="3"/>
      <c r="I21" s="9"/>
      <c r="J21" s="6"/>
      <c r="K21" s="5"/>
      <c r="L21" s="5"/>
      <c r="M21" s="5"/>
      <c r="N21" s="5"/>
      <c r="O21" s="5"/>
    </row>
    <row r="22" spans="1:15" ht="17.25">
      <c r="A22" s="3" t="s">
        <v>23</v>
      </c>
      <c r="B22" s="3"/>
      <c r="C22" s="3"/>
      <c r="D22" s="3"/>
      <c r="E22" s="3"/>
      <c r="F22" s="3"/>
      <c r="G22" s="3"/>
      <c r="H22" s="3"/>
      <c r="I22" s="7">
        <v>2379357</v>
      </c>
      <c r="J22" s="5" t="s">
        <v>90</v>
      </c>
      <c r="K22" s="5"/>
      <c r="L22" s="5"/>
      <c r="M22" s="5"/>
      <c r="N22" s="5"/>
      <c r="O22" s="5"/>
    </row>
    <row r="23" spans="1:15" ht="17.25">
      <c r="A23" s="3"/>
      <c r="B23" s="3"/>
      <c r="C23" s="3"/>
      <c r="D23" s="3"/>
      <c r="E23" s="3"/>
      <c r="F23" s="3"/>
      <c r="G23" s="3"/>
      <c r="H23" s="3"/>
      <c r="I23" s="9"/>
      <c r="J23" s="5"/>
      <c r="K23" s="5"/>
      <c r="L23" s="5"/>
      <c r="M23" s="5"/>
      <c r="N23" s="5"/>
      <c r="O23" s="5"/>
    </row>
    <row r="24" spans="1:15" ht="17.25">
      <c r="A24" s="3" t="s">
        <v>24</v>
      </c>
      <c r="B24" s="3"/>
      <c r="C24" s="3"/>
      <c r="D24" s="3"/>
      <c r="E24" s="3"/>
      <c r="F24" s="3"/>
      <c r="G24" s="3"/>
      <c r="H24" s="9"/>
      <c r="I24" s="9"/>
      <c r="J24" s="5"/>
      <c r="K24" s="5"/>
      <c r="L24" s="5"/>
      <c r="M24" s="5"/>
      <c r="N24" s="5"/>
      <c r="O24" s="5"/>
    </row>
    <row r="25" spans="1:15" ht="17.25">
      <c r="A25" s="3" t="s">
        <v>25</v>
      </c>
      <c r="B25" s="3"/>
      <c r="C25" s="3"/>
      <c r="D25" s="3"/>
      <c r="E25" s="3"/>
      <c r="F25" s="3"/>
      <c r="G25" s="3"/>
      <c r="H25" s="9"/>
      <c r="I25" s="9"/>
      <c r="J25" s="5"/>
      <c r="K25" s="5"/>
      <c r="L25" s="5"/>
      <c r="M25" s="5"/>
      <c r="N25" s="5"/>
      <c r="O25" s="5"/>
    </row>
    <row r="26" spans="1:15" ht="17.25">
      <c r="A26" s="3" t="s">
        <v>26</v>
      </c>
      <c r="B26" s="3"/>
      <c r="C26" s="3"/>
      <c r="D26" s="3"/>
      <c r="E26" s="3"/>
      <c r="F26" s="3"/>
      <c r="G26" s="3"/>
      <c r="H26" s="3"/>
      <c r="I26" s="7"/>
      <c r="J26" s="6" t="s">
        <v>83</v>
      </c>
      <c r="K26" s="6"/>
      <c r="L26" s="5"/>
      <c r="M26" s="8"/>
      <c r="N26" s="5"/>
      <c r="O26" s="5"/>
    </row>
    <row r="27" spans="1:15" ht="17.25">
      <c r="A27" s="3" t="s">
        <v>29</v>
      </c>
      <c r="B27" s="3"/>
      <c r="C27" s="3"/>
      <c r="D27" s="3"/>
      <c r="E27" s="3"/>
      <c r="F27" s="3"/>
      <c r="G27" s="3"/>
      <c r="H27" s="3"/>
      <c r="I27" s="7"/>
      <c r="J27" s="6" t="s">
        <v>83</v>
      </c>
      <c r="K27" s="6"/>
      <c r="L27" s="5"/>
      <c r="M27" s="8"/>
      <c r="N27" s="5"/>
      <c r="O27" s="5"/>
    </row>
    <row r="28" spans="1:15" ht="17.25">
      <c r="A28" s="3" t="s">
        <v>31</v>
      </c>
      <c r="B28" s="3"/>
      <c r="C28" s="3"/>
      <c r="D28" s="3"/>
      <c r="E28" s="3"/>
      <c r="F28" s="3"/>
      <c r="G28" s="3"/>
      <c r="H28" s="3"/>
      <c r="I28" s="7"/>
      <c r="J28" s="6" t="s">
        <v>83</v>
      </c>
      <c r="K28" s="6"/>
      <c r="L28" s="5"/>
      <c r="M28" s="8"/>
      <c r="N28" s="5"/>
      <c r="O28" s="5"/>
    </row>
    <row r="29" spans="1:15" ht="17.25">
      <c r="A29" s="3"/>
      <c r="B29" s="3"/>
      <c r="C29" s="3"/>
      <c r="D29" s="3"/>
      <c r="E29" s="3"/>
      <c r="F29" s="3"/>
      <c r="G29" s="3"/>
      <c r="H29" s="3"/>
      <c r="I29" s="9"/>
      <c r="J29" s="6"/>
      <c r="K29" s="6"/>
      <c r="L29" s="5"/>
      <c r="M29" s="8"/>
      <c r="N29" s="5"/>
      <c r="O29" s="5"/>
    </row>
    <row r="30" spans="1:15" ht="17.25">
      <c r="A30" s="3" t="s">
        <v>34</v>
      </c>
      <c r="B30" s="3"/>
      <c r="C30" s="3"/>
      <c r="D30" s="3"/>
      <c r="E30" s="3"/>
      <c r="F30" s="3"/>
      <c r="G30" s="3"/>
      <c r="H30" s="3"/>
      <c r="I30" s="9"/>
      <c r="J30" s="6"/>
      <c r="K30" s="6"/>
      <c r="L30" s="5"/>
      <c r="M30" s="8"/>
      <c r="N30" s="5"/>
      <c r="O30" s="5"/>
    </row>
    <row r="31" spans="1:15" ht="17.25">
      <c r="A31" s="3" t="s">
        <v>35</v>
      </c>
      <c r="B31" s="3"/>
      <c r="C31" s="3"/>
      <c r="D31" s="3"/>
      <c r="E31" s="3"/>
      <c r="F31" s="3"/>
      <c r="G31" s="3"/>
      <c r="H31" s="3"/>
      <c r="I31" s="9"/>
      <c r="J31" s="6"/>
      <c r="K31" s="6"/>
      <c r="L31" s="5"/>
      <c r="M31" s="8"/>
      <c r="N31" s="5"/>
      <c r="O31" s="5"/>
    </row>
    <row r="32" spans="1:15" ht="17.25">
      <c r="A32" s="3" t="s">
        <v>36</v>
      </c>
      <c r="B32" s="3"/>
      <c r="C32" s="3"/>
      <c r="D32" s="3"/>
      <c r="E32" s="3"/>
      <c r="F32" s="3"/>
      <c r="G32" s="3"/>
      <c r="H32" s="3"/>
      <c r="I32" s="7">
        <v>177107</v>
      </c>
      <c r="J32" s="6"/>
      <c r="K32" s="6"/>
      <c r="L32" s="5"/>
      <c r="M32" s="8"/>
      <c r="N32" s="5"/>
      <c r="O32" s="5"/>
    </row>
    <row r="33" spans="1:15" ht="17.25">
      <c r="A33" s="3" t="s">
        <v>38</v>
      </c>
      <c r="B33" s="3"/>
      <c r="C33" s="3"/>
      <c r="D33" s="3"/>
      <c r="E33" s="3"/>
      <c r="F33" s="3"/>
      <c r="G33" s="3"/>
      <c r="H33" s="3"/>
      <c r="I33" s="7">
        <v>634400</v>
      </c>
      <c r="J33" s="6"/>
      <c r="K33" s="6"/>
      <c r="L33" s="5"/>
      <c r="M33" s="8"/>
      <c r="N33" s="5"/>
      <c r="O33" s="5"/>
    </row>
    <row r="34" spans="1:15" ht="17.25">
      <c r="A34" s="3"/>
      <c r="B34" s="3"/>
      <c r="C34" s="3"/>
      <c r="D34" s="3"/>
      <c r="E34" s="3"/>
      <c r="F34" s="3"/>
      <c r="G34" s="3"/>
      <c r="H34" s="3"/>
      <c r="I34" s="9"/>
      <c r="J34" s="6"/>
      <c r="K34" s="6"/>
      <c r="L34" s="5"/>
      <c r="M34" s="8"/>
      <c r="N34" s="5"/>
      <c r="O34" s="5"/>
    </row>
    <row r="35" spans="1:15" ht="17.25">
      <c r="A35" s="3" t="s">
        <v>40</v>
      </c>
      <c r="B35" s="3"/>
      <c r="C35" s="3"/>
      <c r="D35" s="3"/>
      <c r="E35" s="3"/>
      <c r="F35" s="3"/>
      <c r="G35" s="3"/>
      <c r="H35" s="3"/>
      <c r="I35" s="9"/>
      <c r="J35" s="6"/>
      <c r="K35" s="6"/>
      <c r="L35" s="5"/>
      <c r="M35" s="8"/>
      <c r="N35" s="5"/>
      <c r="O35" s="5"/>
    </row>
    <row r="36" spans="1:15" ht="17.25">
      <c r="A36" s="3" t="s">
        <v>41</v>
      </c>
      <c r="B36" s="3"/>
      <c r="C36" s="3"/>
      <c r="D36" s="3"/>
      <c r="E36" s="3"/>
      <c r="F36" s="3"/>
      <c r="G36" s="3"/>
      <c r="H36" s="3"/>
      <c r="I36" s="7">
        <v>17919548</v>
      </c>
      <c r="J36" s="14" t="s">
        <v>91</v>
      </c>
      <c r="K36" s="14"/>
      <c r="L36" s="15"/>
      <c r="M36" s="16"/>
      <c r="N36" s="15"/>
      <c r="O36" s="15"/>
    </row>
    <row r="37" spans="1:15" ht="17.25">
      <c r="A37" s="3" t="s">
        <v>43</v>
      </c>
      <c r="B37" s="3"/>
      <c r="C37" s="3"/>
      <c r="D37" s="3"/>
      <c r="E37" s="3"/>
      <c r="F37" s="3"/>
      <c r="G37" s="3"/>
      <c r="H37" s="9"/>
      <c r="I37" s="9"/>
      <c r="J37" s="17" t="s">
        <v>92</v>
      </c>
      <c r="K37" s="17"/>
      <c r="L37" s="18"/>
      <c r="M37" s="19"/>
      <c r="N37" s="18"/>
      <c r="O37" s="18"/>
    </row>
    <row r="38" spans="1:15" ht="17.25">
      <c r="A38" s="3" t="s">
        <v>45</v>
      </c>
      <c r="B38" s="3"/>
      <c r="C38" s="3"/>
      <c r="D38" s="3"/>
      <c r="E38" s="3"/>
      <c r="F38" s="3"/>
      <c r="G38" s="3"/>
      <c r="H38" s="10">
        <v>85</v>
      </c>
      <c r="I38" s="9"/>
      <c r="J38" s="6"/>
      <c r="K38" s="6"/>
      <c r="L38" s="5"/>
      <c r="M38" s="8"/>
      <c r="N38" s="5"/>
      <c r="O38" s="5"/>
    </row>
    <row r="39" spans="1:15" ht="17.25">
      <c r="A39" s="3" t="s">
        <v>47</v>
      </c>
      <c r="B39" s="3"/>
      <c r="C39" s="3"/>
      <c r="D39" s="3"/>
      <c r="E39" s="3"/>
      <c r="F39" s="3"/>
      <c r="G39" s="3"/>
      <c r="H39" s="9"/>
      <c r="I39" s="9"/>
      <c r="J39" s="6"/>
      <c r="K39" s="6"/>
      <c r="L39" s="5"/>
      <c r="M39" s="8"/>
      <c r="N39" s="5"/>
      <c r="O39" s="5"/>
    </row>
    <row r="40" spans="1:15" ht="17.25">
      <c r="A40" s="3" t="s">
        <v>45</v>
      </c>
      <c r="B40" s="3"/>
      <c r="C40" s="3"/>
      <c r="D40" s="3"/>
      <c r="E40" s="3"/>
      <c r="F40" s="3"/>
      <c r="G40" s="3"/>
      <c r="H40" s="10">
        <v>15</v>
      </c>
      <c r="I40" s="9"/>
      <c r="J40" s="6"/>
      <c r="K40" s="6"/>
      <c r="L40" s="5"/>
      <c r="M40" s="8"/>
      <c r="N40" s="5"/>
      <c r="O40" s="5"/>
    </row>
    <row r="41" spans="1:15" ht="17.25">
      <c r="A41" s="3"/>
      <c r="B41" s="3"/>
      <c r="C41" s="3"/>
      <c r="D41" s="3"/>
      <c r="E41" s="3"/>
      <c r="F41" s="3"/>
      <c r="G41" s="3"/>
      <c r="H41" s="9"/>
      <c r="I41" s="9"/>
      <c r="J41" s="6"/>
      <c r="K41" s="6"/>
      <c r="L41" s="5"/>
      <c r="M41" s="8"/>
      <c r="N41" s="5"/>
      <c r="O41" s="5"/>
    </row>
    <row r="42" spans="1:15" ht="17.25">
      <c r="A42" s="3" t="s">
        <v>51</v>
      </c>
      <c r="B42" s="3"/>
      <c r="C42" s="3"/>
      <c r="D42" s="3"/>
      <c r="E42" s="3"/>
      <c r="F42" s="3"/>
      <c r="G42" s="3"/>
      <c r="H42" s="9"/>
      <c r="I42" s="9"/>
      <c r="J42" s="6"/>
      <c r="K42" s="6"/>
      <c r="L42" s="5"/>
      <c r="M42" s="8"/>
      <c r="N42" s="5"/>
      <c r="O42" s="5"/>
    </row>
    <row r="43" spans="1:15" ht="17.25">
      <c r="A43" s="3" t="s">
        <v>52</v>
      </c>
      <c r="B43" s="3"/>
      <c r="C43" s="3"/>
      <c r="D43" s="3"/>
      <c r="E43" s="3"/>
      <c r="F43" s="3"/>
      <c r="G43" s="3"/>
      <c r="H43" s="3"/>
      <c r="I43" s="7">
        <v>250000</v>
      </c>
      <c r="J43" s="6" t="s">
        <v>93</v>
      </c>
      <c r="K43" s="6"/>
      <c r="L43" s="5"/>
      <c r="M43" s="8"/>
      <c r="N43" s="5"/>
      <c r="O43" s="5"/>
    </row>
    <row r="44" spans="1:15" ht="17.25">
      <c r="A44" s="3"/>
      <c r="B44" s="3"/>
      <c r="C44" s="3"/>
      <c r="D44" s="3"/>
      <c r="E44" s="3"/>
      <c r="F44" s="3"/>
      <c r="G44" s="3"/>
      <c r="H44" s="3"/>
      <c r="I44" s="9"/>
      <c r="J44" s="6"/>
      <c r="K44" s="6"/>
      <c r="L44" s="5"/>
      <c r="M44" s="8"/>
      <c r="N44" s="5"/>
      <c r="O44" s="5"/>
    </row>
    <row r="45" spans="1:15" ht="17.25">
      <c r="A45" s="3" t="s">
        <v>54</v>
      </c>
      <c r="B45" s="3"/>
      <c r="C45" s="3"/>
      <c r="D45" s="3"/>
      <c r="E45" s="3"/>
      <c r="F45" s="3"/>
      <c r="G45" s="3"/>
      <c r="H45" s="3"/>
      <c r="I45" s="9"/>
      <c r="J45" s="6"/>
      <c r="K45" s="6"/>
      <c r="L45" s="5"/>
      <c r="M45" s="8"/>
      <c r="N45" s="5"/>
      <c r="O45" s="5"/>
    </row>
    <row r="46" spans="1:15" ht="17.25">
      <c r="A46" s="3"/>
      <c r="B46" s="3"/>
      <c r="C46" s="3"/>
      <c r="D46" s="3"/>
      <c r="E46" s="3"/>
      <c r="F46" s="3"/>
      <c r="G46" s="1"/>
      <c r="H46" s="3"/>
      <c r="I46" s="9"/>
      <c r="J46" s="6"/>
      <c r="K46" s="6"/>
      <c r="L46" s="5"/>
      <c r="M46" s="8"/>
      <c r="N46" s="5"/>
      <c r="O46" s="5"/>
    </row>
    <row r="47" spans="1:15" ht="17.25">
      <c r="A47" s="3" t="s">
        <v>57</v>
      </c>
      <c r="B47" s="3"/>
      <c r="C47" s="3"/>
      <c r="D47" s="3"/>
      <c r="E47" s="3"/>
      <c r="F47" s="3"/>
      <c r="G47" s="3"/>
      <c r="H47" s="3"/>
      <c r="I47" s="9"/>
      <c r="J47" s="6"/>
      <c r="K47" s="6"/>
      <c r="L47" s="5"/>
      <c r="M47" s="8"/>
      <c r="N47" s="5"/>
      <c r="O47" s="5"/>
    </row>
    <row r="48" spans="1:15" ht="17.25">
      <c r="A48" s="3" t="s">
        <v>59</v>
      </c>
      <c r="B48" s="3"/>
      <c r="C48" s="3"/>
      <c r="D48" s="3"/>
      <c r="E48" s="3"/>
      <c r="F48" s="3"/>
      <c r="G48" s="3"/>
      <c r="H48" s="3"/>
      <c r="I48" s="9"/>
      <c r="J48" s="6"/>
      <c r="K48" s="6"/>
      <c r="L48" s="5"/>
      <c r="M48" s="8"/>
      <c r="N48" s="5"/>
      <c r="O48" s="5"/>
    </row>
    <row r="49" spans="1:15" ht="17.25">
      <c r="A49" s="3" t="s">
        <v>61</v>
      </c>
      <c r="B49" s="3"/>
      <c r="C49" s="3"/>
      <c r="D49" s="3"/>
      <c r="E49" s="3"/>
      <c r="F49" s="3"/>
      <c r="G49" s="3"/>
      <c r="H49" s="3"/>
      <c r="I49" s="9"/>
      <c r="J49" s="6"/>
      <c r="K49" s="6"/>
      <c r="L49" s="5"/>
      <c r="M49" s="8"/>
      <c r="N49" s="5"/>
      <c r="O49" s="5"/>
    </row>
    <row r="50" spans="1:15" ht="17.25">
      <c r="A50" s="3" t="s">
        <v>63</v>
      </c>
      <c r="B50" s="3"/>
      <c r="C50" s="3"/>
      <c r="D50" s="3"/>
      <c r="E50" s="3"/>
      <c r="F50" s="3"/>
      <c r="G50" s="3"/>
      <c r="H50" s="9"/>
      <c r="I50" s="9"/>
      <c r="J50" s="6"/>
      <c r="K50" s="6"/>
      <c r="L50" s="5"/>
      <c r="M50" s="8"/>
      <c r="N50" s="5"/>
      <c r="O50" s="5"/>
    </row>
    <row r="51" spans="1:15" ht="17.25">
      <c r="A51" s="3" t="s">
        <v>65</v>
      </c>
      <c r="B51" s="3"/>
      <c r="C51" s="3"/>
      <c r="D51" s="3"/>
      <c r="E51" s="3"/>
      <c r="F51" s="3"/>
      <c r="G51" s="3"/>
      <c r="H51" s="9"/>
      <c r="I51" s="9"/>
      <c r="J51" s="6"/>
      <c r="K51" s="6"/>
      <c r="L51" s="5"/>
      <c r="M51" s="8"/>
      <c r="N51" s="5"/>
      <c r="O51" s="5"/>
    </row>
    <row r="52" spans="1:15" ht="17.25">
      <c r="A52" s="3" t="s">
        <v>67</v>
      </c>
      <c r="B52" s="3"/>
      <c r="C52" s="3"/>
      <c r="D52" s="3"/>
      <c r="E52" s="3"/>
      <c r="F52" s="3"/>
      <c r="G52" s="3"/>
      <c r="H52" s="3"/>
      <c r="I52" s="11">
        <v>3930747</v>
      </c>
      <c r="J52" s="6" t="s">
        <v>94</v>
      </c>
      <c r="K52" s="6"/>
      <c r="L52" s="5"/>
      <c r="M52" s="8"/>
      <c r="N52" s="5"/>
      <c r="O52" s="5"/>
    </row>
    <row r="53" spans="1:15" ht="17.25">
      <c r="A53" s="3"/>
      <c r="B53" s="3"/>
      <c r="C53" s="3"/>
      <c r="D53" s="3"/>
      <c r="E53" s="3"/>
      <c r="F53" s="3"/>
      <c r="G53" s="3"/>
      <c r="H53" s="3"/>
      <c r="I53" s="9"/>
      <c r="J53" s="6"/>
      <c r="K53" s="6"/>
      <c r="L53" s="5"/>
      <c r="M53" s="8"/>
      <c r="N53" s="5"/>
      <c r="O53" s="5"/>
    </row>
    <row r="54" spans="1:15" ht="17.25">
      <c r="A54" s="3"/>
      <c r="B54" s="3" t="s">
        <v>70</v>
      </c>
      <c r="C54" s="3"/>
      <c r="D54" s="3"/>
      <c r="E54" s="3"/>
      <c r="F54" s="3"/>
      <c r="G54" s="3"/>
      <c r="H54" s="3"/>
      <c r="I54" s="11">
        <f>SUM(I5:I52)</f>
        <v>79345737</v>
      </c>
      <c r="J54" s="6"/>
      <c r="K54" s="6"/>
      <c r="L54" s="5"/>
      <c r="M54" s="8"/>
      <c r="N54" s="5"/>
      <c r="O54" s="5"/>
    </row>
    <row r="55" spans="1:15" ht="17.25">
      <c r="A55" s="3"/>
      <c r="B55" s="3"/>
      <c r="C55" s="3"/>
      <c r="D55" s="3"/>
      <c r="E55" s="3"/>
      <c r="F55" s="3"/>
      <c r="G55" s="3"/>
      <c r="H55" s="3"/>
      <c r="I55" s="5"/>
      <c r="J55" s="5"/>
      <c r="K55" s="5"/>
      <c r="L55" s="5"/>
      <c r="M55" s="5"/>
      <c r="N55" s="5"/>
      <c r="O55" s="3"/>
    </row>
    <row r="56" spans="1:15" ht="17.25">
      <c r="A56" s="3"/>
      <c r="B56" s="3"/>
      <c r="C56" s="3"/>
      <c r="D56" s="3"/>
      <c r="E56" s="3"/>
      <c r="F56" s="3"/>
      <c r="G56" s="3"/>
      <c r="H56" s="3"/>
      <c r="I56" s="5"/>
      <c r="J56" s="5"/>
      <c r="K56" s="5"/>
      <c r="L56" s="5"/>
      <c r="M56" s="5"/>
      <c r="N56" s="5"/>
      <c r="O56" s="3"/>
    </row>
    <row r="57" spans="1:15" ht="17.25">
      <c r="A57" s="3"/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  <c r="N57" s="5"/>
      <c r="O57" s="3"/>
    </row>
    <row r="58" spans="1:15" ht="17.25">
      <c r="A58" s="12"/>
      <c r="B58" s="3"/>
      <c r="C58" s="3"/>
      <c r="D58" s="3"/>
      <c r="E58" s="3"/>
      <c r="F58" s="3"/>
      <c r="G58" s="3"/>
      <c r="H58" s="3"/>
      <c r="I58" s="5"/>
      <c r="J58" s="5"/>
      <c r="K58" s="5"/>
      <c r="L58" s="5"/>
      <c r="M58" s="5"/>
      <c r="N58" s="5"/>
      <c r="O58" s="3"/>
    </row>
    <row r="59" spans="1:15" ht="17.25">
      <c r="A59" s="3"/>
      <c r="B59" s="3"/>
      <c r="C59" s="3"/>
      <c r="D59" s="3"/>
      <c r="E59" s="3"/>
      <c r="F59" s="3"/>
      <c r="G59" s="3"/>
      <c r="H59" s="6"/>
      <c r="I59" s="5"/>
      <c r="J59" s="5"/>
      <c r="K59" s="5"/>
      <c r="L59" s="5"/>
      <c r="M59" s="5"/>
      <c r="N59" s="5"/>
      <c r="O59" s="3"/>
    </row>
    <row r="60" spans="1:15" ht="17.25">
      <c r="A60" s="3"/>
      <c r="B60" s="3"/>
      <c r="C60" s="3"/>
      <c r="D60" s="3"/>
      <c r="E60" s="3"/>
      <c r="F60" s="3"/>
      <c r="G60" s="3"/>
      <c r="H60" s="6"/>
      <c r="I60" s="5"/>
      <c r="J60" s="5"/>
      <c r="K60" s="5"/>
      <c r="L60" s="3"/>
      <c r="M60" s="3"/>
      <c r="N60" s="3"/>
      <c r="O60" s="3"/>
    </row>
    <row r="61" spans="1:15" ht="17.25">
      <c r="A61" s="3"/>
      <c r="B61" s="3"/>
      <c r="C61" s="3"/>
      <c r="D61" s="3"/>
      <c r="E61" s="3"/>
      <c r="F61" s="3"/>
      <c r="G61" s="3"/>
      <c r="H61" s="5"/>
      <c r="I61" s="5"/>
      <c r="J61" s="5"/>
      <c r="K61" s="5"/>
      <c r="L61" s="3"/>
      <c r="M61" s="3"/>
      <c r="N61" s="3"/>
      <c r="O61" s="3"/>
    </row>
    <row r="62" spans="1:15" ht="17.25">
      <c r="A62" s="3"/>
      <c r="B62" s="3"/>
      <c r="C62" s="3"/>
      <c r="D62" s="3"/>
      <c r="E62" s="3"/>
      <c r="F62" s="3"/>
      <c r="G62" s="3"/>
      <c r="H62" s="5"/>
      <c r="I62" s="5"/>
      <c r="J62" s="5"/>
      <c r="K62" s="5"/>
      <c r="L62" s="3"/>
      <c r="M62" s="3"/>
      <c r="N62" s="3"/>
      <c r="O62" s="3"/>
    </row>
    <row r="63" spans="1:15" ht="17.25">
      <c r="A63" s="3"/>
      <c r="B63" s="3"/>
      <c r="C63" s="3"/>
      <c r="D63" s="3"/>
      <c r="E63" s="3"/>
      <c r="F63" s="3"/>
      <c r="G63" s="3"/>
      <c r="H63" s="5"/>
      <c r="I63" s="5"/>
      <c r="J63" s="5"/>
      <c r="K63" s="5"/>
      <c r="L63" s="3"/>
      <c r="M63" s="3"/>
      <c r="N63" s="3"/>
      <c r="O63" s="3"/>
    </row>
    <row r="64" spans="1:15" ht="17.25">
      <c r="A64" s="3"/>
      <c r="B64" s="3"/>
      <c r="C64" s="3"/>
      <c r="D64" s="3"/>
      <c r="E64" s="3"/>
      <c r="F64" s="3"/>
      <c r="G64" s="3"/>
      <c r="H64" s="5"/>
      <c r="I64" s="5"/>
      <c r="J64" s="5"/>
      <c r="K64" s="5"/>
      <c r="L64" s="3"/>
      <c r="M64" s="3"/>
      <c r="N64" s="3"/>
      <c r="O64" s="3"/>
    </row>
    <row r="72" spans="1:12" ht="17.2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6" t="s">
        <v>95</v>
      </c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2"/>
  <sheetViews>
    <sheetView showGridLines="0" defaultGridColor="0" zoomScale="75" zoomScaleNormal="75" colorId="22" workbookViewId="0" topLeftCell="A1">
      <selection activeCell="A1" sqref="A1"/>
    </sheetView>
  </sheetViews>
  <sheetFormatPr defaultColWidth="9.66015625" defaultRowHeight="18"/>
  <sheetData>
    <row r="1" spans="1:15" ht="17.25">
      <c r="A1" s="2" t="s">
        <v>0</v>
      </c>
      <c r="B1" s="3"/>
      <c r="C1" s="1"/>
      <c r="D1" s="1"/>
      <c r="E1" s="1"/>
      <c r="F1" s="1"/>
      <c r="G1" s="3"/>
      <c r="H1" s="20"/>
      <c r="I1" s="21"/>
      <c r="J1" s="21"/>
      <c r="K1" s="21"/>
      <c r="L1" s="21"/>
      <c r="M1" s="3"/>
      <c r="N1" s="3"/>
      <c r="O1" s="22" t="s">
        <v>96</v>
      </c>
    </row>
    <row r="2" spans="1:15" ht="17.25">
      <c r="A2" s="3"/>
      <c r="B2" s="3"/>
      <c r="C2" s="3"/>
      <c r="D2" s="3"/>
      <c r="E2" s="3"/>
      <c r="F2" s="3"/>
      <c r="G2" s="3"/>
      <c r="H2" s="20"/>
      <c r="I2" s="21"/>
      <c r="J2" s="21"/>
      <c r="K2" s="21"/>
      <c r="L2" s="21"/>
      <c r="M2" s="21"/>
      <c r="N2" s="21"/>
      <c r="O2" s="23" t="s">
        <v>97</v>
      </c>
    </row>
    <row r="3" spans="1:15" ht="17.25">
      <c r="A3" s="3" t="s">
        <v>1</v>
      </c>
      <c r="B3" s="3"/>
      <c r="C3" s="3"/>
      <c r="D3" s="3"/>
      <c r="E3" s="3"/>
      <c r="F3" s="3"/>
      <c r="G3" s="3"/>
      <c r="H3" s="20"/>
      <c r="I3" s="21"/>
      <c r="J3" s="21"/>
      <c r="K3" s="21"/>
      <c r="L3" s="21"/>
      <c r="M3" s="21"/>
      <c r="N3" s="21"/>
      <c r="O3" s="21"/>
    </row>
    <row r="4" spans="1:15" ht="17.25">
      <c r="A4" s="3"/>
      <c r="B4" s="3"/>
      <c r="C4" s="3"/>
      <c r="D4" s="3"/>
      <c r="E4" s="3"/>
      <c r="F4" s="3"/>
      <c r="G4" s="3"/>
      <c r="H4" s="20"/>
      <c r="I4" s="21"/>
      <c r="J4" s="21"/>
      <c r="K4" s="21"/>
      <c r="L4" s="21"/>
      <c r="M4" s="21"/>
      <c r="N4" s="21"/>
      <c r="O4" s="21"/>
    </row>
    <row r="5" spans="1:15" ht="17.25">
      <c r="A5" s="3" t="s">
        <v>2</v>
      </c>
      <c r="B5" s="3"/>
      <c r="C5" s="3"/>
      <c r="D5" s="3"/>
      <c r="E5" s="3"/>
      <c r="F5" s="3"/>
      <c r="G5" s="3"/>
      <c r="H5" s="24"/>
      <c r="I5" s="21"/>
      <c r="J5" s="21"/>
      <c r="K5" s="21"/>
      <c r="L5" s="21"/>
      <c r="M5" s="21"/>
      <c r="N5" s="21"/>
      <c r="O5" s="21"/>
    </row>
    <row r="6" spans="1:15" ht="17.25">
      <c r="A6" s="3" t="s">
        <v>3</v>
      </c>
      <c r="B6" s="3"/>
      <c r="C6" s="3"/>
      <c r="D6" s="3"/>
      <c r="E6" s="3"/>
      <c r="F6" s="3"/>
      <c r="G6" s="3"/>
      <c r="H6" s="24"/>
      <c r="I6" s="21"/>
      <c r="J6" s="21"/>
      <c r="K6" s="21"/>
      <c r="L6" s="21"/>
      <c r="M6" s="21"/>
      <c r="N6" s="21"/>
      <c r="O6" s="21"/>
    </row>
    <row r="7" spans="1:15" ht="17.25">
      <c r="A7" s="3" t="s">
        <v>5</v>
      </c>
      <c r="B7" s="3"/>
      <c r="C7" s="3"/>
      <c r="D7" s="3"/>
      <c r="E7" s="3"/>
      <c r="F7" s="3"/>
      <c r="G7" s="3"/>
      <c r="H7" s="24"/>
      <c r="I7" s="21"/>
      <c r="J7" s="21"/>
      <c r="K7" s="21"/>
      <c r="L7" s="21"/>
      <c r="M7" s="21"/>
      <c r="N7" s="21"/>
      <c r="O7" s="21"/>
    </row>
    <row r="8" spans="1:15" ht="17.25">
      <c r="A8" s="3" t="s">
        <v>7</v>
      </c>
      <c r="B8" s="3"/>
      <c r="C8" s="3"/>
      <c r="D8" s="3"/>
      <c r="E8" s="3"/>
      <c r="F8" s="3"/>
      <c r="G8" s="3"/>
      <c r="H8" s="25">
        <v>114000977</v>
      </c>
      <c r="I8" s="21"/>
      <c r="J8" s="21"/>
      <c r="K8" s="21"/>
      <c r="L8" s="21"/>
      <c r="M8" s="21"/>
      <c r="N8" s="21"/>
      <c r="O8" s="21"/>
    </row>
    <row r="9" spans="1:15" ht="17.25">
      <c r="A9" s="3" t="s">
        <v>9</v>
      </c>
      <c r="B9" s="3"/>
      <c r="C9" s="3"/>
      <c r="D9" s="3"/>
      <c r="E9" s="3"/>
      <c r="F9" s="3"/>
      <c r="G9" s="3"/>
      <c r="H9" s="24"/>
      <c r="I9" s="21"/>
      <c r="J9" s="21"/>
      <c r="K9" s="21"/>
      <c r="L9" s="21"/>
      <c r="M9" s="21"/>
      <c r="N9" s="21"/>
      <c r="O9" s="21"/>
    </row>
    <row r="10" spans="1:15" ht="17.25">
      <c r="A10" s="3" t="s">
        <v>10</v>
      </c>
      <c r="B10" s="3"/>
      <c r="C10" s="3"/>
      <c r="D10" s="3"/>
      <c r="E10" s="3"/>
      <c r="F10" s="3"/>
      <c r="G10" s="3"/>
      <c r="H10" s="24"/>
      <c r="I10" s="21"/>
      <c r="J10" s="21"/>
      <c r="K10" s="21"/>
      <c r="L10" s="21"/>
      <c r="M10" s="21"/>
      <c r="N10" s="21"/>
      <c r="O10" s="21"/>
    </row>
    <row r="11" spans="1:15" ht="17.25">
      <c r="A11" s="3" t="s">
        <v>11</v>
      </c>
      <c r="B11" s="3"/>
      <c r="C11" s="3"/>
      <c r="D11" s="3"/>
      <c r="E11" s="3"/>
      <c r="F11" s="3"/>
      <c r="G11" s="3"/>
      <c r="H11" s="24"/>
      <c r="I11" s="21"/>
      <c r="J11" s="21"/>
      <c r="K11" s="21"/>
      <c r="L11" s="21"/>
      <c r="M11" s="21"/>
      <c r="N11" s="21"/>
      <c r="O11" s="21"/>
    </row>
    <row r="12" spans="1:15" ht="17.25">
      <c r="A12" s="3"/>
      <c r="B12" s="3"/>
      <c r="C12" s="3"/>
      <c r="D12" s="3"/>
      <c r="E12" s="3"/>
      <c r="F12" s="3"/>
      <c r="G12" s="3"/>
      <c r="H12" s="20"/>
      <c r="I12" s="21"/>
      <c r="J12" s="21"/>
      <c r="K12" s="21"/>
      <c r="L12" s="21"/>
      <c r="M12" s="21"/>
      <c r="N12" s="21"/>
      <c r="O12" s="21"/>
    </row>
    <row r="13" spans="1:15" ht="17.25">
      <c r="A13" s="3" t="s">
        <v>13</v>
      </c>
      <c r="B13" s="3"/>
      <c r="C13" s="3"/>
      <c r="D13" s="3"/>
      <c r="E13" s="3"/>
      <c r="F13" s="3"/>
      <c r="G13" s="3"/>
      <c r="H13" s="20"/>
      <c r="I13" s="21"/>
      <c r="J13" s="21"/>
      <c r="K13" s="21"/>
      <c r="L13" s="21"/>
      <c r="M13" s="21"/>
      <c r="N13" s="21"/>
      <c r="O13" s="21"/>
    </row>
    <row r="14" spans="1:15" ht="17.25">
      <c r="A14" s="3"/>
      <c r="B14" s="3"/>
      <c r="C14" s="3"/>
      <c r="D14" s="3"/>
      <c r="E14" s="3"/>
      <c r="F14" s="3"/>
      <c r="G14" s="3"/>
      <c r="H14" s="20"/>
      <c r="I14" s="21"/>
      <c r="J14" s="21"/>
      <c r="K14" s="21"/>
      <c r="L14" s="21"/>
      <c r="M14" s="21"/>
      <c r="N14" s="21"/>
      <c r="O14" s="21"/>
    </row>
    <row r="15" spans="1:15" ht="17.25">
      <c r="A15" s="3" t="s">
        <v>14</v>
      </c>
      <c r="B15" s="3"/>
      <c r="C15" s="3"/>
      <c r="D15" s="3"/>
      <c r="E15" s="3"/>
      <c r="F15" s="3"/>
      <c r="G15" s="3"/>
      <c r="H15" s="20"/>
      <c r="I15" s="21"/>
      <c r="J15" s="21"/>
      <c r="K15" s="21"/>
      <c r="L15" s="21"/>
      <c r="M15" s="21"/>
      <c r="N15" s="21"/>
      <c r="O15" s="21"/>
    </row>
    <row r="16" spans="1:15" ht="17.25">
      <c r="A16" s="3" t="s">
        <v>15</v>
      </c>
      <c r="B16" s="3"/>
      <c r="C16" s="3"/>
      <c r="D16" s="3"/>
      <c r="E16" s="3"/>
      <c r="F16" s="3"/>
      <c r="G16" s="3"/>
      <c r="H16" s="20"/>
      <c r="I16" s="21"/>
      <c r="J16" s="21"/>
      <c r="K16" s="21"/>
      <c r="L16" s="21"/>
      <c r="M16" s="21"/>
      <c r="N16" s="21"/>
      <c r="O16" s="21"/>
    </row>
    <row r="17" spans="1:15" ht="17.25">
      <c r="A17" s="3" t="s">
        <v>16</v>
      </c>
      <c r="B17" s="3"/>
      <c r="C17" s="3"/>
      <c r="D17" s="3"/>
      <c r="E17" s="3"/>
      <c r="F17" s="3"/>
      <c r="G17" s="3"/>
      <c r="H17" s="25">
        <v>9578493</v>
      </c>
      <c r="I17" s="21"/>
      <c r="J17" s="21"/>
      <c r="K17" s="21"/>
      <c r="L17" s="21"/>
      <c r="M17" s="21"/>
      <c r="N17" s="21"/>
      <c r="O17" s="21"/>
    </row>
    <row r="18" spans="1:15" ht="17.25">
      <c r="A18" s="3" t="s">
        <v>18</v>
      </c>
      <c r="B18" s="3"/>
      <c r="C18" s="3"/>
      <c r="D18" s="3"/>
      <c r="E18" s="3"/>
      <c r="F18" s="3"/>
      <c r="G18" s="3"/>
      <c r="H18" s="24"/>
      <c r="I18" s="21"/>
      <c r="J18" s="21"/>
      <c r="K18" s="21"/>
      <c r="L18" s="21"/>
      <c r="M18" s="21"/>
      <c r="N18" s="21"/>
      <c r="O18" s="21"/>
    </row>
    <row r="19" spans="1:15" ht="17.25">
      <c r="A19" s="3" t="s">
        <v>20</v>
      </c>
      <c r="B19" s="3"/>
      <c r="C19" s="3"/>
      <c r="D19" s="3"/>
      <c r="E19" s="3"/>
      <c r="F19" s="3"/>
      <c r="G19" s="3"/>
      <c r="H19" s="20"/>
      <c r="I19" s="21"/>
      <c r="J19" s="21"/>
      <c r="K19" s="21"/>
      <c r="L19" s="21"/>
      <c r="M19" s="21"/>
      <c r="N19" s="21"/>
      <c r="O19" s="21"/>
    </row>
    <row r="20" spans="1:15" ht="17.25">
      <c r="A20" s="3" t="s">
        <v>21</v>
      </c>
      <c r="B20" s="3"/>
      <c r="C20" s="3"/>
      <c r="D20" s="3"/>
      <c r="E20" s="3"/>
      <c r="F20" s="3"/>
      <c r="G20" s="3"/>
      <c r="H20" s="25">
        <v>145350</v>
      </c>
      <c r="I20" s="21"/>
      <c r="J20" s="21"/>
      <c r="K20" s="21"/>
      <c r="L20" s="21"/>
      <c r="M20" s="21"/>
      <c r="N20" s="21"/>
      <c r="O20" s="21"/>
    </row>
    <row r="21" spans="1:15" ht="17.25">
      <c r="A21" s="3" t="s">
        <v>22</v>
      </c>
      <c r="B21" s="3"/>
      <c r="C21" s="3"/>
      <c r="D21" s="3"/>
      <c r="E21" s="3"/>
      <c r="F21" s="3"/>
      <c r="G21" s="3"/>
      <c r="H21" s="20"/>
      <c r="I21" s="21"/>
      <c r="J21" s="21"/>
      <c r="K21" s="21"/>
      <c r="L21" s="21"/>
      <c r="M21" s="21"/>
      <c r="N21" s="21"/>
      <c r="O21" s="21"/>
    </row>
    <row r="22" spans="1:15" ht="17.25">
      <c r="A22" s="3" t="s">
        <v>23</v>
      </c>
      <c r="B22" s="3"/>
      <c r="C22" s="3"/>
      <c r="D22" s="3"/>
      <c r="E22" s="3"/>
      <c r="F22" s="3"/>
      <c r="G22" s="3"/>
      <c r="H22" s="24"/>
      <c r="I22" s="21"/>
      <c r="J22" s="21"/>
      <c r="K22" s="21"/>
      <c r="L22" s="21"/>
      <c r="M22" s="21"/>
      <c r="N22" s="21"/>
      <c r="O22" s="21"/>
    </row>
    <row r="23" spans="1:15" ht="17.25">
      <c r="A23" s="3"/>
      <c r="B23" s="3"/>
      <c r="C23" s="3"/>
      <c r="D23" s="3"/>
      <c r="E23" s="3"/>
      <c r="F23" s="3"/>
      <c r="G23" s="3"/>
      <c r="H23" s="20"/>
      <c r="I23" s="21"/>
      <c r="J23" s="21"/>
      <c r="K23" s="21"/>
      <c r="L23" s="21"/>
      <c r="M23" s="21"/>
      <c r="N23" s="21"/>
      <c r="O23" s="21"/>
    </row>
    <row r="24" spans="1:15" ht="17.25">
      <c r="A24" s="3" t="s">
        <v>24</v>
      </c>
      <c r="B24" s="3"/>
      <c r="C24" s="3"/>
      <c r="D24" s="3"/>
      <c r="E24" s="3"/>
      <c r="F24" s="3"/>
      <c r="G24" s="3"/>
      <c r="H24" s="20"/>
      <c r="I24" s="21"/>
      <c r="J24" s="21"/>
      <c r="K24" s="21"/>
      <c r="L24" s="21"/>
      <c r="M24" s="21"/>
      <c r="N24" s="21"/>
      <c r="O24" s="21"/>
    </row>
    <row r="25" spans="1:15" ht="17.25">
      <c r="A25" s="3" t="s">
        <v>25</v>
      </c>
      <c r="B25" s="3"/>
      <c r="C25" s="3"/>
      <c r="D25" s="3"/>
      <c r="E25" s="3"/>
      <c r="F25" s="3"/>
      <c r="G25" s="3"/>
      <c r="H25" s="20"/>
      <c r="I25" s="21"/>
      <c r="J25" s="21"/>
      <c r="K25" s="21"/>
      <c r="L25" s="21"/>
      <c r="M25" s="21"/>
      <c r="N25" s="21"/>
      <c r="O25" s="21"/>
    </row>
    <row r="26" spans="1:15" ht="17.25">
      <c r="A26" s="3" t="s">
        <v>26</v>
      </c>
      <c r="B26" s="3"/>
      <c r="C26" s="3"/>
      <c r="D26" s="3"/>
      <c r="E26" s="3"/>
      <c r="F26" s="3"/>
      <c r="G26" s="3"/>
      <c r="H26" s="24"/>
      <c r="I26" s="21"/>
      <c r="J26" s="21"/>
      <c r="K26" s="21"/>
      <c r="L26" s="21"/>
      <c r="M26" s="21"/>
      <c r="N26" s="21"/>
      <c r="O26" s="21"/>
    </row>
    <row r="27" spans="1:15" ht="17.25">
      <c r="A27" s="3" t="s">
        <v>29</v>
      </c>
      <c r="B27" s="3"/>
      <c r="C27" s="3"/>
      <c r="D27" s="3"/>
      <c r="E27" s="3"/>
      <c r="F27" s="3"/>
      <c r="G27" s="3"/>
      <c r="H27" s="24"/>
      <c r="I27" s="21"/>
      <c r="J27" s="21"/>
      <c r="K27" s="21"/>
      <c r="L27" s="21"/>
      <c r="M27" s="21"/>
      <c r="N27" s="21"/>
      <c r="O27" s="21"/>
    </row>
    <row r="28" spans="1:15" ht="17.25">
      <c r="A28" s="3" t="s">
        <v>31</v>
      </c>
      <c r="B28" s="3"/>
      <c r="C28" s="3"/>
      <c r="D28" s="3"/>
      <c r="E28" s="3"/>
      <c r="F28" s="3"/>
      <c r="G28" s="3"/>
      <c r="H28" s="24"/>
      <c r="I28" s="21"/>
      <c r="J28" s="21"/>
      <c r="K28" s="21"/>
      <c r="L28" s="21"/>
      <c r="M28" s="21"/>
      <c r="N28" s="21"/>
      <c r="O28" s="21"/>
    </row>
    <row r="29" spans="1:15" ht="17.25">
      <c r="A29" s="3"/>
      <c r="B29" s="3"/>
      <c r="C29" s="3"/>
      <c r="D29" s="3"/>
      <c r="E29" s="3"/>
      <c r="F29" s="3"/>
      <c r="G29" s="3"/>
      <c r="H29" s="20"/>
      <c r="I29" s="21"/>
      <c r="J29" s="21"/>
      <c r="K29" s="21"/>
      <c r="L29" s="21"/>
      <c r="M29" s="21"/>
      <c r="N29" s="21"/>
      <c r="O29" s="21"/>
    </row>
    <row r="30" spans="1:15" ht="17.25">
      <c r="A30" s="3" t="s">
        <v>34</v>
      </c>
      <c r="B30" s="3"/>
      <c r="C30" s="3"/>
      <c r="D30" s="3"/>
      <c r="E30" s="3"/>
      <c r="F30" s="3"/>
      <c r="G30" s="3"/>
      <c r="H30" s="20"/>
      <c r="I30" s="21"/>
      <c r="J30" s="21"/>
      <c r="K30" s="21"/>
      <c r="L30" s="21"/>
      <c r="M30" s="21"/>
      <c r="N30" s="21"/>
      <c r="O30" s="21"/>
    </row>
    <row r="31" spans="1:15" ht="17.25">
      <c r="A31" s="3" t="s">
        <v>35</v>
      </c>
      <c r="B31" s="3"/>
      <c r="C31" s="3"/>
      <c r="D31" s="3"/>
      <c r="E31" s="3"/>
      <c r="F31" s="3"/>
      <c r="G31" s="3"/>
      <c r="H31" s="20"/>
      <c r="I31" s="21"/>
      <c r="J31" s="21"/>
      <c r="K31" s="21"/>
      <c r="L31" s="21"/>
      <c r="M31" s="21"/>
      <c r="N31" s="21"/>
      <c r="O31" s="21"/>
    </row>
    <row r="32" spans="1:15" ht="17.25">
      <c r="A32" s="3" t="s">
        <v>36</v>
      </c>
      <c r="B32" s="3"/>
      <c r="C32" s="3"/>
      <c r="D32" s="3"/>
      <c r="E32" s="3"/>
      <c r="F32" s="3"/>
      <c r="G32" s="3"/>
      <c r="H32" s="24"/>
      <c r="I32" s="21"/>
      <c r="J32" s="21"/>
      <c r="K32" s="21"/>
      <c r="L32" s="21"/>
      <c r="M32" s="21"/>
      <c r="N32" s="21"/>
      <c r="O32" s="21"/>
    </row>
    <row r="33" spans="1:15" ht="17.25">
      <c r="A33" s="3" t="s">
        <v>38</v>
      </c>
      <c r="B33" s="3"/>
      <c r="C33" s="3"/>
      <c r="D33" s="3"/>
      <c r="E33" s="3"/>
      <c r="F33" s="3"/>
      <c r="G33" s="3"/>
      <c r="H33" s="24"/>
      <c r="I33" s="21"/>
      <c r="J33" s="21"/>
      <c r="K33" s="21"/>
      <c r="L33" s="21"/>
      <c r="M33" s="21"/>
      <c r="N33" s="21"/>
      <c r="O33" s="21"/>
    </row>
    <row r="34" spans="1:15" ht="17.25">
      <c r="A34" s="3"/>
      <c r="B34" s="3"/>
      <c r="C34" s="3"/>
      <c r="D34" s="3"/>
      <c r="E34" s="3"/>
      <c r="F34" s="3"/>
      <c r="G34" s="3"/>
      <c r="H34" s="20"/>
      <c r="I34" s="21"/>
      <c r="J34" s="21"/>
      <c r="K34" s="21"/>
      <c r="L34" s="21"/>
      <c r="M34" s="21"/>
      <c r="N34" s="21"/>
      <c r="O34" s="21"/>
    </row>
    <row r="35" spans="1:15" ht="17.25">
      <c r="A35" s="3" t="s">
        <v>40</v>
      </c>
      <c r="B35" s="3"/>
      <c r="C35" s="3"/>
      <c r="D35" s="3"/>
      <c r="E35" s="3"/>
      <c r="F35" s="3"/>
      <c r="G35" s="3"/>
      <c r="H35" s="20"/>
      <c r="I35" s="21"/>
      <c r="J35" s="21"/>
      <c r="K35" s="21"/>
      <c r="L35" s="21"/>
      <c r="M35" s="26"/>
      <c r="N35" s="21"/>
      <c r="O35" s="21"/>
    </row>
    <row r="36" spans="1:15" ht="17.25">
      <c r="A36" s="3" t="s">
        <v>41</v>
      </c>
      <c r="B36" s="3"/>
      <c r="C36" s="3"/>
      <c r="D36" s="3"/>
      <c r="E36" s="3"/>
      <c r="F36" s="3"/>
      <c r="G36" s="3"/>
      <c r="H36" s="24"/>
      <c r="I36" s="21"/>
      <c r="J36" s="21"/>
      <c r="K36" s="21"/>
      <c r="L36" s="21"/>
      <c r="M36" s="26"/>
      <c r="N36" s="21"/>
      <c r="O36" s="21"/>
    </row>
    <row r="37" spans="1:15" ht="17.25">
      <c r="A37" s="3" t="s">
        <v>43</v>
      </c>
      <c r="B37" s="3"/>
      <c r="C37" s="3"/>
      <c r="D37" s="3"/>
      <c r="E37" s="3"/>
      <c r="F37" s="3"/>
      <c r="G37" s="3"/>
      <c r="H37" s="20"/>
      <c r="I37" s="21"/>
      <c r="J37" s="21"/>
      <c r="K37" s="21"/>
      <c r="L37" s="21"/>
      <c r="M37" s="26"/>
      <c r="N37" s="21"/>
      <c r="O37" s="21"/>
    </row>
    <row r="38" spans="1:15" ht="17.25">
      <c r="A38" s="3" t="s">
        <v>45</v>
      </c>
      <c r="B38" s="3"/>
      <c r="C38" s="3"/>
      <c r="D38" s="3"/>
      <c r="E38" s="3"/>
      <c r="F38" s="3"/>
      <c r="G38" s="24"/>
      <c r="H38" s="20"/>
      <c r="I38" s="21"/>
      <c r="J38" s="21"/>
      <c r="K38" s="21"/>
      <c r="L38" s="21"/>
      <c r="M38" s="26"/>
      <c r="N38" s="21"/>
      <c r="O38" s="21"/>
    </row>
    <row r="39" spans="1:15" ht="17.25">
      <c r="A39" s="3" t="s">
        <v>47</v>
      </c>
      <c r="B39" s="3"/>
      <c r="C39" s="3"/>
      <c r="D39" s="3"/>
      <c r="E39" s="3"/>
      <c r="F39" s="3"/>
      <c r="G39" s="3"/>
      <c r="H39" s="20"/>
      <c r="I39" s="21"/>
      <c r="J39" s="21"/>
      <c r="K39" s="27"/>
      <c r="L39" s="21"/>
      <c r="M39" s="26"/>
      <c r="N39" s="21"/>
      <c r="O39" s="21"/>
    </row>
    <row r="40" spans="1:15" ht="17.25">
      <c r="A40" s="3" t="s">
        <v>45</v>
      </c>
      <c r="B40" s="3"/>
      <c r="C40" s="3"/>
      <c r="D40" s="3"/>
      <c r="E40" s="3"/>
      <c r="F40" s="3"/>
      <c r="G40" s="24"/>
      <c r="H40" s="20"/>
      <c r="I40" s="21"/>
      <c r="J40" s="21"/>
      <c r="K40" s="21"/>
      <c r="L40" s="21"/>
      <c r="M40" s="26"/>
      <c r="N40" s="21"/>
      <c r="O40" s="21"/>
    </row>
    <row r="41" spans="1:15" ht="17.25">
      <c r="A41" s="3"/>
      <c r="B41" s="3"/>
      <c r="C41" s="3"/>
      <c r="D41" s="3"/>
      <c r="E41" s="3"/>
      <c r="F41" s="3"/>
      <c r="G41" s="3"/>
      <c r="H41" s="20"/>
      <c r="I41" s="21"/>
      <c r="J41" s="21"/>
      <c r="K41" s="21"/>
      <c r="L41" s="21"/>
      <c r="M41" s="26"/>
      <c r="N41" s="21"/>
      <c r="O41" s="21"/>
    </row>
    <row r="42" spans="1:15" ht="17.25">
      <c r="A42" s="3" t="s">
        <v>51</v>
      </c>
      <c r="B42" s="3"/>
      <c r="C42" s="3"/>
      <c r="D42" s="3"/>
      <c r="E42" s="3"/>
      <c r="F42" s="3"/>
      <c r="G42" s="3"/>
      <c r="H42" s="20"/>
      <c r="I42" s="21"/>
      <c r="J42" s="21"/>
      <c r="K42" s="21"/>
      <c r="L42" s="21"/>
      <c r="M42" s="26"/>
      <c r="N42" s="21"/>
      <c r="O42" s="21"/>
    </row>
    <row r="43" spans="1:15" ht="17.25">
      <c r="A43" s="3" t="s">
        <v>52</v>
      </c>
      <c r="B43" s="3"/>
      <c r="C43" s="3"/>
      <c r="D43" s="3"/>
      <c r="E43" s="3"/>
      <c r="F43" s="3"/>
      <c r="G43" s="3"/>
      <c r="H43" s="24"/>
      <c r="I43" s="21"/>
      <c r="J43" s="21"/>
      <c r="K43" s="21"/>
      <c r="L43" s="21"/>
      <c r="M43" s="3"/>
      <c r="N43" s="21"/>
      <c r="O43" s="21"/>
    </row>
    <row r="44" spans="1:15" ht="17.25">
      <c r="A44" s="3"/>
      <c r="B44" s="3"/>
      <c r="C44" s="3"/>
      <c r="D44" s="3"/>
      <c r="E44" s="3"/>
      <c r="F44" s="3"/>
      <c r="G44" s="3"/>
      <c r="H44" s="20"/>
      <c r="I44" s="21"/>
      <c r="J44" s="21"/>
      <c r="K44" s="21"/>
      <c r="L44" s="21"/>
      <c r="M44" s="26"/>
      <c r="N44" s="21"/>
      <c r="O44" s="21"/>
    </row>
    <row r="45" spans="1:15" ht="17.25">
      <c r="A45" s="3" t="s">
        <v>54</v>
      </c>
      <c r="B45" s="3"/>
      <c r="C45" s="3"/>
      <c r="D45" s="3"/>
      <c r="E45" s="3"/>
      <c r="F45" s="3"/>
      <c r="G45" s="3"/>
      <c r="H45" s="20"/>
      <c r="I45" s="21"/>
      <c r="J45" s="21"/>
      <c r="K45" s="21"/>
      <c r="L45" s="21"/>
      <c r="M45" s="26"/>
      <c r="N45" s="21"/>
      <c r="O45" s="21"/>
    </row>
    <row r="46" spans="1:15" ht="17.25">
      <c r="A46" s="3"/>
      <c r="B46" s="3"/>
      <c r="C46" s="3"/>
      <c r="D46" s="3"/>
      <c r="E46" s="3"/>
      <c r="F46" s="3"/>
      <c r="G46" s="3"/>
      <c r="H46" s="20"/>
      <c r="I46" s="21"/>
      <c r="J46" s="21"/>
      <c r="K46" s="3"/>
      <c r="L46" s="3"/>
      <c r="M46" s="3"/>
      <c r="N46" s="21"/>
      <c r="O46" s="21"/>
    </row>
    <row r="47" spans="1:15" ht="17.25">
      <c r="A47" s="3" t="s">
        <v>57</v>
      </c>
      <c r="B47" s="3"/>
      <c r="C47" s="3"/>
      <c r="D47" s="3"/>
      <c r="E47" s="3"/>
      <c r="F47" s="3"/>
      <c r="G47" s="3"/>
      <c r="H47" s="20"/>
      <c r="I47" s="21"/>
      <c r="J47" s="21"/>
      <c r="K47" s="21"/>
      <c r="L47" s="21"/>
      <c r="M47" s="21"/>
      <c r="N47" s="21"/>
      <c r="O47" s="21"/>
    </row>
    <row r="48" spans="1:15" ht="17.25">
      <c r="A48" s="3" t="s">
        <v>59</v>
      </c>
      <c r="B48" s="3"/>
      <c r="C48" s="3"/>
      <c r="D48" s="3"/>
      <c r="E48" s="3"/>
      <c r="F48" s="3"/>
      <c r="G48" s="3"/>
      <c r="H48" s="20"/>
      <c r="I48" s="21"/>
      <c r="J48" s="21"/>
      <c r="K48" s="21"/>
      <c r="L48" s="21"/>
      <c r="M48" s="21"/>
      <c r="N48" s="21"/>
      <c r="O48" s="21"/>
    </row>
    <row r="49" spans="1:15" ht="17.25">
      <c r="A49" s="3" t="s">
        <v>61</v>
      </c>
      <c r="B49" s="3"/>
      <c r="C49" s="3"/>
      <c r="D49" s="3"/>
      <c r="E49" s="3"/>
      <c r="F49" s="3"/>
      <c r="G49" s="3"/>
      <c r="H49" s="20"/>
      <c r="I49" s="21"/>
      <c r="J49" s="21"/>
      <c r="K49" s="21"/>
      <c r="L49" s="21"/>
      <c r="M49" s="21"/>
      <c r="N49" s="21"/>
      <c r="O49" s="21"/>
    </row>
    <row r="50" spans="1:15" ht="17.25">
      <c r="A50" s="3" t="s">
        <v>63</v>
      </c>
      <c r="B50" s="3"/>
      <c r="C50" s="3"/>
      <c r="D50" s="3"/>
      <c r="E50" s="3"/>
      <c r="F50" s="3"/>
      <c r="G50" s="3"/>
      <c r="H50" s="20"/>
      <c r="I50" s="21"/>
      <c r="J50" s="21"/>
      <c r="K50" s="21"/>
      <c r="L50" s="21"/>
      <c r="M50" s="21"/>
      <c r="N50" s="21"/>
      <c r="O50" s="21"/>
    </row>
    <row r="51" spans="1:15" ht="17.25">
      <c r="A51" s="3" t="s">
        <v>65</v>
      </c>
      <c r="B51" s="3"/>
      <c r="C51" s="3"/>
      <c r="D51" s="3"/>
      <c r="E51" s="3"/>
      <c r="F51" s="3"/>
      <c r="G51" s="3"/>
      <c r="H51" s="20"/>
      <c r="I51" s="21"/>
      <c r="J51" s="21"/>
      <c r="K51" s="21"/>
      <c r="L51" s="21"/>
      <c r="M51" s="21"/>
      <c r="N51" s="21"/>
      <c r="O51" s="21"/>
    </row>
    <row r="52" spans="1:15" ht="17.25">
      <c r="A52" s="3" t="s">
        <v>67</v>
      </c>
      <c r="B52" s="3"/>
      <c r="C52" s="3"/>
      <c r="D52" s="3"/>
      <c r="E52" s="3"/>
      <c r="F52" s="3"/>
      <c r="G52" s="3"/>
      <c r="H52" s="28">
        <f>N50</f>
        <v>0</v>
      </c>
      <c r="I52" s="21"/>
      <c r="J52" s="21"/>
      <c r="K52" s="21"/>
      <c r="L52" s="21"/>
      <c r="M52" s="21"/>
      <c r="N52" s="21"/>
      <c r="O52" s="21"/>
    </row>
    <row r="53" spans="1:15" ht="17.25">
      <c r="A53" s="3"/>
      <c r="B53" s="3"/>
      <c r="C53" s="3"/>
      <c r="D53" s="3"/>
      <c r="E53" s="3"/>
      <c r="F53" s="3"/>
      <c r="G53" s="3"/>
      <c r="H53" s="20"/>
      <c r="I53" s="21"/>
      <c r="J53" s="21"/>
      <c r="K53" s="21"/>
      <c r="L53" s="21"/>
      <c r="M53" s="21"/>
      <c r="N53" s="21"/>
      <c r="O53" s="21"/>
    </row>
    <row r="54" spans="1:15" ht="17.25">
      <c r="A54" s="3"/>
      <c r="B54" s="3" t="s">
        <v>70</v>
      </c>
      <c r="C54" s="3"/>
      <c r="D54" s="3"/>
      <c r="E54" s="3"/>
      <c r="F54" s="3"/>
      <c r="G54" s="3"/>
      <c r="H54" s="28">
        <f>SUM(H5:H52)</f>
        <v>123724820</v>
      </c>
      <c r="I54" s="21"/>
      <c r="J54" s="21"/>
      <c r="K54" s="21"/>
      <c r="L54" s="21"/>
      <c r="M54" s="21"/>
      <c r="N54" s="21"/>
      <c r="O54" s="21"/>
    </row>
    <row r="55" spans="1:15" ht="17.25">
      <c r="A55" s="3"/>
      <c r="B55" s="3"/>
      <c r="C55" s="3"/>
      <c r="D55" s="3"/>
      <c r="E55" s="3"/>
      <c r="F55" s="3"/>
      <c r="G55" s="3"/>
      <c r="H55" s="3"/>
      <c r="I55" s="21"/>
      <c r="J55" s="21"/>
      <c r="K55" s="21"/>
      <c r="L55" s="21"/>
      <c r="M55" s="21"/>
      <c r="N55" s="21"/>
      <c r="O55" s="21"/>
    </row>
    <row r="56" spans="1:15" ht="17.25">
      <c r="A56" s="3"/>
      <c r="B56" s="3"/>
      <c r="C56" s="3"/>
      <c r="D56" s="3"/>
      <c r="E56" s="3"/>
      <c r="F56" s="3"/>
      <c r="G56" s="3"/>
      <c r="H56" s="3"/>
      <c r="I56" s="21"/>
      <c r="J56" s="21"/>
      <c r="K56" s="21"/>
      <c r="L56" s="21"/>
      <c r="M56" s="21"/>
      <c r="N56" s="21"/>
      <c r="O56" s="21"/>
    </row>
    <row r="57" spans="1:15" ht="17.25">
      <c r="A57" s="3"/>
      <c r="B57" s="3"/>
      <c r="C57" s="3"/>
      <c r="D57" s="3"/>
      <c r="E57" s="3"/>
      <c r="F57" s="3"/>
      <c r="G57" s="3"/>
      <c r="H57" s="1"/>
      <c r="I57" s="5"/>
      <c r="J57" s="5"/>
      <c r="K57" s="5"/>
      <c r="L57" s="5"/>
      <c r="M57" s="5"/>
      <c r="N57" s="5"/>
      <c r="O57" s="5"/>
    </row>
    <row r="58" spans="1:15" ht="17.25">
      <c r="A58" s="12"/>
      <c r="B58" s="3"/>
      <c r="C58" s="3"/>
      <c r="D58" s="3"/>
      <c r="E58" s="3"/>
      <c r="F58" s="3"/>
      <c r="G58" s="3"/>
      <c r="H58" s="1"/>
      <c r="I58" s="5"/>
      <c r="J58" s="5"/>
      <c r="K58" s="5"/>
      <c r="L58" s="5"/>
      <c r="M58" s="5"/>
      <c r="N58" s="5"/>
      <c r="O58" s="5"/>
    </row>
    <row r="59" spans="1:15" ht="17.25">
      <c r="A59" s="3"/>
      <c r="B59" s="3"/>
      <c r="C59" s="3"/>
      <c r="D59" s="3"/>
      <c r="E59" s="3"/>
      <c r="F59" s="3"/>
      <c r="G59" s="3"/>
      <c r="H59" s="1"/>
      <c r="I59" s="5"/>
      <c r="J59" s="5"/>
      <c r="K59" s="5"/>
      <c r="L59" s="5"/>
      <c r="M59" s="5"/>
      <c r="N59" s="5"/>
      <c r="O59" s="5"/>
    </row>
    <row r="60" spans="1:15" ht="17.25">
      <c r="A60" s="3"/>
      <c r="B60" s="3"/>
      <c r="C60" s="3"/>
      <c r="D60" s="3"/>
      <c r="E60" s="3"/>
      <c r="F60" s="3"/>
      <c r="G60" s="3"/>
      <c r="H60" s="1"/>
      <c r="I60" s="3"/>
      <c r="J60" s="3"/>
      <c r="K60" s="3"/>
      <c r="L60" s="3"/>
      <c r="M60" s="3"/>
      <c r="N60" s="3"/>
      <c r="O60" s="3"/>
    </row>
    <row r="72" spans="1:12" ht="17.2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6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58"/>
  <sheetViews>
    <sheetView showGridLines="0" defaultGridColor="0" zoomScale="75" zoomScaleNormal="75" colorId="22" workbookViewId="0" topLeftCell="A1">
      <selection activeCell="A1" sqref="A1"/>
    </sheetView>
  </sheetViews>
  <sheetFormatPr defaultColWidth="9.66015625" defaultRowHeight="18"/>
  <sheetData>
    <row r="1" spans="1:15" ht="17.25">
      <c r="A1" s="2" t="s">
        <v>0</v>
      </c>
      <c r="B1" s="3"/>
      <c r="C1" s="1"/>
      <c r="D1" s="1"/>
      <c r="E1" s="1"/>
      <c r="F1" s="1"/>
      <c r="G1" s="3"/>
      <c r="H1" s="4"/>
      <c r="I1" s="5"/>
      <c r="J1" s="5"/>
      <c r="K1" s="5"/>
      <c r="L1" s="1"/>
      <c r="M1" s="5"/>
      <c r="N1" s="29" t="s">
        <v>98</v>
      </c>
      <c r="O1" s="5"/>
    </row>
    <row r="2" spans="1:15" ht="17.25">
      <c r="A2" s="3"/>
      <c r="B2" s="3"/>
      <c r="C2" s="3"/>
      <c r="D2" s="3"/>
      <c r="E2" s="3"/>
      <c r="F2" s="3"/>
      <c r="G2" s="3"/>
      <c r="H2" s="4"/>
      <c r="I2" s="5"/>
      <c r="J2" s="5"/>
      <c r="K2" s="6"/>
      <c r="L2" s="5"/>
      <c r="M2" s="5"/>
      <c r="N2" s="5"/>
      <c r="O2" s="5"/>
    </row>
    <row r="3" spans="1:15" ht="17.25">
      <c r="A3" s="3" t="s">
        <v>1</v>
      </c>
      <c r="B3" s="3"/>
      <c r="C3" s="3"/>
      <c r="D3" s="3"/>
      <c r="E3" s="3"/>
      <c r="F3" s="3"/>
      <c r="G3" s="3"/>
      <c r="H3" s="4"/>
      <c r="I3" s="5"/>
      <c r="J3" s="5"/>
      <c r="K3" s="6"/>
      <c r="L3" s="5"/>
      <c r="M3" s="5"/>
      <c r="N3" s="5"/>
      <c r="O3" s="5"/>
    </row>
    <row r="4" spans="1:15" ht="17.25">
      <c r="A4" s="3"/>
      <c r="B4" s="3"/>
      <c r="C4" s="3"/>
      <c r="D4" s="3"/>
      <c r="E4" s="3"/>
      <c r="F4" s="3"/>
      <c r="G4" s="3"/>
      <c r="H4" s="4"/>
      <c r="I4" s="5"/>
      <c r="J4" s="5"/>
      <c r="K4" s="5"/>
      <c r="L4" s="5"/>
      <c r="M4" s="5"/>
      <c r="N4" s="5"/>
      <c r="O4" s="5"/>
    </row>
    <row r="5" spans="1:15" ht="17.25">
      <c r="A5" s="3" t="s">
        <v>2</v>
      </c>
      <c r="B5" s="3"/>
      <c r="C5" s="3"/>
      <c r="D5" s="3"/>
      <c r="E5" s="3"/>
      <c r="F5" s="3"/>
      <c r="G5" s="3"/>
      <c r="H5" s="10"/>
      <c r="I5" s="5"/>
      <c r="J5" s="5"/>
      <c r="K5" s="5"/>
      <c r="L5" s="5"/>
      <c r="M5" s="5"/>
      <c r="N5" s="5"/>
      <c r="O5" s="5"/>
    </row>
    <row r="6" spans="1:15" ht="17.25">
      <c r="A6" s="3" t="s">
        <v>3</v>
      </c>
      <c r="B6" s="3"/>
      <c r="C6" s="3"/>
      <c r="D6" s="3"/>
      <c r="E6" s="3"/>
      <c r="F6" s="3"/>
      <c r="G6" s="3"/>
      <c r="H6" s="10"/>
      <c r="I6" s="5"/>
      <c r="J6" s="5"/>
      <c r="K6" s="5"/>
      <c r="L6" s="5"/>
      <c r="M6" s="5"/>
      <c r="N6" s="5"/>
      <c r="O6" s="5"/>
    </row>
    <row r="7" spans="1:15" ht="17.25">
      <c r="A7" s="3" t="s">
        <v>5</v>
      </c>
      <c r="B7" s="3"/>
      <c r="C7" s="3"/>
      <c r="D7" s="3"/>
      <c r="E7" s="3"/>
      <c r="F7" s="3"/>
      <c r="G7" s="3"/>
      <c r="H7" s="10"/>
      <c r="I7" s="5"/>
      <c r="J7" s="5"/>
      <c r="K7" s="5"/>
      <c r="L7" s="5"/>
      <c r="M7" s="5"/>
      <c r="N7" s="5"/>
      <c r="O7" s="5"/>
    </row>
    <row r="8" spans="1:15" ht="17.25">
      <c r="A8" s="3" t="s">
        <v>7</v>
      </c>
      <c r="B8" s="3"/>
      <c r="C8" s="3"/>
      <c r="D8" s="3"/>
      <c r="E8" s="3"/>
      <c r="F8" s="3"/>
      <c r="G8" s="3"/>
      <c r="H8" s="10"/>
      <c r="I8" s="5"/>
      <c r="J8" s="5"/>
      <c r="K8" s="5"/>
      <c r="L8" s="5"/>
      <c r="M8" s="5"/>
      <c r="N8" s="5"/>
      <c r="O8" s="5"/>
    </row>
    <row r="9" spans="1:15" ht="17.25">
      <c r="A9" s="3" t="s">
        <v>9</v>
      </c>
      <c r="B9" s="3"/>
      <c r="C9" s="3"/>
      <c r="D9" s="3"/>
      <c r="E9" s="3"/>
      <c r="F9" s="3"/>
      <c r="G9" s="3"/>
      <c r="H9" s="10"/>
      <c r="I9" s="5"/>
      <c r="J9" s="5"/>
      <c r="K9" s="5"/>
      <c r="L9" s="5"/>
      <c r="M9" s="5"/>
      <c r="N9" s="5"/>
      <c r="O9" s="5"/>
    </row>
    <row r="10" spans="1:15" ht="17.25">
      <c r="A10" s="3" t="s">
        <v>10</v>
      </c>
      <c r="B10" s="3"/>
      <c r="C10" s="3"/>
      <c r="D10" s="3"/>
      <c r="E10" s="3"/>
      <c r="F10" s="3"/>
      <c r="G10" s="3"/>
      <c r="H10" s="10"/>
      <c r="I10" s="5"/>
      <c r="J10" s="5"/>
      <c r="K10" s="5"/>
      <c r="L10" s="5"/>
      <c r="M10" s="5"/>
      <c r="N10" s="5"/>
      <c r="O10" s="5"/>
    </row>
    <row r="11" spans="1:15" ht="17.25">
      <c r="A11" s="3" t="s">
        <v>11</v>
      </c>
      <c r="B11" s="3"/>
      <c r="C11" s="3"/>
      <c r="D11" s="3"/>
      <c r="E11" s="3"/>
      <c r="F11" s="3"/>
      <c r="G11" s="3"/>
      <c r="H11" s="10"/>
      <c r="I11" s="5"/>
      <c r="J11" s="5"/>
      <c r="K11" s="5"/>
      <c r="L11" s="5"/>
      <c r="M11" s="5"/>
      <c r="N11" s="5"/>
      <c r="O11" s="5"/>
    </row>
    <row r="12" spans="1:15" ht="17.2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5"/>
      <c r="N12" s="5"/>
      <c r="O12" s="5"/>
    </row>
    <row r="13" spans="1:15" ht="17.25">
      <c r="A13" s="3" t="s">
        <v>13</v>
      </c>
      <c r="B13" s="3"/>
      <c r="C13" s="3"/>
      <c r="D13" s="3"/>
      <c r="E13" s="3"/>
      <c r="F13" s="3"/>
      <c r="G13" s="3"/>
      <c r="H13" s="4"/>
      <c r="I13" s="5"/>
      <c r="J13" s="5"/>
      <c r="K13" s="5"/>
      <c r="L13" s="5"/>
      <c r="M13" s="5"/>
      <c r="N13" s="5"/>
      <c r="O13" s="5"/>
    </row>
    <row r="14" spans="1:15" ht="17.25">
      <c r="A14" s="3"/>
      <c r="B14" s="3"/>
      <c r="C14" s="3"/>
      <c r="D14" s="3"/>
      <c r="E14" s="3"/>
      <c r="F14" s="3"/>
      <c r="G14" s="3"/>
      <c r="H14" s="4"/>
      <c r="I14" s="5"/>
      <c r="J14" s="5"/>
      <c r="K14" s="5"/>
      <c r="L14" s="5"/>
      <c r="M14" s="5"/>
      <c r="N14" s="5"/>
      <c r="O14" s="5"/>
    </row>
    <row r="15" spans="1:15" ht="17.25">
      <c r="A15" s="3" t="s">
        <v>14</v>
      </c>
      <c r="B15" s="3"/>
      <c r="C15" s="3"/>
      <c r="D15" s="3"/>
      <c r="E15" s="3"/>
      <c r="F15" s="3"/>
      <c r="G15" s="3"/>
      <c r="H15" s="4"/>
      <c r="I15" s="5"/>
      <c r="J15" s="5"/>
      <c r="K15" s="5"/>
      <c r="L15" s="5"/>
      <c r="M15" s="5"/>
      <c r="N15" s="5"/>
      <c r="O15" s="5"/>
    </row>
    <row r="16" spans="1:15" ht="17.25">
      <c r="A16" s="3" t="s">
        <v>15</v>
      </c>
      <c r="B16" s="3"/>
      <c r="C16" s="3"/>
      <c r="D16" s="3"/>
      <c r="E16" s="3"/>
      <c r="F16" s="3"/>
      <c r="G16" s="3"/>
      <c r="H16" s="4"/>
      <c r="I16" s="5"/>
      <c r="J16" s="5"/>
      <c r="K16" s="5"/>
      <c r="L16" s="5"/>
      <c r="M16" s="5"/>
      <c r="N16" s="5"/>
      <c r="O16" s="5"/>
    </row>
    <row r="17" spans="1:15" ht="17.25">
      <c r="A17" s="3" t="s">
        <v>16</v>
      </c>
      <c r="B17" s="3"/>
      <c r="C17" s="3"/>
      <c r="D17" s="3"/>
      <c r="E17" s="3"/>
      <c r="F17" s="3"/>
      <c r="G17" s="3"/>
      <c r="H17" s="10"/>
      <c r="I17" s="5"/>
      <c r="J17" s="5"/>
      <c r="K17" s="5"/>
      <c r="L17" s="5"/>
      <c r="M17" s="5"/>
      <c r="N17" s="5"/>
      <c r="O17" s="5"/>
    </row>
    <row r="18" spans="1:15" ht="17.25">
      <c r="A18" s="3" t="s">
        <v>18</v>
      </c>
      <c r="B18" s="3"/>
      <c r="C18" s="3"/>
      <c r="D18" s="3"/>
      <c r="E18" s="3"/>
      <c r="F18" s="3"/>
      <c r="G18" s="3"/>
      <c r="H18" s="10"/>
      <c r="I18" s="5"/>
      <c r="J18" s="5"/>
      <c r="K18" s="5"/>
      <c r="L18" s="5"/>
      <c r="M18" s="5"/>
      <c r="N18" s="5"/>
      <c r="O18" s="5"/>
    </row>
    <row r="19" spans="1:15" ht="17.25">
      <c r="A19" s="3" t="s">
        <v>20</v>
      </c>
      <c r="B19" s="3"/>
      <c r="C19" s="3"/>
      <c r="D19" s="3"/>
      <c r="E19" s="3"/>
      <c r="F19" s="3"/>
      <c r="G19" s="3"/>
      <c r="H19" s="4"/>
      <c r="I19" s="5"/>
      <c r="J19" s="5"/>
      <c r="K19" s="5"/>
      <c r="L19" s="5"/>
      <c r="M19" s="5"/>
      <c r="N19" s="5"/>
      <c r="O19" s="5"/>
    </row>
    <row r="20" spans="1:15" ht="17.25">
      <c r="A20" s="3" t="s">
        <v>21</v>
      </c>
      <c r="B20" s="3"/>
      <c r="C20" s="3"/>
      <c r="D20" s="3"/>
      <c r="E20" s="3"/>
      <c r="F20" s="3"/>
      <c r="G20" s="3"/>
      <c r="H20" s="10"/>
      <c r="I20" s="5"/>
      <c r="J20" s="5"/>
      <c r="K20" s="5"/>
      <c r="L20" s="5"/>
      <c r="M20" s="5"/>
      <c r="N20" s="5"/>
      <c r="O20" s="5"/>
    </row>
    <row r="21" spans="1:15" ht="17.25">
      <c r="A21" s="3" t="s">
        <v>22</v>
      </c>
      <c r="B21" s="3"/>
      <c r="C21" s="3"/>
      <c r="D21" s="3"/>
      <c r="E21" s="3"/>
      <c r="F21" s="3"/>
      <c r="G21" s="3"/>
      <c r="H21" s="4"/>
      <c r="I21" s="5"/>
      <c r="J21" s="5"/>
      <c r="K21" s="5"/>
      <c r="L21" s="5"/>
      <c r="M21" s="5"/>
      <c r="N21" s="5"/>
      <c r="O21" s="5"/>
    </row>
    <row r="22" spans="1:15" ht="17.25">
      <c r="A22" s="3" t="s">
        <v>23</v>
      </c>
      <c r="B22" s="3"/>
      <c r="C22" s="3"/>
      <c r="D22" s="3"/>
      <c r="E22" s="3"/>
      <c r="F22" s="3"/>
      <c r="G22" s="3"/>
      <c r="H22" s="10"/>
      <c r="I22" s="5"/>
      <c r="J22" s="5"/>
      <c r="K22" s="5"/>
      <c r="L22" s="5"/>
      <c r="M22" s="5"/>
      <c r="N22" s="5"/>
      <c r="O22" s="5"/>
    </row>
    <row r="23" spans="1:15" ht="17.25">
      <c r="A23" s="3"/>
      <c r="B23" s="3"/>
      <c r="C23" s="3"/>
      <c r="D23" s="3"/>
      <c r="E23" s="3"/>
      <c r="F23" s="3"/>
      <c r="G23" s="3"/>
      <c r="H23" s="4"/>
      <c r="I23" s="5"/>
      <c r="J23" s="5"/>
      <c r="K23" s="5"/>
      <c r="L23" s="5"/>
      <c r="M23" s="5"/>
      <c r="N23" s="5"/>
      <c r="O23" s="5"/>
    </row>
    <row r="24" spans="1:15" ht="17.25">
      <c r="A24" s="3" t="s">
        <v>24</v>
      </c>
      <c r="B24" s="3"/>
      <c r="C24" s="3"/>
      <c r="D24" s="3"/>
      <c r="E24" s="3"/>
      <c r="F24" s="3"/>
      <c r="G24" s="3"/>
      <c r="H24" s="4"/>
      <c r="I24" s="5"/>
      <c r="J24" s="5"/>
      <c r="K24" s="5"/>
      <c r="L24" s="5"/>
      <c r="M24" s="5"/>
      <c r="N24" s="5"/>
      <c r="O24" s="5"/>
    </row>
    <row r="25" spans="1:15" ht="17.25">
      <c r="A25" s="3" t="s">
        <v>25</v>
      </c>
      <c r="B25" s="3"/>
      <c r="C25" s="3"/>
      <c r="D25" s="3"/>
      <c r="E25" s="3"/>
      <c r="F25" s="3"/>
      <c r="G25" s="3"/>
      <c r="H25" s="4"/>
      <c r="I25" s="5"/>
      <c r="J25" s="5"/>
      <c r="K25" s="5"/>
      <c r="L25" s="5"/>
      <c r="M25" s="5"/>
      <c r="N25" s="5"/>
      <c r="O25" s="5"/>
    </row>
    <row r="26" spans="1:15" ht="17.25">
      <c r="A26" s="3" t="s">
        <v>26</v>
      </c>
      <c r="B26" s="3"/>
      <c r="C26" s="3"/>
      <c r="D26" s="3"/>
      <c r="E26" s="3"/>
      <c r="F26" s="3"/>
      <c r="G26" s="3"/>
      <c r="H26" s="10"/>
      <c r="I26" s="5"/>
      <c r="J26" s="5"/>
      <c r="K26" s="5"/>
      <c r="L26" s="5"/>
      <c r="M26" s="5"/>
      <c r="N26" s="5"/>
      <c r="O26" s="5"/>
    </row>
    <row r="27" spans="1:15" ht="17.25">
      <c r="A27" s="3" t="s">
        <v>29</v>
      </c>
      <c r="B27" s="3"/>
      <c r="C27" s="3"/>
      <c r="D27" s="3"/>
      <c r="E27" s="3"/>
      <c r="F27" s="3"/>
      <c r="G27" s="3"/>
      <c r="H27" s="10"/>
      <c r="I27" s="5"/>
      <c r="J27" s="5"/>
      <c r="K27" s="5"/>
      <c r="L27" s="5"/>
      <c r="M27" s="5"/>
      <c r="N27" s="5"/>
      <c r="O27" s="5"/>
    </row>
    <row r="28" spans="1:15" ht="17.25">
      <c r="A28" s="3" t="s">
        <v>31</v>
      </c>
      <c r="B28" s="3"/>
      <c r="C28" s="3"/>
      <c r="D28" s="3"/>
      <c r="E28" s="3"/>
      <c r="F28" s="3"/>
      <c r="G28" s="3"/>
      <c r="H28" s="10"/>
      <c r="I28" s="5"/>
      <c r="J28" s="5"/>
      <c r="K28" s="5"/>
      <c r="L28" s="5"/>
      <c r="M28" s="5"/>
      <c r="N28" s="5"/>
      <c r="O28" s="5"/>
    </row>
    <row r="29" spans="1:15" ht="17.25">
      <c r="A29" s="3"/>
      <c r="B29" s="3"/>
      <c r="C29" s="3"/>
      <c r="D29" s="3"/>
      <c r="E29" s="3"/>
      <c r="F29" s="3"/>
      <c r="G29" s="3"/>
      <c r="H29" s="4"/>
      <c r="I29" s="5"/>
      <c r="J29" s="5"/>
      <c r="K29" s="5"/>
      <c r="L29" s="5"/>
      <c r="M29" s="5"/>
      <c r="N29" s="5"/>
      <c r="O29" s="5"/>
    </row>
    <row r="30" spans="1:15" ht="17.25">
      <c r="A30" s="3" t="s">
        <v>34</v>
      </c>
      <c r="B30" s="3"/>
      <c r="C30" s="3"/>
      <c r="D30" s="3"/>
      <c r="E30" s="3"/>
      <c r="F30" s="3"/>
      <c r="G30" s="3"/>
      <c r="H30" s="4"/>
      <c r="I30" s="5"/>
      <c r="J30" s="5"/>
      <c r="K30" s="5"/>
      <c r="L30" s="5"/>
      <c r="M30" s="5"/>
      <c r="N30" s="5"/>
      <c r="O30" s="5"/>
    </row>
    <row r="31" spans="1:15" ht="17.25">
      <c r="A31" s="3" t="s">
        <v>35</v>
      </c>
      <c r="B31" s="3"/>
      <c r="C31" s="3"/>
      <c r="D31" s="3"/>
      <c r="E31" s="3"/>
      <c r="F31" s="3"/>
      <c r="G31" s="3"/>
      <c r="H31" s="4"/>
      <c r="I31" s="5"/>
      <c r="J31" s="5"/>
      <c r="K31" s="5"/>
      <c r="L31" s="5"/>
      <c r="M31" s="5"/>
      <c r="N31" s="5"/>
      <c r="O31" s="5"/>
    </row>
    <row r="32" spans="1:15" ht="17.25">
      <c r="A32" s="3" t="s">
        <v>36</v>
      </c>
      <c r="B32" s="3"/>
      <c r="C32" s="3"/>
      <c r="D32" s="3"/>
      <c r="E32" s="3"/>
      <c r="F32" s="3"/>
      <c r="G32" s="3"/>
      <c r="H32" s="10"/>
      <c r="I32" s="5"/>
      <c r="J32" s="5"/>
      <c r="K32" s="5"/>
      <c r="L32" s="5"/>
      <c r="M32" s="5"/>
      <c r="N32" s="5"/>
      <c r="O32" s="5"/>
    </row>
    <row r="33" spans="1:15" ht="17.25">
      <c r="A33" s="3" t="s">
        <v>38</v>
      </c>
      <c r="B33" s="3"/>
      <c r="C33" s="3"/>
      <c r="D33" s="3"/>
      <c r="E33" s="3"/>
      <c r="F33" s="3"/>
      <c r="G33" s="3"/>
      <c r="H33" s="10"/>
      <c r="I33" s="5"/>
      <c r="J33" s="5"/>
      <c r="K33" s="5"/>
      <c r="L33" s="5"/>
      <c r="M33" s="5"/>
      <c r="N33" s="5"/>
      <c r="O33" s="5"/>
    </row>
    <row r="34" spans="1:15" ht="17.25">
      <c r="A34" s="3"/>
      <c r="B34" s="3"/>
      <c r="C34" s="3"/>
      <c r="D34" s="3"/>
      <c r="E34" s="3"/>
      <c r="F34" s="3"/>
      <c r="G34" s="3"/>
      <c r="H34" s="4"/>
      <c r="I34" s="5"/>
      <c r="J34" s="5"/>
      <c r="K34" s="5"/>
      <c r="L34" s="5"/>
      <c r="M34" s="5"/>
      <c r="N34" s="5"/>
      <c r="O34" s="5"/>
    </row>
    <row r="35" spans="1:15" ht="17.25">
      <c r="A35" s="3" t="s">
        <v>40</v>
      </c>
      <c r="B35" s="3"/>
      <c r="C35" s="3"/>
      <c r="D35" s="3"/>
      <c r="E35" s="3"/>
      <c r="F35" s="3"/>
      <c r="G35" s="3"/>
      <c r="H35" s="4"/>
      <c r="I35" s="5"/>
      <c r="J35" s="5"/>
      <c r="K35" s="5"/>
      <c r="L35" s="5"/>
      <c r="M35" s="5"/>
      <c r="N35" s="5"/>
      <c r="O35" s="5"/>
    </row>
    <row r="36" spans="1:15" ht="17.25">
      <c r="A36" s="3" t="s">
        <v>41</v>
      </c>
      <c r="B36" s="3"/>
      <c r="C36" s="3"/>
      <c r="D36" s="3"/>
      <c r="E36" s="3"/>
      <c r="F36" s="3"/>
      <c r="G36" s="3"/>
      <c r="H36" s="10"/>
      <c r="I36" s="5"/>
      <c r="J36" s="5"/>
      <c r="K36" s="5"/>
      <c r="L36" s="5"/>
      <c r="M36" s="5"/>
      <c r="N36" s="5"/>
      <c r="O36" s="5"/>
    </row>
    <row r="37" spans="1:15" ht="17.25">
      <c r="A37" s="3" t="s">
        <v>43</v>
      </c>
      <c r="B37" s="3"/>
      <c r="C37" s="3"/>
      <c r="D37" s="3"/>
      <c r="E37" s="3"/>
      <c r="F37" s="3"/>
      <c r="G37" s="3"/>
      <c r="H37" s="4"/>
      <c r="I37" s="5"/>
      <c r="J37" s="5"/>
      <c r="K37" s="5"/>
      <c r="L37" s="5"/>
      <c r="M37" s="5"/>
      <c r="N37" s="5"/>
      <c r="O37" s="5"/>
    </row>
    <row r="38" spans="1:15" ht="17.25">
      <c r="A38" s="3" t="s">
        <v>45</v>
      </c>
      <c r="B38" s="3"/>
      <c r="C38" s="3"/>
      <c r="D38" s="3"/>
      <c r="E38" s="3"/>
      <c r="F38" s="3"/>
      <c r="G38" s="10"/>
      <c r="H38" s="4"/>
      <c r="I38" s="5"/>
      <c r="J38" s="5"/>
      <c r="K38" s="5"/>
      <c r="L38" s="5"/>
      <c r="M38" s="5"/>
      <c r="N38" s="5"/>
      <c r="O38" s="5"/>
    </row>
    <row r="39" spans="1:15" ht="17.25">
      <c r="A39" s="3" t="s">
        <v>47</v>
      </c>
      <c r="B39" s="3"/>
      <c r="C39" s="3"/>
      <c r="D39" s="3"/>
      <c r="E39" s="3"/>
      <c r="F39" s="3"/>
      <c r="G39" s="3"/>
      <c r="H39" s="4"/>
      <c r="I39" s="5"/>
      <c r="J39" s="5"/>
      <c r="K39" s="5"/>
      <c r="L39" s="5"/>
      <c r="M39" s="5"/>
      <c r="N39" s="5"/>
      <c r="O39" s="5"/>
    </row>
    <row r="40" spans="1:15" ht="17.25">
      <c r="A40" s="3" t="s">
        <v>45</v>
      </c>
      <c r="B40" s="3"/>
      <c r="C40" s="3"/>
      <c r="D40" s="3"/>
      <c r="E40" s="3"/>
      <c r="F40" s="3"/>
      <c r="G40" s="10"/>
      <c r="H40" s="4"/>
      <c r="I40" s="5"/>
      <c r="J40" s="5"/>
      <c r="K40" s="5"/>
      <c r="L40" s="5"/>
      <c r="M40" s="5"/>
      <c r="N40" s="5"/>
      <c r="O40" s="5"/>
    </row>
    <row r="41" spans="1:15" ht="17.25">
      <c r="A41" s="3"/>
      <c r="B41" s="3"/>
      <c r="C41" s="3"/>
      <c r="D41" s="3"/>
      <c r="E41" s="3"/>
      <c r="F41" s="3"/>
      <c r="G41" s="3"/>
      <c r="H41" s="4"/>
      <c r="I41" s="5"/>
      <c r="J41" s="5"/>
      <c r="K41" s="5"/>
      <c r="L41" s="5"/>
      <c r="M41" s="5"/>
      <c r="N41" s="5"/>
      <c r="O41" s="5"/>
    </row>
    <row r="42" spans="1:15" ht="17.25">
      <c r="A42" s="3" t="s">
        <v>51</v>
      </c>
      <c r="B42" s="3"/>
      <c r="C42" s="3"/>
      <c r="D42" s="3"/>
      <c r="E42" s="3"/>
      <c r="F42" s="3"/>
      <c r="G42" s="3"/>
      <c r="H42" s="4"/>
      <c r="I42" s="5"/>
      <c r="J42" s="5"/>
      <c r="K42" s="5"/>
      <c r="L42" s="5"/>
      <c r="M42" s="5"/>
      <c r="N42" s="5"/>
      <c r="O42" s="5"/>
    </row>
    <row r="43" spans="1:15" ht="17.25">
      <c r="A43" s="3" t="s">
        <v>52</v>
      </c>
      <c r="B43" s="3"/>
      <c r="C43" s="3"/>
      <c r="D43" s="3"/>
      <c r="E43" s="3"/>
      <c r="F43" s="3"/>
      <c r="G43" s="3"/>
      <c r="H43" s="10"/>
      <c r="I43" s="5"/>
      <c r="J43" s="5"/>
      <c r="K43" s="5"/>
      <c r="L43" s="5"/>
      <c r="M43" s="5"/>
      <c r="N43" s="5"/>
      <c r="O43" s="5"/>
    </row>
    <row r="44" spans="1:15" ht="17.25">
      <c r="A44" s="3"/>
      <c r="B44" s="3"/>
      <c r="C44" s="3"/>
      <c r="D44" s="3"/>
      <c r="E44" s="3"/>
      <c r="F44" s="3"/>
      <c r="G44" s="3"/>
      <c r="H44" s="4"/>
      <c r="I44" s="5"/>
      <c r="J44" s="5"/>
      <c r="K44" s="5"/>
      <c r="L44" s="5"/>
      <c r="M44" s="5"/>
      <c r="N44" s="5"/>
      <c r="O44" s="5"/>
    </row>
    <row r="45" spans="1:15" ht="17.25">
      <c r="A45" s="3" t="s">
        <v>54</v>
      </c>
      <c r="B45" s="3"/>
      <c r="C45" s="3"/>
      <c r="D45" s="3"/>
      <c r="E45" s="3"/>
      <c r="F45" s="3"/>
      <c r="G45" s="3"/>
      <c r="H45" s="4"/>
      <c r="I45" s="5"/>
      <c r="J45" s="5"/>
      <c r="K45" s="5"/>
      <c r="L45" s="5"/>
      <c r="M45" s="5"/>
      <c r="N45" s="5"/>
      <c r="O45" s="5"/>
    </row>
    <row r="46" spans="1:15" ht="17.25">
      <c r="A46" s="3"/>
      <c r="B46" s="3"/>
      <c r="C46" s="3"/>
      <c r="D46" s="3"/>
      <c r="E46" s="3"/>
      <c r="F46" s="3"/>
      <c r="G46" s="1"/>
      <c r="H46" s="4"/>
      <c r="I46" s="5"/>
      <c r="J46" s="5"/>
      <c r="K46" s="5"/>
      <c r="L46" s="5"/>
      <c r="M46" s="5"/>
      <c r="N46" s="5"/>
      <c r="O46" s="5"/>
    </row>
    <row r="47" spans="1:15" ht="17.25">
      <c r="A47" s="3" t="s">
        <v>57</v>
      </c>
      <c r="B47" s="3"/>
      <c r="C47" s="3"/>
      <c r="D47" s="3"/>
      <c r="E47" s="3"/>
      <c r="F47" s="3"/>
      <c r="G47" s="3"/>
      <c r="H47" s="4"/>
      <c r="I47" s="5"/>
      <c r="J47" s="5"/>
      <c r="K47" s="5"/>
      <c r="L47" s="5"/>
      <c r="M47" s="5"/>
      <c r="N47" s="5"/>
      <c r="O47" s="5"/>
    </row>
    <row r="48" spans="1:15" ht="17.25">
      <c r="A48" s="3" t="s">
        <v>59</v>
      </c>
      <c r="B48" s="3"/>
      <c r="C48" s="3"/>
      <c r="D48" s="3"/>
      <c r="E48" s="3"/>
      <c r="F48" s="3"/>
      <c r="G48" s="3"/>
      <c r="H48" s="4"/>
      <c r="I48" s="5"/>
      <c r="J48" s="5"/>
      <c r="K48" s="5"/>
      <c r="L48" s="5"/>
      <c r="M48" s="5"/>
      <c r="N48" s="5"/>
      <c r="O48" s="5"/>
    </row>
    <row r="49" spans="1:15" ht="17.25">
      <c r="A49" s="3" t="s">
        <v>61</v>
      </c>
      <c r="B49" s="3"/>
      <c r="C49" s="3"/>
      <c r="D49" s="3"/>
      <c r="E49" s="3"/>
      <c r="F49" s="3"/>
      <c r="G49" s="3"/>
      <c r="H49" s="4"/>
      <c r="I49" s="5"/>
      <c r="J49" s="5"/>
      <c r="K49" s="5"/>
      <c r="L49" s="5"/>
      <c r="M49" s="5"/>
      <c r="N49" s="5"/>
      <c r="O49" s="5"/>
    </row>
    <row r="50" spans="1:15" ht="17.25">
      <c r="A50" s="3" t="s">
        <v>63</v>
      </c>
      <c r="B50" s="3"/>
      <c r="C50" s="3"/>
      <c r="D50" s="3"/>
      <c r="E50" s="3"/>
      <c r="F50" s="3"/>
      <c r="G50" s="3"/>
      <c r="H50" s="4"/>
      <c r="I50" s="5"/>
      <c r="J50" s="5"/>
      <c r="K50" s="5"/>
      <c r="L50" s="5"/>
      <c r="M50" s="5"/>
      <c r="N50" s="5"/>
      <c r="O50" s="5"/>
    </row>
    <row r="51" spans="1:15" ht="17.25">
      <c r="A51" s="3" t="s">
        <v>65</v>
      </c>
      <c r="B51" s="3"/>
      <c r="C51" s="3"/>
      <c r="D51" s="3"/>
      <c r="E51" s="3"/>
      <c r="F51" s="3"/>
      <c r="G51" s="3"/>
      <c r="H51" s="4"/>
      <c r="I51" s="5"/>
      <c r="J51" s="5"/>
      <c r="K51" s="5"/>
      <c r="L51" s="5"/>
      <c r="M51" s="5"/>
      <c r="N51" s="5"/>
      <c r="O51" s="5"/>
    </row>
    <row r="52" spans="1:15" ht="17.25">
      <c r="A52" s="3" t="s">
        <v>67</v>
      </c>
      <c r="B52" s="3"/>
      <c r="C52" s="3"/>
      <c r="D52" s="3"/>
      <c r="E52" s="3"/>
      <c r="F52" s="3"/>
      <c r="G52" s="3"/>
      <c r="H52" s="30"/>
      <c r="I52" s="5"/>
      <c r="J52" s="5"/>
      <c r="K52" s="5"/>
      <c r="L52" s="5"/>
      <c r="M52" s="5"/>
      <c r="N52" s="5"/>
      <c r="O52" s="5"/>
    </row>
    <row r="53" spans="1:15" ht="17.25">
      <c r="A53" s="3"/>
      <c r="B53" s="3"/>
      <c r="C53" s="3"/>
      <c r="D53" s="3"/>
      <c r="E53" s="3"/>
      <c r="F53" s="3"/>
      <c r="G53" s="3"/>
      <c r="H53" s="4"/>
      <c r="I53" s="5"/>
      <c r="J53" s="5"/>
      <c r="K53" s="5"/>
      <c r="L53" s="5"/>
      <c r="M53" s="5"/>
      <c r="N53" s="5"/>
      <c r="O53" s="5"/>
    </row>
    <row r="54" spans="1:15" ht="17.25">
      <c r="A54" s="3"/>
      <c r="B54" s="3" t="s">
        <v>70</v>
      </c>
      <c r="C54" s="3"/>
      <c r="D54" s="3"/>
      <c r="E54" s="3"/>
      <c r="F54" s="3"/>
      <c r="G54" s="3"/>
      <c r="H54" s="30"/>
      <c r="I54" s="5"/>
      <c r="J54" s="5"/>
      <c r="K54" s="5"/>
      <c r="L54" s="5"/>
      <c r="M54" s="5"/>
      <c r="N54" s="5"/>
      <c r="O54" s="5"/>
    </row>
    <row r="55" spans="1:15" ht="17.25">
      <c r="A55" s="3"/>
      <c r="B55" s="3"/>
      <c r="C55" s="3"/>
      <c r="D55" s="3"/>
      <c r="E55" s="3"/>
      <c r="F55" s="3"/>
      <c r="G55" s="3"/>
      <c r="H55" s="1"/>
      <c r="I55" s="5"/>
      <c r="J55" s="5"/>
      <c r="K55" s="5"/>
      <c r="L55" s="5"/>
      <c r="M55" s="5"/>
      <c r="N55" s="5"/>
      <c r="O55" s="5"/>
    </row>
    <row r="56" spans="1:15" ht="17.25">
      <c r="A56" s="3"/>
      <c r="B56" s="3"/>
      <c r="C56" s="3"/>
      <c r="D56" s="3"/>
      <c r="E56" s="3"/>
      <c r="F56" s="3"/>
      <c r="G56" s="3"/>
      <c r="H56" s="1"/>
      <c r="I56" s="5"/>
      <c r="J56" s="5"/>
      <c r="K56" s="5"/>
      <c r="L56" s="5"/>
      <c r="M56" s="5"/>
      <c r="N56" s="5"/>
      <c r="O56" s="5"/>
    </row>
    <row r="57" spans="1:15" ht="17.25">
      <c r="A57" s="3"/>
      <c r="B57" s="3"/>
      <c r="C57" s="3"/>
      <c r="D57" s="3"/>
      <c r="E57" s="3"/>
      <c r="F57" s="3"/>
      <c r="G57" s="3"/>
      <c r="H57" s="1"/>
      <c r="I57" s="5"/>
      <c r="J57" s="5"/>
      <c r="K57" s="5"/>
      <c r="L57" s="5"/>
      <c r="M57" s="5"/>
      <c r="N57" s="5"/>
      <c r="O57" s="5"/>
    </row>
    <row r="58" spans="1:15" ht="17.25">
      <c r="A58" s="12" t="s">
        <v>99</v>
      </c>
      <c r="B58" s="3"/>
      <c r="C58" s="3"/>
      <c r="D58" s="3"/>
      <c r="E58" s="3"/>
      <c r="F58" s="3"/>
      <c r="G58" s="3"/>
      <c r="H58" s="1"/>
      <c r="I58" s="5"/>
      <c r="J58" s="5"/>
      <c r="K58" s="5"/>
      <c r="L58" s="5"/>
      <c r="M58" s="5"/>
      <c r="N58" s="5"/>
      <c r="O58" s="5"/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72"/>
  <sheetViews>
    <sheetView showGridLines="0" defaultGridColor="0" zoomScale="75" zoomScaleNormal="75" colorId="22" workbookViewId="0" topLeftCell="A1">
      <selection activeCell="A1" sqref="A1"/>
    </sheetView>
  </sheetViews>
  <sheetFormatPr defaultColWidth="9.66015625" defaultRowHeight="18"/>
  <sheetData>
    <row r="1" spans="1:13" ht="17.25">
      <c r="A1" s="2" t="s">
        <v>0</v>
      </c>
      <c r="B1" s="3"/>
      <c r="C1" s="1"/>
      <c r="D1" s="1"/>
      <c r="E1" s="1"/>
      <c r="F1" s="1"/>
      <c r="G1" s="3"/>
      <c r="H1" s="4"/>
      <c r="I1" s="5"/>
      <c r="J1" s="5"/>
      <c r="K1" s="5"/>
      <c r="L1" s="5"/>
      <c r="M1" s="5"/>
    </row>
    <row r="2" spans="1:13" ht="17.25">
      <c r="A2" s="3"/>
      <c r="B2" s="3"/>
      <c r="C2" s="3"/>
      <c r="D2" s="3"/>
      <c r="E2" s="3"/>
      <c r="F2" s="3"/>
      <c r="G2" s="3"/>
      <c r="H2" s="4"/>
      <c r="I2" s="5"/>
      <c r="J2" s="5"/>
      <c r="K2" s="6"/>
      <c r="L2" s="5"/>
      <c r="M2" s="5"/>
    </row>
    <row r="3" spans="1:13" ht="17.25">
      <c r="A3" s="3" t="s">
        <v>1</v>
      </c>
      <c r="B3" s="3"/>
      <c r="C3" s="3"/>
      <c r="D3" s="3"/>
      <c r="E3" s="3"/>
      <c r="F3" s="3"/>
      <c r="G3" s="3"/>
      <c r="H3" s="4"/>
      <c r="I3" s="5"/>
      <c r="J3" s="5"/>
      <c r="K3" s="6"/>
      <c r="L3" s="5"/>
      <c r="M3" s="5"/>
    </row>
    <row r="4" spans="1:13" ht="17.25">
      <c r="A4" s="3"/>
      <c r="B4" s="3"/>
      <c r="C4" s="3"/>
      <c r="D4" s="3"/>
      <c r="E4" s="3"/>
      <c r="F4" s="3"/>
      <c r="G4" s="3"/>
      <c r="H4" s="4"/>
      <c r="I4" s="5"/>
      <c r="J4" s="5"/>
      <c r="K4" s="5"/>
      <c r="L4" s="5"/>
      <c r="M4" s="5"/>
    </row>
    <row r="5" spans="1:13" ht="17.25">
      <c r="A5" s="3" t="s">
        <v>2</v>
      </c>
      <c r="B5" s="3"/>
      <c r="C5" s="3"/>
      <c r="D5" s="3"/>
      <c r="E5" s="3"/>
      <c r="F5" s="3"/>
      <c r="G5" s="3"/>
      <c r="H5" s="7">
        <v>8345152</v>
      </c>
      <c r="I5" s="6" t="s">
        <v>100</v>
      </c>
      <c r="J5" s="5"/>
      <c r="K5" s="5"/>
      <c r="L5" s="5"/>
      <c r="M5" s="5"/>
    </row>
    <row r="6" spans="1:13" ht="17.25">
      <c r="A6" s="3" t="s">
        <v>3</v>
      </c>
      <c r="B6" s="3"/>
      <c r="C6" s="3"/>
      <c r="D6" s="3"/>
      <c r="E6" s="3"/>
      <c r="F6" s="3"/>
      <c r="G6" s="3"/>
      <c r="H6" s="10"/>
      <c r="I6" s="6"/>
      <c r="J6" s="5"/>
      <c r="K6" s="5"/>
      <c r="L6" s="5"/>
      <c r="M6" s="5"/>
    </row>
    <row r="7" spans="1:13" ht="17.25">
      <c r="A7" s="3" t="s">
        <v>5</v>
      </c>
      <c r="B7" s="3"/>
      <c r="C7" s="3"/>
      <c r="D7" s="3"/>
      <c r="E7" s="3"/>
      <c r="F7" s="3"/>
      <c r="G7" s="3"/>
      <c r="H7" s="10"/>
      <c r="I7" s="6"/>
      <c r="J7" s="5"/>
      <c r="K7" s="5"/>
      <c r="L7" s="5"/>
      <c r="M7" s="5"/>
    </row>
    <row r="8" spans="1:13" ht="17.25">
      <c r="A8" s="3" t="s">
        <v>7</v>
      </c>
      <c r="B8" s="3"/>
      <c r="C8" s="3"/>
      <c r="D8" s="3"/>
      <c r="E8" s="3"/>
      <c r="F8" s="3"/>
      <c r="G8" s="3"/>
      <c r="H8" s="10"/>
      <c r="I8" s="6"/>
      <c r="J8" s="5"/>
      <c r="K8" s="5"/>
      <c r="L8" s="5"/>
      <c r="M8" s="5"/>
    </row>
    <row r="9" spans="1:13" ht="17.25">
      <c r="A9" s="3" t="s">
        <v>9</v>
      </c>
      <c r="B9" s="3"/>
      <c r="C9" s="3"/>
      <c r="D9" s="3"/>
      <c r="E9" s="3"/>
      <c r="F9" s="3"/>
      <c r="G9" s="3"/>
      <c r="H9" s="10"/>
      <c r="I9" s="6"/>
      <c r="J9" s="5"/>
      <c r="K9" s="5"/>
      <c r="L9" s="5"/>
      <c r="M9" s="5"/>
    </row>
    <row r="10" spans="1:13" ht="17.25">
      <c r="A10" s="3" t="s">
        <v>10</v>
      </c>
      <c r="B10" s="3"/>
      <c r="C10" s="3"/>
      <c r="D10" s="3"/>
      <c r="E10" s="3"/>
      <c r="F10" s="3"/>
      <c r="G10" s="3"/>
      <c r="H10" s="10"/>
      <c r="I10" s="5"/>
      <c r="J10" s="5"/>
      <c r="K10" s="5"/>
      <c r="L10" s="5"/>
      <c r="M10" s="5"/>
    </row>
    <row r="11" spans="1:13" ht="17.25">
      <c r="A11" s="3" t="s">
        <v>11</v>
      </c>
      <c r="B11" s="3"/>
      <c r="C11" s="3"/>
      <c r="D11" s="3"/>
      <c r="E11" s="3"/>
      <c r="F11" s="3"/>
      <c r="G11" s="3"/>
      <c r="H11" s="7">
        <v>5441500</v>
      </c>
      <c r="I11" s="5" t="s">
        <v>101</v>
      </c>
      <c r="J11" s="5"/>
      <c r="K11" s="5"/>
      <c r="L11" s="5"/>
      <c r="M11" s="5"/>
    </row>
    <row r="12" spans="1:13" ht="17.25">
      <c r="A12" s="3"/>
      <c r="B12" s="3"/>
      <c r="C12" s="3"/>
      <c r="D12" s="3"/>
      <c r="E12" s="3"/>
      <c r="F12" s="3"/>
      <c r="G12" s="3"/>
      <c r="H12" s="4"/>
      <c r="I12" s="5"/>
      <c r="J12" s="5"/>
      <c r="K12" s="5"/>
      <c r="L12" s="5"/>
      <c r="M12" s="5"/>
    </row>
    <row r="13" spans="1:13" ht="17.25">
      <c r="A13" s="3" t="s">
        <v>13</v>
      </c>
      <c r="B13" s="3"/>
      <c r="C13" s="3"/>
      <c r="D13" s="3"/>
      <c r="E13" s="3"/>
      <c r="F13" s="3"/>
      <c r="G13" s="3"/>
      <c r="H13" s="4"/>
      <c r="I13" s="5"/>
      <c r="J13" s="5"/>
      <c r="K13" s="5"/>
      <c r="L13" s="5"/>
      <c r="M13" s="5"/>
    </row>
    <row r="14" spans="1:13" ht="17.25">
      <c r="A14" s="3"/>
      <c r="B14" s="3"/>
      <c r="C14" s="3"/>
      <c r="D14" s="3"/>
      <c r="E14" s="3"/>
      <c r="F14" s="3"/>
      <c r="G14" s="3"/>
      <c r="H14" s="4"/>
      <c r="I14" s="5"/>
      <c r="J14" s="5"/>
      <c r="K14" s="5"/>
      <c r="L14" s="5"/>
      <c r="M14" s="5"/>
    </row>
    <row r="15" spans="1:13" ht="17.25">
      <c r="A15" s="3" t="s">
        <v>14</v>
      </c>
      <c r="B15" s="3"/>
      <c r="C15" s="3"/>
      <c r="D15" s="3"/>
      <c r="E15" s="3"/>
      <c r="F15" s="3"/>
      <c r="G15" s="3"/>
      <c r="H15" s="4"/>
      <c r="I15" s="5"/>
      <c r="J15" s="5"/>
      <c r="K15" s="5"/>
      <c r="L15" s="5"/>
      <c r="M15" s="5"/>
    </row>
    <row r="16" spans="1:13" ht="17.25">
      <c r="A16" s="3" t="s">
        <v>15</v>
      </c>
      <c r="B16" s="3"/>
      <c r="C16" s="3"/>
      <c r="D16" s="3"/>
      <c r="E16" s="3"/>
      <c r="F16" s="3"/>
      <c r="G16" s="3"/>
      <c r="H16" s="4"/>
      <c r="I16" s="5"/>
      <c r="J16" s="5"/>
      <c r="K16" s="5"/>
      <c r="L16" s="5"/>
      <c r="M16" s="5"/>
    </row>
    <row r="17" spans="1:13" ht="17.25">
      <c r="A17" s="3" t="s">
        <v>16</v>
      </c>
      <c r="B17" s="3"/>
      <c r="C17" s="3"/>
      <c r="D17" s="3"/>
      <c r="E17" s="3"/>
      <c r="F17" s="3"/>
      <c r="G17" s="3"/>
      <c r="H17" s="10"/>
      <c r="I17" s="5"/>
      <c r="J17" s="5"/>
      <c r="K17" s="5"/>
      <c r="L17" s="5"/>
      <c r="M17" s="5"/>
    </row>
    <row r="18" spans="1:13" ht="17.25">
      <c r="A18" s="3" t="s">
        <v>18</v>
      </c>
      <c r="B18" s="3"/>
      <c r="C18" s="3"/>
      <c r="D18" s="3"/>
      <c r="E18" s="3"/>
      <c r="F18" s="3"/>
      <c r="G18" s="3"/>
      <c r="H18" s="7">
        <v>5938437</v>
      </c>
      <c r="I18" s="5" t="s">
        <v>102</v>
      </c>
      <c r="J18" s="5"/>
      <c r="K18" s="5"/>
      <c r="L18" s="5"/>
      <c r="M18" s="5"/>
    </row>
    <row r="19" spans="1:13" ht="17.25">
      <c r="A19" s="3" t="s">
        <v>20</v>
      </c>
      <c r="B19" s="3"/>
      <c r="C19" s="3"/>
      <c r="D19" s="3"/>
      <c r="E19" s="3"/>
      <c r="F19" s="3"/>
      <c r="G19" s="3"/>
      <c r="H19" s="4"/>
      <c r="I19" s="5"/>
      <c r="J19" s="5"/>
      <c r="K19" s="5"/>
      <c r="L19" s="5"/>
      <c r="M19" s="5"/>
    </row>
    <row r="20" spans="1:13" ht="17.25">
      <c r="A20" s="3" t="s">
        <v>21</v>
      </c>
      <c r="B20" s="3"/>
      <c r="C20" s="3"/>
      <c r="D20" s="3"/>
      <c r="E20" s="3"/>
      <c r="F20" s="3"/>
      <c r="G20" s="3"/>
      <c r="H20" s="10"/>
      <c r="I20" s="5"/>
      <c r="J20" s="5"/>
      <c r="K20" s="5"/>
      <c r="L20" s="5"/>
      <c r="M20" s="5"/>
    </row>
    <row r="21" spans="1:13" ht="17.25">
      <c r="A21" s="3" t="s">
        <v>22</v>
      </c>
      <c r="B21" s="3"/>
      <c r="C21" s="3"/>
      <c r="D21" s="3"/>
      <c r="E21" s="3"/>
      <c r="F21" s="3"/>
      <c r="G21" s="3"/>
      <c r="H21" s="4"/>
      <c r="I21" s="5"/>
      <c r="J21" s="5"/>
      <c r="K21" s="5"/>
      <c r="L21" s="5"/>
      <c r="M21" s="5"/>
    </row>
    <row r="22" spans="1:13" ht="17.25">
      <c r="A22" s="3" t="s">
        <v>23</v>
      </c>
      <c r="B22" s="3"/>
      <c r="C22" s="3"/>
      <c r="D22" s="3"/>
      <c r="E22" s="3"/>
      <c r="F22" s="3"/>
      <c r="G22" s="3"/>
      <c r="H22" s="10"/>
      <c r="I22" s="5"/>
      <c r="J22" s="5"/>
      <c r="K22" s="5"/>
      <c r="L22" s="5"/>
      <c r="M22" s="5"/>
    </row>
    <row r="23" spans="1:13" ht="17.25">
      <c r="A23" s="3"/>
      <c r="B23" s="3"/>
      <c r="C23" s="3"/>
      <c r="D23" s="3"/>
      <c r="E23" s="3"/>
      <c r="F23" s="3"/>
      <c r="G23" s="3"/>
      <c r="H23" s="4"/>
      <c r="I23" s="5"/>
      <c r="J23" s="5"/>
      <c r="K23" s="5"/>
      <c r="L23" s="5"/>
      <c r="M23" s="5"/>
    </row>
    <row r="24" spans="1:13" ht="17.25">
      <c r="A24" s="3" t="s">
        <v>24</v>
      </c>
      <c r="B24" s="3"/>
      <c r="C24" s="3"/>
      <c r="D24" s="3"/>
      <c r="E24" s="3"/>
      <c r="F24" s="3"/>
      <c r="G24" s="3"/>
      <c r="H24" s="4"/>
      <c r="I24" s="5"/>
      <c r="J24" s="5"/>
      <c r="K24" s="5"/>
      <c r="L24" s="5"/>
      <c r="M24" s="5"/>
    </row>
    <row r="25" spans="1:13" ht="17.25">
      <c r="A25" s="3" t="s">
        <v>25</v>
      </c>
      <c r="B25" s="3"/>
      <c r="C25" s="3"/>
      <c r="D25" s="3"/>
      <c r="E25" s="3"/>
      <c r="F25" s="3"/>
      <c r="G25" s="3"/>
      <c r="H25" s="4"/>
      <c r="I25" s="5"/>
      <c r="J25" s="5"/>
      <c r="K25" s="5"/>
      <c r="L25" s="5"/>
      <c r="M25" s="5"/>
    </row>
    <row r="26" spans="1:13" ht="17.25">
      <c r="A26" s="3" t="s">
        <v>26</v>
      </c>
      <c r="B26" s="3"/>
      <c r="C26" s="3"/>
      <c r="D26" s="3"/>
      <c r="E26" s="3"/>
      <c r="F26" s="3"/>
      <c r="G26" s="3"/>
      <c r="H26" s="10"/>
      <c r="I26" s="6"/>
      <c r="J26" s="5"/>
      <c r="K26" s="5"/>
      <c r="L26" s="5"/>
      <c r="M26" s="5"/>
    </row>
    <row r="27" spans="1:13" ht="17.25">
      <c r="A27" s="3" t="s">
        <v>29</v>
      </c>
      <c r="B27" s="3"/>
      <c r="C27" s="3"/>
      <c r="D27" s="3"/>
      <c r="E27" s="3"/>
      <c r="F27" s="3"/>
      <c r="G27" s="3"/>
      <c r="H27" s="10"/>
      <c r="I27" s="6"/>
      <c r="J27" s="5"/>
      <c r="K27" s="5"/>
      <c r="L27" s="5"/>
      <c r="M27" s="5"/>
    </row>
    <row r="28" spans="1:13" ht="17.25">
      <c r="A28" s="3" t="s">
        <v>31</v>
      </c>
      <c r="B28" s="3"/>
      <c r="C28" s="3"/>
      <c r="D28" s="3"/>
      <c r="E28" s="3"/>
      <c r="F28" s="3"/>
      <c r="G28" s="3"/>
      <c r="H28" s="10"/>
      <c r="I28" s="6"/>
      <c r="J28" s="5"/>
      <c r="K28" s="5"/>
      <c r="L28" s="5"/>
      <c r="M28" s="5"/>
    </row>
    <row r="29" spans="1:13" ht="17.25">
      <c r="A29" s="3"/>
      <c r="B29" s="3"/>
      <c r="C29" s="3"/>
      <c r="D29" s="3"/>
      <c r="E29" s="3"/>
      <c r="F29" s="3"/>
      <c r="G29" s="3"/>
      <c r="H29" s="4"/>
      <c r="I29" s="6"/>
      <c r="J29" s="5"/>
      <c r="K29" s="5"/>
      <c r="L29" s="5"/>
      <c r="M29" s="5"/>
    </row>
    <row r="30" spans="1:13" ht="17.25">
      <c r="A30" s="3" t="s">
        <v>34</v>
      </c>
      <c r="B30" s="3"/>
      <c r="C30" s="3"/>
      <c r="D30" s="3"/>
      <c r="E30" s="3"/>
      <c r="F30" s="3"/>
      <c r="G30" s="3"/>
      <c r="H30" s="4"/>
      <c r="I30" s="6"/>
      <c r="J30" s="5"/>
      <c r="K30" s="5"/>
      <c r="L30" s="5"/>
      <c r="M30" s="5"/>
    </row>
    <row r="31" spans="1:13" ht="17.25">
      <c r="A31" s="3" t="s">
        <v>35</v>
      </c>
      <c r="B31" s="3"/>
      <c r="C31" s="3"/>
      <c r="D31" s="3"/>
      <c r="E31" s="3"/>
      <c r="F31" s="3"/>
      <c r="G31" s="3"/>
      <c r="H31" s="4"/>
      <c r="I31" s="6"/>
      <c r="J31" s="5"/>
      <c r="K31" s="5"/>
      <c r="L31" s="5"/>
      <c r="M31" s="5"/>
    </row>
    <row r="32" spans="1:13" ht="17.25">
      <c r="A32" s="3" t="s">
        <v>36</v>
      </c>
      <c r="B32" s="3"/>
      <c r="C32" s="3"/>
      <c r="D32" s="3"/>
      <c r="E32" s="3"/>
      <c r="F32" s="3"/>
      <c r="G32" s="3"/>
      <c r="H32" s="10"/>
      <c r="I32" s="6"/>
      <c r="J32" s="5"/>
      <c r="K32" s="5"/>
      <c r="L32" s="5"/>
      <c r="M32" s="5"/>
    </row>
    <row r="33" spans="1:13" ht="17.25">
      <c r="A33" s="3" t="s">
        <v>38</v>
      </c>
      <c r="B33" s="3"/>
      <c r="C33" s="3"/>
      <c r="D33" s="3"/>
      <c r="E33" s="3"/>
      <c r="F33" s="3"/>
      <c r="G33" s="3"/>
      <c r="H33" s="10"/>
      <c r="I33" s="6"/>
      <c r="J33" s="5"/>
      <c r="K33" s="5"/>
      <c r="L33" s="5"/>
      <c r="M33" s="5"/>
    </row>
    <row r="34" spans="1:13" ht="17.25">
      <c r="A34" s="3"/>
      <c r="B34" s="3"/>
      <c r="C34" s="3"/>
      <c r="D34" s="3"/>
      <c r="E34" s="3"/>
      <c r="F34" s="3"/>
      <c r="G34" s="3"/>
      <c r="H34" s="4"/>
      <c r="I34" s="6"/>
      <c r="J34" s="5"/>
      <c r="K34" s="5"/>
      <c r="L34" s="5"/>
      <c r="M34" s="5"/>
    </row>
    <row r="35" spans="1:13" ht="17.25">
      <c r="A35" s="3" t="s">
        <v>40</v>
      </c>
      <c r="B35" s="3"/>
      <c r="C35" s="3"/>
      <c r="D35" s="3"/>
      <c r="E35" s="3"/>
      <c r="F35" s="3"/>
      <c r="G35" s="3"/>
      <c r="H35" s="4"/>
      <c r="I35" s="6"/>
      <c r="J35" s="5"/>
      <c r="K35" s="5"/>
      <c r="L35" s="5"/>
      <c r="M35" s="5"/>
    </row>
    <row r="36" spans="1:13" ht="17.25">
      <c r="A36" s="3" t="s">
        <v>41</v>
      </c>
      <c r="B36" s="3"/>
      <c r="C36" s="3"/>
      <c r="D36" s="3"/>
      <c r="E36" s="3"/>
      <c r="F36" s="3"/>
      <c r="G36" s="3"/>
      <c r="H36" s="10"/>
      <c r="I36" s="6"/>
      <c r="J36" s="5"/>
      <c r="K36" s="5"/>
      <c r="L36" s="5"/>
      <c r="M36" s="5"/>
    </row>
    <row r="37" spans="1:13" ht="17.25">
      <c r="A37" s="3" t="s">
        <v>43</v>
      </c>
      <c r="B37" s="3"/>
      <c r="C37" s="3"/>
      <c r="D37" s="3"/>
      <c r="E37" s="3"/>
      <c r="F37" s="3"/>
      <c r="G37" s="3"/>
      <c r="H37" s="4"/>
      <c r="I37" s="6"/>
      <c r="J37" s="5"/>
      <c r="K37" s="5"/>
      <c r="L37" s="5"/>
      <c r="M37" s="5"/>
    </row>
    <row r="38" spans="1:13" ht="17.25">
      <c r="A38" s="3" t="s">
        <v>45</v>
      </c>
      <c r="B38" s="3"/>
      <c r="C38" s="3"/>
      <c r="D38" s="3"/>
      <c r="E38" s="3"/>
      <c r="F38" s="3"/>
      <c r="G38" s="10"/>
      <c r="H38" s="4"/>
      <c r="I38" s="6"/>
      <c r="J38" s="5"/>
      <c r="K38" s="5"/>
      <c r="L38" s="5"/>
      <c r="M38" s="5"/>
    </row>
    <row r="39" spans="1:13" ht="17.25">
      <c r="A39" s="3" t="s">
        <v>47</v>
      </c>
      <c r="B39" s="3"/>
      <c r="C39" s="3"/>
      <c r="D39" s="3"/>
      <c r="E39" s="3"/>
      <c r="F39" s="3"/>
      <c r="G39" s="3"/>
      <c r="H39" s="4"/>
      <c r="I39" s="6"/>
      <c r="J39" s="5"/>
      <c r="K39" s="5"/>
      <c r="L39" s="5"/>
      <c r="M39" s="5"/>
    </row>
    <row r="40" spans="1:13" ht="17.25">
      <c r="A40" s="3" t="s">
        <v>45</v>
      </c>
      <c r="B40" s="3"/>
      <c r="C40" s="3"/>
      <c r="D40" s="3"/>
      <c r="E40" s="3"/>
      <c r="F40" s="3"/>
      <c r="G40" s="10"/>
      <c r="H40" s="4"/>
      <c r="I40" s="6"/>
      <c r="J40" s="5"/>
      <c r="K40" s="5"/>
      <c r="L40" s="5"/>
      <c r="M40" s="5"/>
    </row>
    <row r="41" spans="1:13" ht="17.25">
      <c r="A41" s="3"/>
      <c r="B41" s="3"/>
      <c r="C41" s="3"/>
      <c r="D41" s="3"/>
      <c r="E41" s="3"/>
      <c r="F41" s="3"/>
      <c r="G41" s="3"/>
      <c r="H41" s="4"/>
      <c r="I41" s="6"/>
      <c r="J41" s="5"/>
      <c r="K41" s="5"/>
      <c r="L41" s="5"/>
      <c r="M41" s="5"/>
    </row>
    <row r="42" spans="1:13" ht="17.25">
      <c r="A42" s="3" t="s">
        <v>51</v>
      </c>
      <c r="B42" s="3"/>
      <c r="C42" s="3"/>
      <c r="D42" s="3"/>
      <c r="E42" s="3"/>
      <c r="F42" s="3"/>
      <c r="G42" s="3"/>
      <c r="H42" s="4"/>
      <c r="I42" s="6"/>
      <c r="J42" s="5"/>
      <c r="K42" s="5"/>
      <c r="L42" s="5"/>
      <c r="M42" s="5"/>
    </row>
    <row r="43" spans="1:13" ht="17.25">
      <c r="A43" s="3" t="s">
        <v>52</v>
      </c>
      <c r="B43" s="3"/>
      <c r="C43" s="3"/>
      <c r="D43" s="3"/>
      <c r="E43" s="3"/>
      <c r="F43" s="3"/>
      <c r="G43" s="3"/>
      <c r="H43" s="10"/>
      <c r="I43" s="6"/>
      <c r="J43" s="5"/>
      <c r="K43" s="5"/>
      <c r="L43" s="5"/>
      <c r="M43" s="5"/>
    </row>
    <row r="44" spans="1:13" ht="17.25">
      <c r="A44" s="3"/>
      <c r="B44" s="3"/>
      <c r="C44" s="3"/>
      <c r="D44" s="3"/>
      <c r="E44" s="3"/>
      <c r="F44" s="3"/>
      <c r="G44" s="3"/>
      <c r="H44" s="4"/>
      <c r="I44" s="6"/>
      <c r="J44" s="5"/>
      <c r="K44" s="5"/>
      <c r="L44" s="5"/>
      <c r="M44" s="5"/>
    </row>
    <row r="45" spans="1:13" ht="17.25">
      <c r="A45" s="3" t="s">
        <v>54</v>
      </c>
      <c r="B45" s="3"/>
      <c r="C45" s="3"/>
      <c r="D45" s="3"/>
      <c r="E45" s="3"/>
      <c r="F45" s="3"/>
      <c r="G45" s="3"/>
      <c r="H45" s="4"/>
      <c r="I45" s="6"/>
      <c r="J45" s="5"/>
      <c r="K45" s="5"/>
      <c r="L45" s="5"/>
      <c r="M45" s="5"/>
    </row>
    <row r="46" spans="1:13" ht="17.25">
      <c r="A46" s="3"/>
      <c r="B46" s="3"/>
      <c r="C46" s="3"/>
      <c r="D46" s="3"/>
      <c r="E46" s="3"/>
      <c r="F46" s="3"/>
      <c r="G46" s="1"/>
      <c r="H46" s="4"/>
      <c r="I46" s="6"/>
      <c r="J46" s="5"/>
      <c r="K46" s="5"/>
      <c r="L46" s="5"/>
      <c r="M46" s="5"/>
    </row>
    <row r="47" spans="1:13" ht="17.25">
      <c r="A47" s="3" t="s">
        <v>57</v>
      </c>
      <c r="B47" s="3"/>
      <c r="C47" s="3"/>
      <c r="D47" s="3"/>
      <c r="E47" s="3"/>
      <c r="F47" s="3"/>
      <c r="G47" s="3"/>
      <c r="H47" s="4"/>
      <c r="I47" s="6"/>
      <c r="J47" s="5"/>
      <c r="K47" s="5"/>
      <c r="L47" s="5"/>
      <c r="M47" s="5"/>
    </row>
    <row r="48" spans="1:13" ht="17.25">
      <c r="A48" s="3" t="s">
        <v>59</v>
      </c>
      <c r="B48" s="3"/>
      <c r="C48" s="3"/>
      <c r="D48" s="3"/>
      <c r="E48" s="3"/>
      <c r="F48" s="3"/>
      <c r="G48" s="3"/>
      <c r="H48" s="4"/>
      <c r="I48" s="6"/>
      <c r="J48" s="5"/>
      <c r="K48" s="5"/>
      <c r="L48" s="5"/>
      <c r="M48" s="5"/>
    </row>
    <row r="49" spans="1:13" ht="17.25">
      <c r="A49" s="3" t="s">
        <v>61</v>
      </c>
      <c r="B49" s="3"/>
      <c r="C49" s="3"/>
      <c r="D49" s="3"/>
      <c r="E49" s="3"/>
      <c r="F49" s="3"/>
      <c r="G49" s="3"/>
      <c r="H49" s="4"/>
      <c r="I49" s="6"/>
      <c r="J49" s="5"/>
      <c r="K49" s="5"/>
      <c r="L49" s="5"/>
      <c r="M49" s="5"/>
    </row>
    <row r="50" spans="1:13" ht="17.25">
      <c r="A50" s="3" t="s">
        <v>63</v>
      </c>
      <c r="B50" s="3"/>
      <c r="C50" s="3"/>
      <c r="D50" s="3"/>
      <c r="E50" s="3"/>
      <c r="F50" s="3"/>
      <c r="G50" s="3"/>
      <c r="H50" s="4"/>
      <c r="I50" s="6"/>
      <c r="J50" s="5"/>
      <c r="K50" s="5"/>
      <c r="L50" s="5"/>
      <c r="M50" s="5"/>
    </row>
    <row r="51" spans="1:13" ht="17.25">
      <c r="A51" s="3" t="s">
        <v>65</v>
      </c>
      <c r="B51" s="3"/>
      <c r="C51" s="3"/>
      <c r="D51" s="3"/>
      <c r="E51" s="3"/>
      <c r="F51" s="3"/>
      <c r="G51" s="3"/>
      <c r="H51" s="4"/>
      <c r="I51" s="6"/>
      <c r="J51" s="5"/>
      <c r="K51" s="5"/>
      <c r="L51" s="5"/>
      <c r="M51" s="5"/>
    </row>
    <row r="52" spans="1:13" ht="17.25">
      <c r="A52" s="3" t="s">
        <v>67</v>
      </c>
      <c r="B52" s="3"/>
      <c r="C52" s="3"/>
      <c r="D52" s="3"/>
      <c r="E52" s="3"/>
      <c r="F52" s="3"/>
      <c r="G52" s="3"/>
      <c r="H52" s="11">
        <v>2914157</v>
      </c>
      <c r="I52" s="6" t="s">
        <v>103</v>
      </c>
      <c r="J52" s="5"/>
      <c r="K52" s="5"/>
      <c r="L52" s="5"/>
      <c r="M52" s="5"/>
    </row>
    <row r="53" spans="1:13" ht="17.25">
      <c r="A53" s="3"/>
      <c r="B53" s="3"/>
      <c r="C53" s="3"/>
      <c r="D53" s="3"/>
      <c r="E53" s="3"/>
      <c r="F53" s="3"/>
      <c r="G53" s="3"/>
      <c r="H53" s="4"/>
      <c r="I53" s="6" t="s">
        <v>104</v>
      </c>
      <c r="J53" s="5"/>
      <c r="K53" s="5"/>
      <c r="L53" s="5"/>
      <c r="M53" s="5"/>
    </row>
    <row r="54" spans="1:13" ht="17.25">
      <c r="A54" s="3"/>
      <c r="B54" s="3" t="s">
        <v>70</v>
      </c>
      <c r="C54" s="3"/>
      <c r="D54" s="3"/>
      <c r="E54" s="3"/>
      <c r="F54" s="3"/>
      <c r="G54" s="3"/>
      <c r="H54" s="11">
        <v>22539246</v>
      </c>
      <c r="I54" s="6"/>
      <c r="J54" s="5"/>
      <c r="K54" s="5"/>
      <c r="L54" s="5"/>
      <c r="M54" s="5"/>
    </row>
    <row r="55" spans="1:13" ht="17.25">
      <c r="A55" s="3"/>
      <c r="B55" s="3"/>
      <c r="C55" s="3"/>
      <c r="D55" s="3"/>
      <c r="E55" s="3"/>
      <c r="F55" s="3"/>
      <c r="G55" s="3"/>
      <c r="H55" s="1"/>
      <c r="I55" s="5"/>
      <c r="J55" s="5"/>
      <c r="K55" s="5"/>
      <c r="L55" s="5"/>
      <c r="M55" s="5"/>
    </row>
    <row r="56" spans="1:13" ht="17.25">
      <c r="A56" s="3"/>
      <c r="B56" s="3"/>
      <c r="C56" s="3"/>
      <c r="D56" s="3"/>
      <c r="E56" s="3"/>
      <c r="F56" s="3"/>
      <c r="G56" s="3"/>
      <c r="H56" s="1"/>
      <c r="I56" s="5"/>
      <c r="J56" s="5"/>
      <c r="K56" s="5"/>
      <c r="L56" s="5"/>
      <c r="M56" s="5"/>
    </row>
    <row r="57" spans="1:13" ht="17.25">
      <c r="A57" s="3"/>
      <c r="B57" s="3"/>
      <c r="C57" s="3"/>
      <c r="D57" s="3"/>
      <c r="E57" s="3"/>
      <c r="F57" s="3"/>
      <c r="G57" s="3"/>
      <c r="H57" s="1"/>
      <c r="I57" s="5"/>
      <c r="J57" s="5"/>
      <c r="K57" s="5"/>
      <c r="L57" s="5"/>
      <c r="M57" s="5"/>
    </row>
    <row r="58" spans="1:13" ht="17.25">
      <c r="A58" s="12"/>
      <c r="B58" s="3"/>
      <c r="C58" s="3"/>
      <c r="D58" s="3"/>
      <c r="E58" s="3"/>
      <c r="F58" s="3"/>
      <c r="G58" s="3"/>
      <c r="H58" s="1"/>
      <c r="I58" s="5"/>
      <c r="J58" s="5"/>
      <c r="K58" s="5"/>
      <c r="L58" s="5"/>
      <c r="M58" s="5"/>
    </row>
    <row r="59" spans="1:13" ht="17.25">
      <c r="A59" s="3"/>
      <c r="B59" s="3"/>
      <c r="C59" s="3"/>
      <c r="D59" s="3"/>
      <c r="E59" s="3"/>
      <c r="F59" s="3"/>
      <c r="G59" s="3"/>
      <c r="H59" s="1"/>
      <c r="I59" s="5"/>
      <c r="J59" s="5"/>
      <c r="K59" s="5"/>
      <c r="L59" s="5"/>
      <c r="M59" s="5"/>
    </row>
    <row r="60" spans="1:13" ht="17.25">
      <c r="A60" s="3"/>
      <c r="B60" s="3"/>
      <c r="C60" s="3"/>
      <c r="D60" s="3"/>
      <c r="E60" s="3"/>
      <c r="F60" s="3"/>
      <c r="G60" s="3"/>
      <c r="H60" s="1"/>
      <c r="I60" s="3"/>
      <c r="J60" s="3"/>
      <c r="K60" s="3"/>
      <c r="L60" s="3"/>
      <c r="M60" s="3"/>
    </row>
    <row r="72" spans="1:12" ht="17.2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6" t="s">
        <v>95</v>
      </c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72"/>
  <sheetViews>
    <sheetView showGridLines="0" defaultGridColor="0" zoomScale="75" zoomScaleNormal="75" colorId="22" workbookViewId="0" topLeftCell="A1">
      <selection activeCell="A1" sqref="A1"/>
    </sheetView>
  </sheetViews>
  <sheetFormatPr defaultColWidth="9.66015625" defaultRowHeight="18"/>
  <sheetData>
    <row r="1" spans="1:15" ht="17.25">
      <c r="A1" s="2" t="s">
        <v>0</v>
      </c>
      <c r="B1" s="3"/>
      <c r="C1" s="31"/>
      <c r="D1" s="31"/>
      <c r="E1" s="31"/>
      <c r="F1" s="31"/>
      <c r="G1" s="3"/>
      <c r="H1" s="20"/>
      <c r="I1" s="21"/>
      <c r="J1" s="21"/>
      <c r="K1" s="21"/>
      <c r="L1" s="32" t="s">
        <v>105</v>
      </c>
      <c r="M1" s="21"/>
      <c r="N1" s="21"/>
      <c r="O1" s="21"/>
    </row>
    <row r="2" spans="1:15" ht="17.25">
      <c r="A2" s="3"/>
      <c r="B2" s="3"/>
      <c r="C2" s="3"/>
      <c r="D2" s="3"/>
      <c r="E2" s="3"/>
      <c r="F2" s="3"/>
      <c r="G2" s="3"/>
      <c r="H2" s="20"/>
      <c r="I2" s="21"/>
      <c r="J2" s="21"/>
      <c r="K2" s="33"/>
      <c r="L2" s="34" t="s">
        <v>106</v>
      </c>
      <c r="M2" s="21"/>
      <c r="N2" s="21"/>
      <c r="O2" s="21"/>
    </row>
    <row r="3" spans="1:15" ht="17.25">
      <c r="A3" s="35" t="s">
        <v>1</v>
      </c>
      <c r="B3" s="3"/>
      <c r="C3" s="3"/>
      <c r="D3" s="3"/>
      <c r="E3" s="3"/>
      <c r="F3" s="3"/>
      <c r="G3" s="3"/>
      <c r="H3" s="20"/>
      <c r="I3" s="21"/>
      <c r="J3" s="21"/>
      <c r="K3" s="33"/>
      <c r="L3" s="21"/>
      <c r="M3" s="21"/>
      <c r="N3" s="21"/>
      <c r="O3" s="21"/>
    </row>
    <row r="4" spans="1:15" ht="17.25">
      <c r="A4" s="3"/>
      <c r="B4" s="3"/>
      <c r="C4" s="3"/>
      <c r="D4" s="3"/>
      <c r="E4" s="3"/>
      <c r="F4" s="3"/>
      <c r="G4" s="3"/>
      <c r="H4" s="20"/>
      <c r="I4" s="21"/>
      <c r="J4" s="21"/>
      <c r="K4" s="21"/>
      <c r="L4" s="21"/>
      <c r="M4" s="21"/>
      <c r="N4" s="21"/>
      <c r="O4" s="21"/>
    </row>
    <row r="5" spans="1:15" ht="17.25">
      <c r="A5" s="35" t="s">
        <v>2</v>
      </c>
      <c r="B5" s="3"/>
      <c r="C5" s="3"/>
      <c r="D5" s="3"/>
      <c r="E5" s="3"/>
      <c r="F5" s="3"/>
      <c r="G5" s="3"/>
      <c r="H5" s="3"/>
      <c r="I5" s="7">
        <v>19619300</v>
      </c>
      <c r="J5" s="6" t="s">
        <v>107</v>
      </c>
      <c r="K5" s="6"/>
      <c r="L5" s="8"/>
      <c r="M5" s="5"/>
      <c r="N5" s="8"/>
      <c r="O5" s="21"/>
    </row>
    <row r="6" spans="1:15" ht="17.25">
      <c r="A6" s="35" t="s">
        <v>3</v>
      </c>
      <c r="B6" s="3"/>
      <c r="C6" s="3"/>
      <c r="D6" s="3"/>
      <c r="E6" s="3"/>
      <c r="F6" s="3"/>
      <c r="G6" s="3"/>
      <c r="H6" s="3"/>
      <c r="I6" s="7">
        <v>0</v>
      </c>
      <c r="J6" s="6" t="s">
        <v>108</v>
      </c>
      <c r="K6" s="6"/>
      <c r="L6" s="8"/>
      <c r="M6" s="5"/>
      <c r="N6" s="8"/>
      <c r="O6" s="21"/>
    </row>
    <row r="7" spans="1:15" ht="17.25">
      <c r="A7" s="35" t="s">
        <v>5</v>
      </c>
      <c r="B7" s="3"/>
      <c r="C7" s="3"/>
      <c r="D7" s="3"/>
      <c r="E7" s="3"/>
      <c r="F7" s="3"/>
      <c r="G7" s="3"/>
      <c r="H7" s="3"/>
      <c r="I7" s="7">
        <v>33095000</v>
      </c>
      <c r="J7" s="6" t="s">
        <v>109</v>
      </c>
      <c r="K7" s="6"/>
      <c r="L7" s="8"/>
      <c r="M7" s="5"/>
      <c r="N7" s="8">
        <v>4978100</v>
      </c>
      <c r="O7" s="21">
        <v>5305900</v>
      </c>
    </row>
    <row r="8" spans="1:15" ht="17.25">
      <c r="A8" s="35" t="s">
        <v>7</v>
      </c>
      <c r="B8" s="3"/>
      <c r="C8" s="3"/>
      <c r="D8" s="3"/>
      <c r="E8" s="3"/>
      <c r="F8" s="3"/>
      <c r="G8" s="3"/>
      <c r="H8" s="3"/>
      <c r="I8" s="7">
        <v>26678500</v>
      </c>
      <c r="J8" s="6" t="s">
        <v>110</v>
      </c>
      <c r="K8" s="6"/>
      <c r="L8" s="8"/>
      <c r="M8" s="5"/>
      <c r="N8" s="8">
        <v>1941800</v>
      </c>
      <c r="O8" s="21">
        <v>1862000</v>
      </c>
    </row>
    <row r="9" spans="1:15" ht="17.25">
      <c r="A9" s="35" t="s">
        <v>9</v>
      </c>
      <c r="B9" s="3"/>
      <c r="C9" s="3"/>
      <c r="D9" s="3"/>
      <c r="E9" s="3"/>
      <c r="F9" s="3"/>
      <c r="G9" s="3"/>
      <c r="H9" s="3"/>
      <c r="I9" s="7">
        <v>0</v>
      </c>
      <c r="J9" s="6" t="s">
        <v>111</v>
      </c>
      <c r="K9" s="6"/>
      <c r="L9" s="8"/>
      <c r="M9" s="5"/>
      <c r="N9" s="8">
        <v>982800</v>
      </c>
      <c r="O9" s="21">
        <v>982800</v>
      </c>
    </row>
    <row r="10" spans="1:15" ht="17.25">
      <c r="A10" s="35" t="s">
        <v>10</v>
      </c>
      <c r="B10" s="3"/>
      <c r="C10" s="3"/>
      <c r="D10" s="3"/>
      <c r="E10" s="3"/>
      <c r="F10" s="3"/>
      <c r="G10" s="3"/>
      <c r="H10" s="3"/>
      <c r="I10" s="7">
        <v>16652600</v>
      </c>
      <c r="J10" s="6" t="s">
        <v>112</v>
      </c>
      <c r="K10" s="6"/>
      <c r="L10" s="8"/>
      <c r="M10" s="5"/>
      <c r="N10" s="8">
        <v>3003900</v>
      </c>
      <c r="O10" s="21">
        <v>2918400</v>
      </c>
    </row>
    <row r="11" spans="1:15" ht="17.25">
      <c r="A11" s="35" t="s">
        <v>11</v>
      </c>
      <c r="B11" s="3"/>
      <c r="C11" s="3"/>
      <c r="D11" s="3"/>
      <c r="E11" s="3"/>
      <c r="F11" s="3"/>
      <c r="G11" s="3"/>
      <c r="H11" s="3"/>
      <c r="I11" s="7">
        <v>2253000</v>
      </c>
      <c r="J11" s="6" t="s">
        <v>113</v>
      </c>
      <c r="K11" s="6"/>
      <c r="L11" s="5"/>
      <c r="M11" s="5"/>
      <c r="N11" s="8">
        <v>619700</v>
      </c>
      <c r="O11" s="21">
        <v>604100</v>
      </c>
    </row>
    <row r="12" spans="1:15" ht="17.25">
      <c r="A12" s="3"/>
      <c r="B12" s="3"/>
      <c r="C12" s="3"/>
      <c r="D12" s="3"/>
      <c r="E12" s="3"/>
      <c r="F12" s="3"/>
      <c r="G12" s="3"/>
      <c r="H12" s="3"/>
      <c r="I12" s="21"/>
      <c r="J12" s="6" t="s">
        <v>114</v>
      </c>
      <c r="K12" s="6"/>
      <c r="L12" s="5"/>
      <c r="M12" s="5"/>
      <c r="N12" s="8">
        <v>197700</v>
      </c>
      <c r="O12" s="21">
        <v>231000</v>
      </c>
    </row>
    <row r="13" spans="1:15" ht="17.25">
      <c r="A13" s="35" t="s">
        <v>13</v>
      </c>
      <c r="B13" s="3"/>
      <c r="C13" s="3"/>
      <c r="D13" s="3"/>
      <c r="E13" s="3"/>
      <c r="F13" s="3"/>
      <c r="G13" s="3"/>
      <c r="H13" s="3"/>
      <c r="I13" s="21"/>
      <c r="J13" s="6" t="s">
        <v>115</v>
      </c>
      <c r="K13" s="6"/>
      <c r="L13" s="5"/>
      <c r="M13" s="5"/>
      <c r="N13" s="8">
        <v>716700</v>
      </c>
      <c r="O13" s="21">
        <v>699900</v>
      </c>
    </row>
    <row r="14" spans="1:15" ht="17.25">
      <c r="A14" s="3"/>
      <c r="B14" s="3"/>
      <c r="C14" s="3"/>
      <c r="D14" s="3"/>
      <c r="E14" s="3"/>
      <c r="F14" s="3"/>
      <c r="G14" s="3"/>
      <c r="H14" s="3"/>
      <c r="I14" s="21"/>
      <c r="J14" s="6" t="s">
        <v>116</v>
      </c>
      <c r="K14" s="6"/>
      <c r="L14" s="5"/>
      <c r="M14" s="5"/>
      <c r="N14" s="8">
        <v>869800</v>
      </c>
      <c r="O14" s="21">
        <v>839100</v>
      </c>
    </row>
    <row r="15" spans="1:15" ht="17.25">
      <c r="A15" s="35" t="s">
        <v>14</v>
      </c>
      <c r="B15" s="3"/>
      <c r="C15" s="3"/>
      <c r="D15" s="3"/>
      <c r="E15" s="3"/>
      <c r="F15" s="3"/>
      <c r="G15" s="3"/>
      <c r="H15" s="3"/>
      <c r="I15" s="21"/>
      <c r="J15" s="6" t="s">
        <v>117</v>
      </c>
      <c r="K15" s="6"/>
      <c r="L15" s="5"/>
      <c r="M15" s="5"/>
      <c r="N15" s="8">
        <v>558300</v>
      </c>
      <c r="O15" s="21">
        <v>547700</v>
      </c>
    </row>
    <row r="16" spans="1:15" ht="17.25">
      <c r="A16" s="35" t="s">
        <v>15</v>
      </c>
      <c r="B16" s="3"/>
      <c r="C16" s="3"/>
      <c r="D16" s="3"/>
      <c r="E16" s="3"/>
      <c r="F16" s="3"/>
      <c r="G16" s="3"/>
      <c r="H16" s="3"/>
      <c r="I16" s="21"/>
      <c r="J16" s="6" t="s">
        <v>118</v>
      </c>
      <c r="K16" s="6"/>
      <c r="L16" s="5"/>
      <c r="M16" s="5"/>
      <c r="N16" s="8">
        <v>604000</v>
      </c>
      <c r="O16" s="21">
        <v>597100</v>
      </c>
    </row>
    <row r="17" spans="1:15" ht="17.25">
      <c r="A17" s="35" t="s">
        <v>16</v>
      </c>
      <c r="B17" s="3"/>
      <c r="C17" s="3"/>
      <c r="D17" s="3"/>
      <c r="E17" s="3"/>
      <c r="F17" s="3"/>
      <c r="G17" s="3"/>
      <c r="H17" s="3"/>
      <c r="I17" s="7">
        <v>3709000</v>
      </c>
      <c r="J17" s="6" t="s">
        <v>119</v>
      </c>
      <c r="K17" s="6"/>
      <c r="L17" s="5"/>
      <c r="M17" s="5"/>
      <c r="N17" s="36">
        <v>316100</v>
      </c>
      <c r="O17" s="21">
        <v>322900</v>
      </c>
    </row>
    <row r="18" spans="1:15" ht="17.25">
      <c r="A18" s="35" t="s">
        <v>18</v>
      </c>
      <c r="B18" s="3"/>
      <c r="C18" s="3"/>
      <c r="D18" s="3"/>
      <c r="E18" s="3"/>
      <c r="F18" s="3"/>
      <c r="G18" s="3"/>
      <c r="H18" s="3"/>
      <c r="I18" s="7">
        <v>0</v>
      </c>
      <c r="J18" s="6" t="s">
        <v>120</v>
      </c>
      <c r="K18" s="6"/>
      <c r="L18" s="5"/>
      <c r="M18" s="5"/>
      <c r="N18" s="36">
        <v>4464100</v>
      </c>
      <c r="O18" s="21">
        <v>4406700</v>
      </c>
    </row>
    <row r="19" spans="1:15" ht="17.25">
      <c r="A19" s="35" t="s">
        <v>20</v>
      </c>
      <c r="B19" s="3"/>
      <c r="C19" s="3"/>
      <c r="D19" s="3"/>
      <c r="E19" s="3"/>
      <c r="F19" s="3"/>
      <c r="G19" s="3"/>
      <c r="H19" s="3"/>
      <c r="I19" s="21"/>
      <c r="J19" s="6" t="s">
        <v>121</v>
      </c>
      <c r="K19" s="6"/>
      <c r="L19" s="5"/>
      <c r="M19" s="5"/>
      <c r="N19" s="8">
        <v>155300</v>
      </c>
      <c r="O19" s="21">
        <v>150750</v>
      </c>
    </row>
    <row r="20" spans="1:15" ht="17.25">
      <c r="A20" s="35" t="s">
        <v>21</v>
      </c>
      <c r="B20" s="3"/>
      <c r="C20" s="3"/>
      <c r="D20" s="3"/>
      <c r="E20" s="3"/>
      <c r="F20" s="3"/>
      <c r="G20" s="3"/>
      <c r="H20" s="3"/>
      <c r="I20" s="7">
        <v>151800</v>
      </c>
      <c r="J20" s="6" t="s">
        <v>122</v>
      </c>
      <c r="K20" s="6"/>
      <c r="L20" s="5"/>
      <c r="M20" s="5"/>
      <c r="N20" s="8">
        <v>211000</v>
      </c>
      <c r="O20" s="21">
        <v>204900</v>
      </c>
    </row>
    <row r="21" spans="1:15" ht="17.25">
      <c r="A21" s="35" t="s">
        <v>22</v>
      </c>
      <c r="B21" s="3"/>
      <c r="C21" s="3"/>
      <c r="D21" s="3"/>
      <c r="E21" s="3"/>
      <c r="F21" s="3"/>
      <c r="G21" s="3"/>
      <c r="H21" s="3"/>
      <c r="I21" s="21"/>
      <c r="J21" s="6" t="s">
        <v>123</v>
      </c>
      <c r="K21" s="6"/>
      <c r="L21" s="5"/>
      <c r="M21" s="5"/>
      <c r="N21" s="8">
        <f>SUM(N7:N20)</f>
        <v>19619300</v>
      </c>
      <c r="O21" s="21">
        <v>19673250</v>
      </c>
    </row>
    <row r="22" spans="1:15" ht="17.25">
      <c r="A22" s="35" t="s">
        <v>23</v>
      </c>
      <c r="B22" s="3"/>
      <c r="C22" s="3"/>
      <c r="D22" s="3"/>
      <c r="E22" s="3"/>
      <c r="F22" s="3"/>
      <c r="G22" s="3"/>
      <c r="H22" s="3"/>
      <c r="I22" s="7">
        <v>0</v>
      </c>
      <c r="J22" s="6"/>
      <c r="K22" s="6"/>
      <c r="L22" s="5"/>
      <c r="M22" s="5"/>
      <c r="N22" s="8"/>
      <c r="O22" s="21"/>
    </row>
    <row r="23" spans="1:15" ht="17.25">
      <c r="A23" s="3"/>
      <c r="B23" s="3"/>
      <c r="C23" s="3"/>
      <c r="D23" s="3"/>
      <c r="E23" s="3"/>
      <c r="F23" s="3"/>
      <c r="G23" s="3"/>
      <c r="H23" s="3"/>
      <c r="I23" s="21"/>
      <c r="J23" s="6" t="s">
        <v>124</v>
      </c>
      <c r="K23" s="6"/>
      <c r="L23" s="5"/>
      <c r="M23" s="5"/>
      <c r="N23" s="8"/>
      <c r="O23" s="21"/>
    </row>
    <row r="24" spans="1:15" ht="17.25">
      <c r="A24" s="35" t="s">
        <v>24</v>
      </c>
      <c r="B24" s="3"/>
      <c r="C24" s="3"/>
      <c r="D24" s="3"/>
      <c r="E24" s="3"/>
      <c r="F24" s="3"/>
      <c r="G24" s="3"/>
      <c r="H24" s="3"/>
      <c r="I24" s="21"/>
      <c r="J24" s="6" t="s">
        <v>125</v>
      </c>
      <c r="K24" s="6"/>
      <c r="L24" s="5"/>
      <c r="M24" s="5"/>
      <c r="N24" s="8">
        <v>2141700</v>
      </c>
      <c r="O24" s="21">
        <v>2133900</v>
      </c>
    </row>
    <row r="25" spans="1:15" ht="17.25">
      <c r="A25" s="35" t="s">
        <v>25</v>
      </c>
      <c r="B25" s="3"/>
      <c r="C25" s="3"/>
      <c r="D25" s="3"/>
      <c r="E25" s="3"/>
      <c r="F25" s="3"/>
      <c r="G25" s="3"/>
      <c r="H25" s="3"/>
      <c r="I25" s="21"/>
      <c r="J25" s="6" t="s">
        <v>126</v>
      </c>
      <c r="K25" s="6"/>
      <c r="L25" s="5"/>
      <c r="M25" s="5"/>
      <c r="N25" s="8">
        <v>413100</v>
      </c>
      <c r="O25" s="21">
        <v>414500</v>
      </c>
    </row>
    <row r="26" spans="1:15" ht="17.25">
      <c r="A26" s="35" t="s">
        <v>26</v>
      </c>
      <c r="B26" s="3"/>
      <c r="C26" s="3"/>
      <c r="D26" s="3"/>
      <c r="E26" s="3"/>
      <c r="F26" s="3"/>
      <c r="G26" s="3"/>
      <c r="H26" s="3"/>
      <c r="I26" s="7">
        <v>8489400</v>
      </c>
      <c r="J26" s="6" t="s">
        <v>127</v>
      </c>
      <c r="K26" s="6"/>
      <c r="L26" s="8"/>
      <c r="M26" s="5"/>
      <c r="N26" s="8">
        <v>2022900</v>
      </c>
      <c r="O26" s="21">
        <v>2379700</v>
      </c>
    </row>
    <row r="27" spans="1:15" ht="17.25">
      <c r="A27" s="35" t="s">
        <v>29</v>
      </c>
      <c r="B27" s="3"/>
      <c r="C27" s="3"/>
      <c r="D27" s="3"/>
      <c r="E27" s="3"/>
      <c r="F27" s="3"/>
      <c r="G27" s="3"/>
      <c r="H27" s="3"/>
      <c r="I27" s="7">
        <v>0</v>
      </c>
      <c r="J27" s="6" t="s">
        <v>128</v>
      </c>
      <c r="K27" s="6"/>
      <c r="L27" s="8"/>
      <c r="M27" s="5"/>
      <c r="N27" s="8">
        <v>299700</v>
      </c>
      <c r="O27" s="21">
        <v>300600</v>
      </c>
    </row>
    <row r="28" spans="1:15" ht="17.25">
      <c r="A28" s="35" t="s">
        <v>31</v>
      </c>
      <c r="B28" s="3"/>
      <c r="C28" s="3"/>
      <c r="D28" s="3"/>
      <c r="E28" s="3"/>
      <c r="F28" s="3"/>
      <c r="G28" s="3"/>
      <c r="H28" s="3"/>
      <c r="I28" s="7">
        <v>0</v>
      </c>
      <c r="J28" s="6" t="s">
        <v>129</v>
      </c>
      <c r="K28" s="6"/>
      <c r="L28" s="8"/>
      <c r="M28" s="5"/>
      <c r="N28" s="8">
        <v>3187300</v>
      </c>
      <c r="O28" s="21">
        <v>3156500</v>
      </c>
    </row>
    <row r="29" spans="1:15" ht="17.25">
      <c r="A29" s="3"/>
      <c r="B29" s="3"/>
      <c r="C29" s="3"/>
      <c r="D29" s="3"/>
      <c r="E29" s="3"/>
      <c r="F29" s="3"/>
      <c r="G29" s="3"/>
      <c r="H29" s="3"/>
      <c r="I29" s="21"/>
      <c r="J29" s="6" t="s">
        <v>130</v>
      </c>
      <c r="K29" s="6"/>
      <c r="L29" s="8"/>
      <c r="M29" s="5"/>
      <c r="N29" s="8">
        <v>725000</v>
      </c>
      <c r="O29" s="21">
        <v>715800</v>
      </c>
    </row>
    <row r="30" spans="1:15" ht="17.25">
      <c r="A30" s="35" t="s">
        <v>34</v>
      </c>
      <c r="B30" s="3"/>
      <c r="C30" s="3"/>
      <c r="D30" s="3"/>
      <c r="E30" s="3"/>
      <c r="F30" s="3"/>
      <c r="G30" s="3"/>
      <c r="H30" s="3"/>
      <c r="I30" s="21"/>
      <c r="J30" s="6" t="s">
        <v>131</v>
      </c>
      <c r="K30" s="6"/>
      <c r="L30" s="8"/>
      <c r="M30" s="5"/>
      <c r="N30" s="8">
        <v>845600</v>
      </c>
      <c r="O30" s="21">
        <v>796600</v>
      </c>
    </row>
    <row r="31" spans="1:15" ht="17.25">
      <c r="A31" s="35" t="s">
        <v>35</v>
      </c>
      <c r="B31" s="3"/>
      <c r="C31" s="3"/>
      <c r="D31" s="3"/>
      <c r="E31" s="3"/>
      <c r="F31" s="3"/>
      <c r="G31" s="3"/>
      <c r="H31" s="3"/>
      <c r="I31" s="21"/>
      <c r="J31" s="6" t="s">
        <v>132</v>
      </c>
      <c r="K31" s="6"/>
      <c r="L31" s="8"/>
      <c r="M31" s="5"/>
      <c r="N31" s="8">
        <v>4237000</v>
      </c>
      <c r="O31" s="21">
        <v>4114300</v>
      </c>
    </row>
    <row r="32" spans="1:15" ht="17.25">
      <c r="A32" s="35" t="s">
        <v>36</v>
      </c>
      <c r="B32" s="3"/>
      <c r="C32" s="3"/>
      <c r="D32" s="3"/>
      <c r="E32" s="3"/>
      <c r="F32" s="3"/>
      <c r="G32" s="3"/>
      <c r="H32" s="3"/>
      <c r="I32" s="7">
        <v>334000</v>
      </c>
      <c r="J32" s="6" t="s">
        <v>133</v>
      </c>
      <c r="K32" s="6"/>
      <c r="L32" s="8"/>
      <c r="M32" s="5"/>
      <c r="N32" s="8">
        <v>141000</v>
      </c>
      <c r="O32" s="21">
        <v>141000</v>
      </c>
    </row>
    <row r="33" spans="1:15" ht="17.25">
      <c r="A33" s="35" t="s">
        <v>38</v>
      </c>
      <c r="B33" s="3"/>
      <c r="C33" s="3"/>
      <c r="D33" s="3"/>
      <c r="E33" s="3"/>
      <c r="F33" s="3"/>
      <c r="G33" s="3"/>
      <c r="H33" s="3"/>
      <c r="I33" s="7">
        <v>1761100</v>
      </c>
      <c r="J33" s="6" t="s">
        <v>134</v>
      </c>
      <c r="K33" s="6"/>
      <c r="L33" s="8"/>
      <c r="M33" s="5"/>
      <c r="N33" s="8">
        <v>639300</v>
      </c>
      <c r="O33" s="21">
        <v>634400</v>
      </c>
    </row>
    <row r="34" spans="1:15" ht="17.25">
      <c r="A34" s="3"/>
      <c r="B34" s="3"/>
      <c r="C34" s="3"/>
      <c r="D34" s="3"/>
      <c r="E34" s="3"/>
      <c r="F34" s="3"/>
      <c r="G34" s="3"/>
      <c r="H34" s="3"/>
      <c r="I34" s="21"/>
      <c r="J34" s="6" t="s">
        <v>135</v>
      </c>
      <c r="K34" s="6"/>
      <c r="L34" s="8"/>
      <c r="M34" s="5"/>
      <c r="N34" s="8">
        <v>2000000</v>
      </c>
      <c r="O34" s="21">
        <v>14787300</v>
      </c>
    </row>
    <row r="35" spans="1:15" ht="17.25">
      <c r="A35" s="35" t="s">
        <v>40</v>
      </c>
      <c r="B35" s="3"/>
      <c r="C35" s="3"/>
      <c r="D35" s="3"/>
      <c r="E35" s="3"/>
      <c r="F35" s="3"/>
      <c r="G35" s="3"/>
      <c r="H35" s="3"/>
      <c r="I35" s="21"/>
      <c r="J35" s="6" t="s">
        <v>123</v>
      </c>
      <c r="K35" s="6"/>
      <c r="L35" s="8"/>
      <c r="M35" s="5"/>
      <c r="N35" s="8">
        <f>SUM(N24:N34)</f>
        <v>16652600</v>
      </c>
      <c r="O35" s="21"/>
    </row>
    <row r="36" spans="1:15" ht="17.25">
      <c r="A36" s="35" t="s">
        <v>41</v>
      </c>
      <c r="B36" s="3"/>
      <c r="C36" s="3"/>
      <c r="D36" s="3"/>
      <c r="E36" s="3"/>
      <c r="F36" s="3"/>
      <c r="G36" s="3"/>
      <c r="H36" s="3"/>
      <c r="I36" s="7">
        <v>21613800</v>
      </c>
      <c r="J36" s="37"/>
      <c r="K36" s="37"/>
      <c r="L36" s="8"/>
      <c r="M36" s="5"/>
      <c r="N36" s="8"/>
      <c r="O36" s="21"/>
    </row>
    <row r="37" spans="1:15" ht="17.25">
      <c r="A37" s="35" t="s">
        <v>43</v>
      </c>
      <c r="B37" s="3"/>
      <c r="C37" s="3"/>
      <c r="D37" s="3"/>
      <c r="E37" s="3"/>
      <c r="F37" s="3"/>
      <c r="G37" s="3"/>
      <c r="H37" s="3"/>
      <c r="I37" s="21"/>
      <c r="J37" s="6" t="s">
        <v>136</v>
      </c>
      <c r="K37" s="6"/>
      <c r="L37" s="8"/>
      <c r="M37" s="5"/>
      <c r="N37" s="8"/>
      <c r="O37" s="21">
        <v>200000</v>
      </c>
    </row>
    <row r="38" spans="1:15" ht="17.25">
      <c r="A38" s="35" t="s">
        <v>45</v>
      </c>
      <c r="B38" s="3"/>
      <c r="C38" s="3"/>
      <c r="D38" s="3"/>
      <c r="E38" s="3"/>
      <c r="F38" s="3"/>
      <c r="G38" s="3"/>
      <c r="H38" s="7">
        <v>80</v>
      </c>
      <c r="I38" s="21"/>
      <c r="J38" s="6" t="s">
        <v>137</v>
      </c>
      <c r="K38" s="6"/>
      <c r="L38" s="8"/>
      <c r="M38" s="5"/>
      <c r="N38" s="8">
        <v>53000</v>
      </c>
      <c r="O38" s="21">
        <v>53000</v>
      </c>
    </row>
    <row r="39" spans="1:15" ht="17.25">
      <c r="A39" s="35" t="s">
        <v>47</v>
      </c>
      <c r="B39" s="3"/>
      <c r="C39" s="3"/>
      <c r="D39" s="3"/>
      <c r="E39" s="3"/>
      <c r="F39" s="3"/>
      <c r="G39" s="3"/>
      <c r="H39" s="3"/>
      <c r="I39" s="21"/>
      <c r="J39" s="6" t="s">
        <v>6</v>
      </c>
      <c r="K39" s="6"/>
      <c r="L39" s="8"/>
      <c r="M39" s="5"/>
      <c r="N39" s="8">
        <v>2200000</v>
      </c>
      <c r="O39" s="21">
        <v>2200000</v>
      </c>
    </row>
    <row r="40" spans="1:15" ht="17.25">
      <c r="A40" s="35" t="s">
        <v>45</v>
      </c>
      <c r="B40" s="3"/>
      <c r="C40" s="3"/>
      <c r="D40" s="3"/>
      <c r="E40" s="3"/>
      <c r="F40" s="3"/>
      <c r="G40" s="3"/>
      <c r="H40" s="7">
        <v>20</v>
      </c>
      <c r="I40" s="21"/>
      <c r="J40" s="6" t="s">
        <v>123</v>
      </c>
      <c r="K40" s="6"/>
      <c r="L40" s="8"/>
      <c r="M40" s="5"/>
      <c r="N40" s="8">
        <f>N38+N39</f>
        <v>2253000</v>
      </c>
      <c r="O40" s="21">
        <v>2453000</v>
      </c>
    </row>
    <row r="41" spans="1:15" ht="17.25">
      <c r="A41" s="3"/>
      <c r="B41" s="3"/>
      <c r="C41" s="3"/>
      <c r="D41" s="3"/>
      <c r="E41" s="3"/>
      <c r="F41" s="3"/>
      <c r="G41" s="3"/>
      <c r="H41" s="3"/>
      <c r="I41" s="21"/>
      <c r="J41" s="6"/>
      <c r="K41" s="6"/>
      <c r="L41" s="8"/>
      <c r="M41" s="5"/>
      <c r="N41" s="8"/>
      <c r="O41" s="21"/>
    </row>
    <row r="42" spans="1:15" ht="17.25">
      <c r="A42" s="35" t="s">
        <v>51</v>
      </c>
      <c r="B42" s="3"/>
      <c r="C42" s="3"/>
      <c r="D42" s="3"/>
      <c r="E42" s="3"/>
      <c r="F42" s="3"/>
      <c r="G42" s="3"/>
      <c r="H42" s="3"/>
      <c r="I42" s="21"/>
      <c r="J42" s="6" t="s">
        <v>138</v>
      </c>
      <c r="K42" s="6"/>
      <c r="L42" s="8"/>
      <c r="M42" s="5"/>
      <c r="N42" s="8"/>
      <c r="O42" s="21"/>
    </row>
    <row r="43" spans="1:15" ht="17.25">
      <c r="A43" s="35" t="s">
        <v>52</v>
      </c>
      <c r="B43" s="3"/>
      <c r="C43" s="3"/>
      <c r="D43" s="3"/>
      <c r="E43" s="3"/>
      <c r="F43" s="3"/>
      <c r="G43" s="3"/>
      <c r="H43" s="3"/>
      <c r="I43" s="7">
        <v>0</v>
      </c>
      <c r="J43" s="6" t="s">
        <v>139</v>
      </c>
      <c r="K43" s="6"/>
      <c r="L43" s="8"/>
      <c r="M43" s="5"/>
      <c r="N43" s="8">
        <v>167700</v>
      </c>
      <c r="O43" s="21">
        <v>167700</v>
      </c>
    </row>
    <row r="44" spans="1:15" ht="17.25">
      <c r="A44" s="3"/>
      <c r="B44" s="3"/>
      <c r="C44" s="3"/>
      <c r="D44" s="3"/>
      <c r="E44" s="3"/>
      <c r="F44" s="3"/>
      <c r="G44" s="3"/>
      <c r="H44" s="20"/>
      <c r="I44" s="21"/>
      <c r="J44" s="6" t="s">
        <v>140</v>
      </c>
      <c r="K44" s="6"/>
      <c r="L44" s="8"/>
      <c r="M44" s="5"/>
      <c r="N44" s="8">
        <v>293400</v>
      </c>
      <c r="O44" s="21">
        <v>293400</v>
      </c>
    </row>
    <row r="45" spans="1:15" ht="17.25">
      <c r="A45" s="35" t="s">
        <v>54</v>
      </c>
      <c r="B45" s="3"/>
      <c r="C45" s="3"/>
      <c r="D45" s="3"/>
      <c r="E45" s="3"/>
      <c r="F45" s="3"/>
      <c r="G45" s="3"/>
      <c r="H45" s="20"/>
      <c r="I45" s="21"/>
      <c r="J45" s="6" t="s">
        <v>141</v>
      </c>
      <c r="K45" s="6"/>
      <c r="L45" s="8"/>
      <c r="M45" s="5"/>
      <c r="N45" s="8">
        <v>198600</v>
      </c>
      <c r="O45" s="21">
        <v>198600</v>
      </c>
    </row>
    <row r="46" spans="1:15" ht="17.25">
      <c r="A46" s="3"/>
      <c r="B46" s="3"/>
      <c r="C46" s="3"/>
      <c r="D46" s="3"/>
      <c r="E46" s="3"/>
      <c r="F46" s="3"/>
      <c r="G46" s="3"/>
      <c r="H46" s="20"/>
      <c r="I46" s="21"/>
      <c r="J46" s="6" t="s">
        <v>142</v>
      </c>
      <c r="K46" s="6"/>
      <c r="L46" s="8"/>
      <c r="M46" s="5"/>
      <c r="N46" s="8">
        <v>64700</v>
      </c>
      <c r="O46" s="21">
        <v>64700</v>
      </c>
    </row>
    <row r="47" spans="1:15" ht="17.25">
      <c r="A47" s="35" t="s">
        <v>57</v>
      </c>
      <c r="B47" s="3"/>
      <c r="C47" s="3"/>
      <c r="D47" s="3"/>
      <c r="E47" s="3"/>
      <c r="F47" s="3"/>
      <c r="G47" s="3"/>
      <c r="H47" s="20"/>
      <c r="I47" s="21"/>
      <c r="J47" s="6" t="s">
        <v>143</v>
      </c>
      <c r="K47" s="6"/>
      <c r="L47" s="8"/>
      <c r="M47" s="5"/>
      <c r="N47" s="8">
        <v>215000</v>
      </c>
      <c r="O47" s="21">
        <v>145000</v>
      </c>
    </row>
    <row r="48" spans="1:15" ht="17.25">
      <c r="A48" s="35" t="s">
        <v>59</v>
      </c>
      <c r="B48" s="3"/>
      <c r="C48" s="3"/>
      <c r="D48" s="3"/>
      <c r="E48" s="3"/>
      <c r="F48" s="3"/>
      <c r="G48" s="3"/>
      <c r="H48" s="20"/>
      <c r="I48" s="21"/>
      <c r="J48" s="6" t="s">
        <v>144</v>
      </c>
      <c r="K48" s="37"/>
      <c r="L48" s="37"/>
      <c r="M48" s="37"/>
      <c r="N48" s="8">
        <v>200000</v>
      </c>
      <c r="O48" s="21">
        <v>869400</v>
      </c>
    </row>
    <row r="49" spans="1:15" ht="17.25">
      <c r="A49" s="35" t="s">
        <v>61</v>
      </c>
      <c r="B49" s="3"/>
      <c r="C49" s="3"/>
      <c r="D49" s="3"/>
      <c r="E49" s="3"/>
      <c r="F49" s="3"/>
      <c r="G49" s="3"/>
      <c r="H49" s="20"/>
      <c r="I49" s="21"/>
      <c r="J49" s="6" t="s">
        <v>123</v>
      </c>
      <c r="K49" s="6"/>
      <c r="L49" s="8"/>
      <c r="M49" s="5"/>
      <c r="N49" s="8">
        <f>SUM(N43:N48)</f>
        <v>1139400</v>
      </c>
      <c r="O49" s="21"/>
    </row>
    <row r="50" spans="1:15" ht="17.25">
      <c r="A50" s="35" t="s">
        <v>63</v>
      </c>
      <c r="B50" s="3"/>
      <c r="C50" s="3"/>
      <c r="D50" s="3"/>
      <c r="E50" s="3"/>
      <c r="F50" s="3"/>
      <c r="G50" s="3"/>
      <c r="H50" s="20"/>
      <c r="I50" s="21"/>
      <c r="J50" s="21"/>
      <c r="K50" s="3"/>
      <c r="L50" s="21"/>
      <c r="M50" s="21"/>
      <c r="N50" s="21"/>
      <c r="O50" s="21"/>
    </row>
    <row r="51" spans="1:15" ht="17.25">
      <c r="A51" s="35" t="s">
        <v>65</v>
      </c>
      <c r="B51" s="3"/>
      <c r="C51" s="3"/>
      <c r="D51" s="3"/>
      <c r="E51" s="3"/>
      <c r="F51" s="3"/>
      <c r="G51" s="3"/>
      <c r="H51" s="20"/>
      <c r="I51" s="21"/>
      <c r="J51" s="21"/>
      <c r="K51" s="21"/>
      <c r="L51" s="21"/>
      <c r="M51" s="21"/>
      <c r="N51" s="21"/>
      <c r="O51" s="21"/>
    </row>
    <row r="52" spans="1:15" ht="17.25">
      <c r="A52" s="35" t="s">
        <v>67</v>
      </c>
      <c r="B52" s="3"/>
      <c r="C52" s="3"/>
      <c r="D52" s="3"/>
      <c r="E52" s="3"/>
      <c r="F52" s="3"/>
      <c r="G52" s="3"/>
      <c r="H52" s="3"/>
      <c r="I52" s="7">
        <f>O49</f>
        <v>0</v>
      </c>
      <c r="J52" s="21"/>
      <c r="K52" s="21"/>
      <c r="L52" s="21"/>
      <c r="M52" s="21"/>
      <c r="N52" s="21"/>
      <c r="O52" s="21"/>
    </row>
    <row r="53" spans="1:15" ht="17.25">
      <c r="A53" s="3"/>
      <c r="B53" s="3"/>
      <c r="C53" s="3"/>
      <c r="D53" s="3"/>
      <c r="E53" s="3"/>
      <c r="F53" s="3"/>
      <c r="G53" s="3"/>
      <c r="H53" s="3"/>
      <c r="I53" s="21"/>
      <c r="J53" s="21"/>
      <c r="K53" s="21"/>
      <c r="L53" s="21"/>
      <c r="M53" s="21"/>
      <c r="N53" s="21"/>
      <c r="O53" s="21"/>
    </row>
    <row r="54" spans="1:15" ht="17.25">
      <c r="A54" s="3"/>
      <c r="B54" s="35" t="s">
        <v>70</v>
      </c>
      <c r="C54" s="3"/>
      <c r="D54" s="3"/>
      <c r="E54" s="3"/>
      <c r="F54" s="3"/>
      <c r="G54" s="3"/>
      <c r="H54" s="3"/>
      <c r="I54" s="11">
        <f>SUM(I5:I52)</f>
        <v>134357500</v>
      </c>
      <c r="J54" s="21"/>
      <c r="K54" s="21"/>
      <c r="L54" s="21"/>
      <c r="M54" s="21"/>
      <c r="N54" s="21"/>
      <c r="O54" s="21"/>
    </row>
    <row r="55" spans="1:15" ht="17.25">
      <c r="A55" s="3"/>
      <c r="B55" s="3"/>
      <c r="C55" s="3"/>
      <c r="D55" s="3"/>
      <c r="E55" s="3"/>
      <c r="F55" s="3"/>
      <c r="G55" s="3"/>
      <c r="H55" s="3"/>
      <c r="I55" s="21"/>
      <c r="J55" s="21"/>
      <c r="K55" s="21"/>
      <c r="L55" s="21"/>
      <c r="M55" s="21"/>
      <c r="N55" s="21"/>
      <c r="O55" s="21"/>
    </row>
    <row r="56" spans="1:15" ht="17.25">
      <c r="A56" s="3"/>
      <c r="B56" s="3"/>
      <c r="C56" s="3"/>
      <c r="D56" s="3"/>
      <c r="E56" s="3"/>
      <c r="F56" s="3"/>
      <c r="G56" s="3"/>
      <c r="H56" s="3"/>
      <c r="I56" s="21"/>
      <c r="J56" s="21"/>
      <c r="K56" s="21"/>
      <c r="L56" s="21"/>
      <c r="M56" s="21"/>
      <c r="N56" s="21"/>
      <c r="O56" s="21"/>
    </row>
    <row r="57" spans="1:15" ht="17.25">
      <c r="A57" s="3"/>
      <c r="B57" s="3"/>
      <c r="C57" s="3"/>
      <c r="D57" s="3"/>
      <c r="E57" s="3"/>
      <c r="F57" s="3"/>
      <c r="G57" s="3"/>
      <c r="H57" s="3"/>
      <c r="I57" s="21"/>
      <c r="J57" s="21"/>
      <c r="K57" s="21"/>
      <c r="L57" s="21"/>
      <c r="M57" s="21"/>
      <c r="N57" s="21"/>
      <c r="O57" s="21"/>
    </row>
    <row r="58" spans="1:15" ht="17.25">
      <c r="A58" s="38" t="s">
        <v>99</v>
      </c>
      <c r="B58" s="3"/>
      <c r="C58" s="3"/>
      <c r="D58" s="3"/>
      <c r="E58" s="3"/>
      <c r="F58" s="3"/>
      <c r="G58" s="3"/>
      <c r="H58" s="3"/>
      <c r="I58" s="21"/>
      <c r="J58" s="21"/>
      <c r="K58" s="21"/>
      <c r="L58" s="21"/>
      <c r="M58" s="21"/>
      <c r="N58" s="21"/>
      <c r="O58" s="21"/>
    </row>
    <row r="59" spans="1:15" ht="17.25">
      <c r="A59" s="3"/>
      <c r="B59" s="3"/>
      <c r="C59" s="3"/>
      <c r="D59" s="3"/>
      <c r="E59" s="3"/>
      <c r="F59" s="3"/>
      <c r="G59" s="3"/>
      <c r="H59" s="3"/>
      <c r="I59" s="21"/>
      <c r="J59" s="21"/>
      <c r="K59" s="21"/>
      <c r="L59" s="21"/>
      <c r="M59" s="21"/>
      <c r="N59" s="21"/>
      <c r="O59" s="21"/>
    </row>
    <row r="72" spans="1:12" ht="17.25">
      <c r="A72" s="33"/>
      <c r="B72" s="3"/>
      <c r="C72" s="3"/>
      <c r="D72" s="3"/>
      <c r="E72" s="3"/>
      <c r="F72" s="3"/>
      <c r="G72" s="3"/>
      <c r="H72" s="3"/>
      <c r="I72" s="3"/>
      <c r="J72" s="3"/>
      <c r="K72" s="3"/>
      <c r="L72" s="33" t="s">
        <v>95</v>
      </c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59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7" ht="17.25">
      <c r="A1" s="3" t="s">
        <v>145</v>
      </c>
      <c r="B1" s="3"/>
      <c r="C1" s="3"/>
      <c r="D1" s="3"/>
      <c r="E1" s="3"/>
      <c r="F1" s="3"/>
      <c r="G1" s="3"/>
    </row>
    <row r="2" spans="1:7" ht="17.25">
      <c r="A2" s="39" t="s">
        <v>0</v>
      </c>
      <c r="B2" s="3"/>
      <c r="C2" s="3"/>
      <c r="D2" s="3"/>
      <c r="E2" s="3"/>
      <c r="F2" s="3"/>
      <c r="G2" s="3"/>
    </row>
    <row r="4" spans="1:7" ht="17.25">
      <c r="A4" s="40" t="s">
        <v>1</v>
      </c>
      <c r="B4" s="3"/>
      <c r="C4" s="3"/>
      <c r="D4" s="3"/>
      <c r="E4" s="3"/>
      <c r="F4" s="3"/>
      <c r="G4" s="3"/>
    </row>
    <row r="6" spans="1:7" ht="17.25">
      <c r="A6" s="40" t="s">
        <v>2</v>
      </c>
      <c r="B6" s="3"/>
      <c r="C6" s="3"/>
      <c r="D6" s="3"/>
      <c r="E6" s="3"/>
      <c r="F6" s="3"/>
      <c r="G6" s="3"/>
    </row>
    <row r="7" spans="1:7" ht="17.25">
      <c r="A7" s="40" t="s">
        <v>3</v>
      </c>
      <c r="B7" s="3"/>
      <c r="C7" s="3"/>
      <c r="D7" s="3"/>
      <c r="E7" s="3"/>
      <c r="F7" s="3"/>
      <c r="G7" s="3"/>
    </row>
    <row r="8" spans="1:7" ht="17.25">
      <c r="A8" s="40" t="s">
        <v>5</v>
      </c>
      <c r="B8" s="3"/>
      <c r="C8" s="3"/>
      <c r="D8" s="3"/>
      <c r="E8" s="3"/>
      <c r="F8" s="41">
        <v>22415365</v>
      </c>
      <c r="G8" s="3"/>
    </row>
    <row r="9" spans="1:7" ht="17.25">
      <c r="A9" s="40" t="s">
        <v>7</v>
      </c>
      <c r="B9" s="3"/>
      <c r="C9" s="3"/>
      <c r="D9" s="3"/>
      <c r="E9" s="3"/>
      <c r="F9" s="41">
        <f>30707613+2338224</f>
        <v>33045837</v>
      </c>
      <c r="G9" s="3"/>
    </row>
    <row r="10" spans="1:7" ht="17.25">
      <c r="A10" s="40" t="s">
        <v>9</v>
      </c>
      <c r="B10" s="3"/>
      <c r="C10" s="3"/>
      <c r="D10" s="3"/>
      <c r="E10" s="3"/>
      <c r="F10" s="3"/>
      <c r="G10" s="3"/>
    </row>
    <row r="11" spans="1:7" ht="17.25">
      <c r="A11" s="40" t="s">
        <v>10</v>
      </c>
      <c r="B11" s="3"/>
      <c r="C11" s="3"/>
      <c r="D11" s="3"/>
      <c r="E11" s="3"/>
      <c r="F11" s="41">
        <f>3716809+517264+260488</f>
        <v>4494561</v>
      </c>
      <c r="G11" s="42" t="s">
        <v>146</v>
      </c>
    </row>
    <row r="12" spans="1:7" ht="17.25">
      <c r="A12" s="40" t="s">
        <v>11</v>
      </c>
      <c r="B12" s="3"/>
      <c r="C12" s="3"/>
      <c r="D12" s="3"/>
      <c r="E12" s="3"/>
      <c r="F12" s="3"/>
      <c r="G12" s="3"/>
    </row>
    <row r="14" spans="1:7" ht="17.25">
      <c r="A14" s="40" t="s">
        <v>13</v>
      </c>
      <c r="B14" s="3"/>
      <c r="C14" s="3"/>
      <c r="D14" s="3"/>
      <c r="E14" s="3"/>
      <c r="F14" s="3"/>
      <c r="G14" s="3"/>
    </row>
    <row r="16" spans="1:7" ht="17.25">
      <c r="A16" s="40" t="s">
        <v>14</v>
      </c>
      <c r="B16" s="3"/>
      <c r="C16" s="3"/>
      <c r="D16" s="3"/>
      <c r="E16" s="3"/>
      <c r="F16" s="3"/>
      <c r="G16" s="3"/>
    </row>
    <row r="17" spans="1:7" ht="17.25">
      <c r="A17" s="40" t="s">
        <v>15</v>
      </c>
      <c r="B17" s="3"/>
      <c r="C17" s="3"/>
      <c r="D17" s="3"/>
      <c r="E17" s="3"/>
      <c r="F17" s="3"/>
      <c r="G17" s="3"/>
    </row>
    <row r="18" spans="1:7" ht="17.25">
      <c r="A18" s="40" t="s">
        <v>16</v>
      </c>
      <c r="B18" s="3"/>
      <c r="C18" s="3"/>
      <c r="D18" s="3"/>
      <c r="E18" s="3"/>
      <c r="F18" s="25">
        <f>2840272+139303+24376</f>
        <v>3003951</v>
      </c>
      <c r="G18" s="43" t="s">
        <v>147</v>
      </c>
    </row>
    <row r="19" spans="1:7" ht="17.25">
      <c r="A19" s="40" t="s">
        <v>18</v>
      </c>
      <c r="B19" s="3"/>
      <c r="C19" s="3"/>
      <c r="D19" s="3"/>
      <c r="E19" s="3"/>
      <c r="F19" s="3"/>
      <c r="G19" s="3"/>
    </row>
    <row r="20" spans="1:7" ht="17.25">
      <c r="A20" s="40" t="s">
        <v>20</v>
      </c>
      <c r="B20" s="3"/>
      <c r="C20" s="3"/>
      <c r="D20" s="3"/>
      <c r="E20" s="3"/>
      <c r="F20" s="3"/>
      <c r="G20" s="3"/>
    </row>
    <row r="21" spans="1:7" ht="17.25">
      <c r="A21" s="40" t="s">
        <v>21</v>
      </c>
      <c r="B21" s="3"/>
      <c r="C21" s="3"/>
      <c r="D21" s="3"/>
      <c r="E21" s="3"/>
      <c r="F21" s="25">
        <v>154800</v>
      </c>
      <c r="G21" s="43" t="s">
        <v>148</v>
      </c>
    </row>
    <row r="22" spans="1:7" ht="17.25">
      <c r="A22" s="40" t="s">
        <v>22</v>
      </c>
      <c r="B22" s="3"/>
      <c r="C22" s="3"/>
      <c r="D22" s="3"/>
      <c r="E22" s="3"/>
      <c r="F22" s="3"/>
      <c r="G22" s="3"/>
    </row>
    <row r="23" spans="1:7" ht="17.25">
      <c r="A23" s="40" t="s">
        <v>23</v>
      </c>
      <c r="B23" s="3"/>
      <c r="C23" s="3"/>
      <c r="D23" s="3"/>
      <c r="E23" s="3"/>
      <c r="F23" s="3"/>
      <c r="G23" s="3"/>
    </row>
    <row r="25" spans="1:7" ht="17.25">
      <c r="A25" s="40" t="s">
        <v>24</v>
      </c>
      <c r="B25" s="3"/>
      <c r="C25" s="3"/>
      <c r="D25" s="3"/>
      <c r="E25" s="3"/>
      <c r="F25" s="3"/>
      <c r="G25" s="3"/>
    </row>
    <row r="26" spans="1:7" ht="17.25">
      <c r="A26" s="40" t="s">
        <v>25</v>
      </c>
      <c r="B26" s="3"/>
      <c r="C26" s="3"/>
      <c r="D26" s="3"/>
      <c r="E26" s="3"/>
      <c r="F26" s="3"/>
      <c r="G26" s="3"/>
    </row>
    <row r="27" spans="1:7" ht="17.25">
      <c r="A27" s="40" t="s">
        <v>26</v>
      </c>
      <c r="B27" s="3"/>
      <c r="C27" s="3"/>
      <c r="D27" s="3"/>
      <c r="E27" s="3"/>
      <c r="F27" s="3"/>
      <c r="G27" s="3"/>
    </row>
    <row r="28" spans="1:7" ht="17.25">
      <c r="A28" s="40" t="s">
        <v>29</v>
      </c>
      <c r="B28" s="3"/>
      <c r="C28" s="3"/>
      <c r="D28" s="3"/>
      <c r="E28" s="3"/>
      <c r="F28" s="3"/>
      <c r="G28" s="3"/>
    </row>
    <row r="29" spans="1:7" ht="17.25">
      <c r="A29" s="40" t="s">
        <v>31</v>
      </c>
      <c r="B29" s="3"/>
      <c r="C29" s="3"/>
      <c r="D29" s="3"/>
      <c r="E29" s="3"/>
      <c r="F29" s="41">
        <v>3760486</v>
      </c>
      <c r="G29" s="43" t="s">
        <v>149</v>
      </c>
    </row>
    <row r="31" spans="1:7" ht="17.25">
      <c r="A31" s="40" t="s">
        <v>34</v>
      </c>
      <c r="B31" s="3"/>
      <c r="C31" s="3"/>
      <c r="D31" s="3"/>
      <c r="E31" s="3"/>
      <c r="F31" s="3"/>
      <c r="G31" s="3"/>
    </row>
    <row r="32" spans="1:7" ht="17.25">
      <c r="A32" s="40" t="s">
        <v>35</v>
      </c>
      <c r="B32" s="3"/>
      <c r="C32" s="3"/>
      <c r="D32" s="3"/>
      <c r="E32" s="3"/>
      <c r="F32" s="3"/>
      <c r="G32" s="3"/>
    </row>
    <row r="33" spans="1:8" ht="17.25">
      <c r="A33" s="40" t="s">
        <v>36</v>
      </c>
      <c r="B33" s="3"/>
      <c r="C33" s="3"/>
      <c r="D33" s="3"/>
      <c r="E33" s="3"/>
      <c r="F33" s="25">
        <v>233050</v>
      </c>
      <c r="G33" s="3"/>
      <c r="H33" s="3"/>
    </row>
    <row r="34" spans="1:8" ht="17.25">
      <c r="A34" s="40" t="s">
        <v>38</v>
      </c>
      <c r="B34" s="3"/>
      <c r="C34" s="3"/>
      <c r="D34" s="3"/>
      <c r="E34" s="3"/>
      <c r="F34" s="41">
        <v>114000</v>
      </c>
      <c r="G34" s="3"/>
      <c r="H34" s="3"/>
    </row>
    <row r="36" spans="1:8" ht="17.25">
      <c r="A36" s="40" t="s">
        <v>40</v>
      </c>
      <c r="B36" s="3"/>
      <c r="C36" s="3"/>
      <c r="D36" s="3"/>
      <c r="E36" s="3"/>
      <c r="F36" s="3"/>
      <c r="G36" s="3"/>
      <c r="H36" s="3"/>
    </row>
    <row r="37" spans="1:8" ht="17.25">
      <c r="A37" s="40" t="s">
        <v>41</v>
      </c>
      <c r="B37" s="3"/>
      <c r="C37" s="3"/>
      <c r="D37" s="3"/>
      <c r="E37" s="3"/>
      <c r="F37" s="3"/>
      <c r="G37" s="3"/>
      <c r="H37" s="3"/>
    </row>
    <row r="38" spans="1:8" ht="17.25">
      <c r="A38" s="40" t="s">
        <v>43</v>
      </c>
      <c r="B38" s="3"/>
      <c r="C38" s="3"/>
      <c r="D38" s="3"/>
      <c r="E38" s="3"/>
      <c r="F38" s="3"/>
      <c r="G38" s="3"/>
      <c r="H38" s="3"/>
    </row>
    <row r="39" spans="1:8" ht="17.25">
      <c r="A39" s="40" t="s">
        <v>45</v>
      </c>
      <c r="B39" s="3"/>
      <c r="C39" s="3"/>
      <c r="D39" s="3"/>
      <c r="E39" s="3"/>
      <c r="F39" s="3"/>
      <c r="G39" s="3"/>
      <c r="H39" s="3"/>
    </row>
    <row r="40" spans="1:8" ht="17.25">
      <c r="A40" s="40" t="s">
        <v>47</v>
      </c>
      <c r="B40" s="3"/>
      <c r="C40" s="3"/>
      <c r="D40" s="3"/>
      <c r="E40" s="3"/>
      <c r="F40" s="3"/>
      <c r="G40" s="3"/>
      <c r="H40" s="3"/>
    </row>
    <row r="41" spans="1:8" ht="17.25">
      <c r="A41" s="40" t="s">
        <v>45</v>
      </c>
      <c r="B41" s="3"/>
      <c r="C41" s="3"/>
      <c r="D41" s="3"/>
      <c r="E41" s="3"/>
      <c r="F41" s="3"/>
      <c r="G41" s="3"/>
      <c r="H41" s="3"/>
    </row>
    <row r="43" spans="1:8" ht="17.25">
      <c r="A43" s="40" t="s">
        <v>51</v>
      </c>
      <c r="B43" s="3"/>
      <c r="C43" s="3"/>
      <c r="D43" s="3"/>
      <c r="E43" s="3"/>
      <c r="F43" s="3"/>
      <c r="G43" s="3"/>
      <c r="H43" s="3"/>
    </row>
    <row r="44" spans="1:8" ht="17.25">
      <c r="A44" s="40" t="s">
        <v>52</v>
      </c>
      <c r="B44" s="3"/>
      <c r="C44" s="3"/>
      <c r="D44" s="3"/>
      <c r="E44" s="3"/>
      <c r="F44" s="3"/>
      <c r="G44" s="3"/>
      <c r="H44" s="3"/>
    </row>
    <row r="46" spans="1:8" ht="17.25">
      <c r="A46" s="40" t="s">
        <v>54</v>
      </c>
      <c r="B46" s="3"/>
      <c r="C46" s="3"/>
      <c r="D46" s="3"/>
      <c r="E46" s="3"/>
      <c r="F46" s="3"/>
      <c r="G46" s="3"/>
      <c r="H46" s="3"/>
    </row>
    <row r="47" spans="1:8" ht="17.25">
      <c r="A47" s="3"/>
      <c r="B47" s="3"/>
      <c r="C47" s="3"/>
      <c r="D47" s="3"/>
      <c r="E47" s="3"/>
      <c r="F47" s="3"/>
      <c r="G47" s="44">
        <f>600000+100000+75000+25000+1293962+1814599</f>
        <v>3908561</v>
      </c>
      <c r="H47" s="43" t="s">
        <v>150</v>
      </c>
    </row>
    <row r="48" spans="1:8" ht="17.25">
      <c r="A48" s="3"/>
      <c r="B48" s="3"/>
      <c r="C48" s="3"/>
      <c r="D48" s="3"/>
      <c r="E48" s="3"/>
      <c r="F48" s="3"/>
      <c r="G48" s="44">
        <v>7493619</v>
      </c>
      <c r="H48" s="43" t="s">
        <v>151</v>
      </c>
    </row>
    <row r="49" spans="1:8" ht="17.25">
      <c r="A49" s="3"/>
      <c r="B49" s="3"/>
      <c r="C49" s="3"/>
      <c r="D49" s="3"/>
      <c r="E49" s="3"/>
      <c r="F49" s="3"/>
      <c r="G49" s="44">
        <v>363625</v>
      </c>
      <c r="H49" s="43" t="s">
        <v>152</v>
      </c>
    </row>
    <row r="50" spans="1:8" ht="17.25">
      <c r="A50" s="3"/>
      <c r="B50" s="3"/>
      <c r="C50" s="3"/>
      <c r="D50" s="3"/>
      <c r="E50" s="3"/>
      <c r="F50" s="3"/>
      <c r="G50" s="44">
        <v>1994797</v>
      </c>
      <c r="H50" s="43" t="s">
        <v>153</v>
      </c>
    </row>
    <row r="52" spans="1:8" ht="17.25">
      <c r="A52" s="40" t="s">
        <v>57</v>
      </c>
      <c r="B52" s="3"/>
      <c r="C52" s="3"/>
      <c r="D52" s="3"/>
      <c r="E52" s="3"/>
      <c r="F52" s="3"/>
      <c r="G52" s="44">
        <f>5252065+175766</f>
        <v>5427831</v>
      </c>
      <c r="H52" s="43" t="s">
        <v>154</v>
      </c>
    </row>
    <row r="53" spans="1:8" ht="17.25">
      <c r="A53" s="40" t="s">
        <v>59</v>
      </c>
      <c r="B53" s="3"/>
      <c r="C53" s="3"/>
      <c r="D53" s="3"/>
      <c r="E53" s="3"/>
      <c r="F53" s="3"/>
      <c r="G53" s="44">
        <f>1869217+156457</f>
        <v>2025674</v>
      </c>
      <c r="H53" s="43" t="s">
        <v>155</v>
      </c>
    </row>
    <row r="54" spans="1:8" ht="17.25">
      <c r="A54" s="40" t="s">
        <v>61</v>
      </c>
      <c r="B54" s="3"/>
      <c r="C54" s="3"/>
      <c r="D54" s="3"/>
      <c r="E54" s="3"/>
      <c r="F54" s="3"/>
      <c r="G54" s="44">
        <v>2188085</v>
      </c>
      <c r="H54" s="43" t="s">
        <v>156</v>
      </c>
    </row>
    <row r="55" spans="1:8" ht="17.25">
      <c r="A55" s="40" t="s">
        <v>63</v>
      </c>
      <c r="B55" s="3"/>
      <c r="C55" s="3"/>
      <c r="D55" s="3"/>
      <c r="E55" s="3"/>
      <c r="F55" s="3"/>
      <c r="G55" s="3"/>
      <c r="H55" s="3"/>
    </row>
    <row r="56" spans="1:8" ht="17.25">
      <c r="A56" s="40" t="s">
        <v>65</v>
      </c>
      <c r="B56" s="3"/>
      <c r="C56" s="3"/>
      <c r="D56" s="3"/>
      <c r="E56" s="3"/>
      <c r="F56" s="3"/>
      <c r="G56" s="44">
        <f>1733029+1345900</f>
        <v>3078929</v>
      </c>
      <c r="H56" s="43" t="s">
        <v>157</v>
      </c>
    </row>
    <row r="57" spans="1:8" ht="17.25">
      <c r="A57" s="40" t="s">
        <v>67</v>
      </c>
      <c r="B57" s="3"/>
      <c r="C57" s="3"/>
      <c r="D57" s="3"/>
      <c r="E57" s="3"/>
      <c r="F57" s="28">
        <f>SUM(G47:G56)</f>
        <v>26481121</v>
      </c>
      <c r="G57" s="3"/>
      <c r="H57" s="3"/>
    </row>
    <row r="59" spans="1:8" ht="17.25">
      <c r="A59" s="3"/>
      <c r="B59" s="40" t="s">
        <v>70</v>
      </c>
      <c r="C59" s="3"/>
      <c r="D59" s="3"/>
      <c r="E59" s="3"/>
      <c r="F59" s="28">
        <f>SUM(F6:F57)</f>
        <v>93703171</v>
      </c>
      <c r="G59" s="3"/>
      <c r="H59" s="3"/>
    </row>
  </sheetData>
  <printOptions/>
  <pageMargins left="0.5" right="0.5" top="0.5" bottom="0.5" header="0.5" footer="0.5"/>
  <pageSetup horizontalDpi="600" verticalDpi="600" orientation="portrait" scale="72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Q72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7" ht="17.25">
      <c r="A1" s="2" t="s">
        <v>0</v>
      </c>
      <c r="B1" s="3"/>
      <c r="C1" s="45"/>
      <c r="D1" s="45"/>
      <c r="E1" s="45"/>
      <c r="F1" s="45"/>
      <c r="G1" s="3"/>
      <c r="H1" s="46"/>
      <c r="I1" s="47"/>
      <c r="J1" s="47"/>
      <c r="K1" s="47"/>
      <c r="L1" s="45"/>
      <c r="M1" s="47"/>
      <c r="N1" s="47"/>
      <c r="O1" s="3"/>
      <c r="P1" s="3"/>
      <c r="Q1" s="3"/>
    </row>
    <row r="2" spans="1:17" ht="17.25">
      <c r="A2" s="3"/>
      <c r="B2" s="3"/>
      <c r="C2" s="3"/>
      <c r="D2" s="3"/>
      <c r="E2" s="3"/>
      <c r="F2" s="3"/>
      <c r="G2" s="3"/>
      <c r="H2" s="46"/>
      <c r="I2" s="47"/>
      <c r="J2" s="47"/>
      <c r="K2" s="48"/>
      <c r="L2" s="47"/>
      <c r="M2" s="47"/>
      <c r="N2" s="47"/>
      <c r="O2" s="3"/>
      <c r="P2" s="3"/>
      <c r="Q2" s="3"/>
    </row>
    <row r="3" spans="1:17" ht="17.25">
      <c r="A3" s="49" t="s">
        <v>1</v>
      </c>
      <c r="B3" s="3"/>
      <c r="C3" s="3"/>
      <c r="D3" s="3"/>
      <c r="E3" s="3"/>
      <c r="F3" s="3"/>
      <c r="G3" s="3"/>
      <c r="H3" s="46"/>
      <c r="I3" s="47"/>
      <c r="J3" s="47"/>
      <c r="K3" s="48"/>
      <c r="L3" s="47"/>
      <c r="M3" s="47"/>
      <c r="N3" s="47"/>
      <c r="O3" s="3"/>
      <c r="P3" s="3"/>
      <c r="Q3" s="3"/>
    </row>
    <row r="4" spans="1:17" ht="17.25">
      <c r="A4" s="3"/>
      <c r="B4" s="3"/>
      <c r="C4" s="3"/>
      <c r="D4" s="3"/>
      <c r="E4" s="3"/>
      <c r="F4" s="3"/>
      <c r="G4" s="3"/>
      <c r="H4" s="46"/>
      <c r="I4" s="47"/>
      <c r="J4" s="47"/>
      <c r="K4" s="47"/>
      <c r="L4" s="47"/>
      <c r="M4" s="47"/>
      <c r="N4" s="47"/>
      <c r="O4" s="3"/>
      <c r="P4" s="3"/>
      <c r="Q4" s="3"/>
    </row>
    <row r="5" spans="1:17" ht="17.25">
      <c r="A5" s="49" t="s">
        <v>2</v>
      </c>
      <c r="B5" s="3"/>
      <c r="C5" s="3"/>
      <c r="D5" s="3"/>
      <c r="E5" s="3"/>
      <c r="F5" s="3"/>
      <c r="G5" s="3"/>
      <c r="H5" s="50">
        <v>0</v>
      </c>
      <c r="I5" s="21"/>
      <c r="J5" s="21"/>
      <c r="K5" s="21"/>
      <c r="L5" s="21"/>
      <c r="M5" s="21"/>
      <c r="N5" s="21"/>
      <c r="O5" s="21"/>
      <c r="P5" s="21"/>
      <c r="Q5" s="21"/>
    </row>
    <row r="6" spans="1:17" ht="17.25">
      <c r="A6" s="49" t="s">
        <v>3</v>
      </c>
      <c r="B6" s="3"/>
      <c r="C6" s="3"/>
      <c r="D6" s="3"/>
      <c r="E6" s="3"/>
      <c r="F6" s="3"/>
      <c r="G6" s="3"/>
      <c r="H6" s="24">
        <f>34230413+35436997</f>
        <v>69667410</v>
      </c>
      <c r="I6" s="21" t="s">
        <v>158</v>
      </c>
      <c r="J6" s="21"/>
      <c r="K6" s="21"/>
      <c r="L6" s="21"/>
      <c r="M6" s="21"/>
      <c r="N6" s="21"/>
      <c r="O6" s="21"/>
      <c r="P6" s="21"/>
      <c r="Q6" s="21"/>
    </row>
    <row r="7" spans="1:17" ht="17.25">
      <c r="A7" s="49" t="s">
        <v>5</v>
      </c>
      <c r="B7" s="3"/>
      <c r="C7" s="3"/>
      <c r="D7" s="3"/>
      <c r="E7" s="3"/>
      <c r="F7" s="3"/>
      <c r="G7" s="3"/>
      <c r="H7" s="50">
        <v>0</v>
      </c>
      <c r="I7" s="21" t="s">
        <v>159</v>
      </c>
      <c r="J7" s="21"/>
      <c r="K7" s="21"/>
      <c r="L7" s="21"/>
      <c r="M7" s="21"/>
      <c r="N7" s="21"/>
      <c r="O7" s="21"/>
      <c r="P7" s="21"/>
      <c r="Q7" s="21"/>
    </row>
    <row r="8" spans="1:17" ht="17.25">
      <c r="A8" s="49" t="s">
        <v>7</v>
      </c>
      <c r="B8" s="3"/>
      <c r="C8" s="3"/>
      <c r="D8" s="3"/>
      <c r="E8" s="3"/>
      <c r="F8" s="3"/>
      <c r="G8" s="3"/>
      <c r="H8" s="50">
        <v>0</v>
      </c>
      <c r="I8" s="21" t="s">
        <v>160</v>
      </c>
      <c r="J8" s="21"/>
      <c r="K8" s="21"/>
      <c r="L8" s="21"/>
      <c r="M8" s="21"/>
      <c r="N8" s="21"/>
      <c r="O8" s="21"/>
      <c r="P8" s="21"/>
      <c r="Q8" s="21"/>
    </row>
    <row r="9" spans="1:17" ht="17.25">
      <c r="A9" s="49" t="s">
        <v>9</v>
      </c>
      <c r="B9" s="3"/>
      <c r="C9" s="3"/>
      <c r="D9" s="3"/>
      <c r="E9" s="3"/>
      <c r="F9" s="3"/>
      <c r="G9" s="3"/>
      <c r="H9" s="50">
        <v>0</v>
      </c>
      <c r="I9" s="21"/>
      <c r="J9" s="21"/>
      <c r="K9" s="21"/>
      <c r="L9" s="21"/>
      <c r="M9" s="21"/>
      <c r="N9" s="21"/>
      <c r="O9" s="21"/>
      <c r="P9" s="21"/>
      <c r="Q9" s="21"/>
    </row>
    <row r="10" spans="1:17" ht="17.25">
      <c r="A10" s="49" t="s">
        <v>10</v>
      </c>
      <c r="B10" s="3"/>
      <c r="C10" s="3"/>
      <c r="D10" s="3"/>
      <c r="E10" s="3"/>
      <c r="F10" s="3"/>
      <c r="G10" s="3"/>
      <c r="H10" s="24">
        <f>9115060+16858110</f>
        <v>25973170</v>
      </c>
      <c r="I10" s="21" t="s">
        <v>161</v>
      </c>
      <c r="J10" s="21"/>
      <c r="K10" s="21"/>
      <c r="L10" s="21"/>
      <c r="M10" s="21"/>
      <c r="N10" s="21"/>
      <c r="O10" s="21"/>
      <c r="P10" s="21"/>
      <c r="Q10" s="21"/>
    </row>
    <row r="11" spans="1:17" ht="17.25">
      <c r="A11" s="49" t="s">
        <v>11</v>
      </c>
      <c r="B11" s="3"/>
      <c r="C11" s="3"/>
      <c r="D11" s="3"/>
      <c r="E11" s="3"/>
      <c r="F11" s="3"/>
      <c r="G11" s="3"/>
      <c r="H11" s="24">
        <v>906000</v>
      </c>
      <c r="I11" s="21" t="s">
        <v>162</v>
      </c>
      <c r="J11" s="21"/>
      <c r="K11" s="21"/>
      <c r="L11" s="21"/>
      <c r="M11" s="21"/>
      <c r="N11" s="21"/>
      <c r="O11" s="21"/>
      <c r="P11" s="21"/>
      <c r="Q11" s="21"/>
    </row>
    <row r="12" spans="1:17" ht="17.25">
      <c r="A12" s="3"/>
      <c r="B12" s="3"/>
      <c r="C12" s="3"/>
      <c r="D12" s="3"/>
      <c r="E12" s="3"/>
      <c r="F12" s="3"/>
      <c r="G12" s="3"/>
      <c r="H12" s="46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7.25">
      <c r="A13" s="49" t="s">
        <v>13</v>
      </c>
      <c r="B13" s="3"/>
      <c r="C13" s="3"/>
      <c r="D13" s="3"/>
      <c r="E13" s="3"/>
      <c r="F13" s="3"/>
      <c r="G13" s="3"/>
      <c r="H13" s="46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7.25">
      <c r="A14" s="3"/>
      <c r="B14" s="3"/>
      <c r="C14" s="3"/>
      <c r="D14" s="3"/>
      <c r="E14" s="3"/>
      <c r="F14" s="3"/>
      <c r="G14" s="3"/>
      <c r="H14" s="46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7.25">
      <c r="A15" s="49" t="s">
        <v>14</v>
      </c>
      <c r="B15" s="3"/>
      <c r="C15" s="3"/>
      <c r="D15" s="3"/>
      <c r="E15" s="3"/>
      <c r="F15" s="3"/>
      <c r="G15" s="3"/>
      <c r="H15" s="46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7.25">
      <c r="A16" s="49" t="s">
        <v>15</v>
      </c>
      <c r="B16" s="3"/>
      <c r="C16" s="3"/>
      <c r="D16" s="3"/>
      <c r="E16" s="3"/>
      <c r="F16" s="3"/>
      <c r="G16" s="3"/>
      <c r="H16" s="46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7.25">
      <c r="A17" s="49" t="s">
        <v>16</v>
      </c>
      <c r="B17" s="3"/>
      <c r="C17" s="3"/>
      <c r="D17" s="3"/>
      <c r="E17" s="3"/>
      <c r="F17" s="3"/>
      <c r="G17" s="3"/>
      <c r="H17" s="24">
        <v>7294928</v>
      </c>
      <c r="I17" s="21" t="s">
        <v>163</v>
      </c>
      <c r="J17" s="21"/>
      <c r="K17" s="21"/>
      <c r="L17" s="21"/>
      <c r="M17" s="21"/>
      <c r="N17" s="33"/>
      <c r="O17" s="21"/>
      <c r="P17" s="21"/>
      <c r="Q17" s="21"/>
    </row>
    <row r="18" spans="1:17" ht="17.25">
      <c r="A18" s="49" t="s">
        <v>18</v>
      </c>
      <c r="B18" s="3"/>
      <c r="C18" s="3"/>
      <c r="D18" s="3"/>
      <c r="E18" s="3"/>
      <c r="F18" s="3"/>
      <c r="G18" s="3"/>
      <c r="H18" s="50">
        <v>0</v>
      </c>
      <c r="I18" s="21"/>
      <c r="J18" s="21"/>
      <c r="K18" s="21"/>
      <c r="L18" s="21"/>
      <c r="M18" s="21"/>
      <c r="N18" s="33"/>
      <c r="O18" s="21"/>
      <c r="P18" s="21"/>
      <c r="Q18" s="21"/>
    </row>
    <row r="19" spans="1:17" ht="17.25">
      <c r="A19" s="49" t="s">
        <v>20</v>
      </c>
      <c r="B19" s="3"/>
      <c r="C19" s="3"/>
      <c r="D19" s="3"/>
      <c r="E19" s="3"/>
      <c r="F19" s="3"/>
      <c r="G19" s="3"/>
      <c r="H19" s="46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7.25">
      <c r="A20" s="49" t="s">
        <v>21</v>
      </c>
      <c r="B20" s="3"/>
      <c r="C20" s="3"/>
      <c r="D20" s="3"/>
      <c r="E20" s="3"/>
      <c r="F20" s="3"/>
      <c r="G20" s="3"/>
      <c r="H20" s="24">
        <v>146800</v>
      </c>
      <c r="I20" s="21" t="s">
        <v>85</v>
      </c>
      <c r="J20" s="21"/>
      <c r="K20" s="21"/>
      <c r="L20" s="21"/>
      <c r="M20" s="21"/>
      <c r="N20" s="21"/>
      <c r="O20" s="21"/>
      <c r="P20" s="21"/>
      <c r="Q20" s="21"/>
    </row>
    <row r="21" spans="1:17" ht="17.25">
      <c r="A21" s="49" t="s">
        <v>22</v>
      </c>
      <c r="B21" s="3"/>
      <c r="C21" s="3"/>
      <c r="D21" s="3"/>
      <c r="E21" s="3"/>
      <c r="F21" s="3"/>
      <c r="G21" s="3"/>
      <c r="H21" s="46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7.25">
      <c r="A22" s="49" t="s">
        <v>23</v>
      </c>
      <c r="B22" s="3"/>
      <c r="C22" s="3"/>
      <c r="D22" s="3"/>
      <c r="E22" s="3"/>
      <c r="F22" s="3"/>
      <c r="G22" s="3"/>
      <c r="H22" s="24">
        <f>(0.73*4553357)-H20</f>
        <v>3177150.61</v>
      </c>
      <c r="I22" s="21" t="s">
        <v>164</v>
      </c>
      <c r="J22" s="21"/>
      <c r="K22" s="21"/>
      <c r="L22" s="21"/>
      <c r="M22" s="21"/>
      <c r="N22" s="21"/>
      <c r="O22" s="21"/>
      <c r="P22" s="21"/>
      <c r="Q22" s="21"/>
    </row>
    <row r="23" spans="1:17" ht="17.25">
      <c r="A23" s="3"/>
      <c r="B23" s="3"/>
      <c r="C23" s="3"/>
      <c r="D23" s="3"/>
      <c r="E23" s="3"/>
      <c r="F23" s="3"/>
      <c r="G23" s="3"/>
      <c r="H23" s="46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7.25">
      <c r="A24" s="49" t="s">
        <v>24</v>
      </c>
      <c r="B24" s="3"/>
      <c r="C24" s="3"/>
      <c r="D24" s="3"/>
      <c r="E24" s="3"/>
      <c r="F24" s="3"/>
      <c r="G24" s="3"/>
      <c r="H24" s="46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7.25">
      <c r="A25" s="49" t="s">
        <v>25</v>
      </c>
      <c r="B25" s="3"/>
      <c r="C25" s="3"/>
      <c r="D25" s="3"/>
      <c r="E25" s="3"/>
      <c r="F25" s="3"/>
      <c r="G25" s="3"/>
      <c r="H25" s="46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7.25">
      <c r="A26" s="49" t="s">
        <v>26</v>
      </c>
      <c r="B26" s="3"/>
      <c r="C26" s="3"/>
      <c r="D26" s="3"/>
      <c r="E26" s="3"/>
      <c r="F26" s="3"/>
      <c r="G26" s="3"/>
      <c r="H26" s="50">
        <v>0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7.25">
      <c r="A27" s="49" t="s">
        <v>29</v>
      </c>
      <c r="B27" s="3"/>
      <c r="C27" s="3"/>
      <c r="D27" s="3"/>
      <c r="E27" s="3"/>
      <c r="F27" s="3"/>
      <c r="G27" s="3"/>
      <c r="H27" s="50">
        <v>0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7.25">
      <c r="A28" s="49" t="s">
        <v>31</v>
      </c>
      <c r="B28" s="3"/>
      <c r="C28" s="3"/>
      <c r="D28" s="3"/>
      <c r="E28" s="3"/>
      <c r="F28" s="3"/>
      <c r="G28" s="3"/>
      <c r="H28" s="24">
        <v>31505025</v>
      </c>
      <c r="I28" s="21" t="s">
        <v>165</v>
      </c>
      <c r="J28" s="21"/>
      <c r="K28" s="21"/>
      <c r="L28" s="21"/>
      <c r="M28" s="21"/>
      <c r="N28" s="21"/>
      <c r="O28" s="21"/>
      <c r="P28" s="21"/>
      <c r="Q28" s="21"/>
    </row>
    <row r="29" spans="1:17" ht="17.25">
      <c r="A29" s="3"/>
      <c r="B29" s="3"/>
      <c r="C29" s="3"/>
      <c r="D29" s="3"/>
      <c r="E29" s="3"/>
      <c r="F29" s="3"/>
      <c r="G29" s="3"/>
      <c r="H29" s="46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7.25">
      <c r="A30" s="40" t="s">
        <v>34</v>
      </c>
      <c r="B30" s="40"/>
      <c r="C30" s="40"/>
      <c r="D30" s="40"/>
      <c r="E30" s="40"/>
      <c r="F30" s="40"/>
      <c r="G30" s="40"/>
      <c r="H30" s="46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7.25">
      <c r="A31" s="40" t="s">
        <v>35</v>
      </c>
      <c r="B31" s="40"/>
      <c r="C31" s="40"/>
      <c r="D31" s="40"/>
      <c r="E31" s="40"/>
      <c r="F31" s="40"/>
      <c r="G31" s="40"/>
      <c r="H31" s="5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7.25">
      <c r="A32" s="40" t="s">
        <v>36</v>
      </c>
      <c r="B32" s="40"/>
      <c r="C32" s="40"/>
      <c r="D32" s="40"/>
      <c r="E32" s="40"/>
      <c r="F32" s="40"/>
      <c r="G32" s="40"/>
      <c r="H32" s="24">
        <v>0</v>
      </c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7.25">
      <c r="A33" s="40" t="s">
        <v>38</v>
      </c>
      <c r="B33" s="40"/>
      <c r="C33" s="40"/>
      <c r="D33" s="40"/>
      <c r="E33" s="40"/>
      <c r="F33" s="40"/>
      <c r="G33" s="40"/>
      <c r="H33" s="24">
        <v>0</v>
      </c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7.25">
      <c r="A34" s="3"/>
      <c r="B34" s="3"/>
      <c r="C34" s="3"/>
      <c r="D34" s="3"/>
      <c r="E34" s="3"/>
      <c r="F34" s="3"/>
      <c r="G34" s="3"/>
      <c r="H34" s="46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7.25">
      <c r="A35" s="49" t="s">
        <v>40</v>
      </c>
      <c r="B35" s="3"/>
      <c r="C35" s="3"/>
      <c r="D35" s="3"/>
      <c r="E35" s="3"/>
      <c r="F35" s="3"/>
      <c r="G35" s="3"/>
      <c r="H35" s="46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7.25">
      <c r="A36" s="49" t="s">
        <v>41</v>
      </c>
      <c r="B36" s="3"/>
      <c r="C36" s="3"/>
      <c r="D36" s="3"/>
      <c r="E36" s="3"/>
      <c r="F36" s="3"/>
      <c r="G36" s="3"/>
      <c r="H36" s="24">
        <v>44569882</v>
      </c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7.25">
      <c r="A37" s="49" t="s">
        <v>43</v>
      </c>
      <c r="B37" s="3"/>
      <c r="C37" s="3"/>
      <c r="D37" s="3"/>
      <c r="E37" s="3"/>
      <c r="F37" s="3"/>
      <c r="G37" s="3"/>
      <c r="H37" s="46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7.25">
      <c r="A38" s="49" t="s">
        <v>45</v>
      </c>
      <c r="B38" s="3"/>
      <c r="C38" s="3"/>
      <c r="D38" s="3"/>
      <c r="E38" s="3"/>
      <c r="F38" s="3"/>
      <c r="G38" s="52" t="s">
        <v>166</v>
      </c>
      <c r="H38" s="46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7.25">
      <c r="A39" s="49" t="s">
        <v>47</v>
      </c>
      <c r="B39" s="3"/>
      <c r="C39" s="3"/>
      <c r="D39" s="3"/>
      <c r="E39" s="3"/>
      <c r="F39" s="3"/>
      <c r="G39" s="53"/>
      <c r="H39" s="46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>
      <c r="A40" s="49" t="s">
        <v>45</v>
      </c>
      <c r="B40" s="3"/>
      <c r="C40" s="3"/>
      <c r="D40" s="3"/>
      <c r="E40" s="3"/>
      <c r="F40" s="3"/>
      <c r="G40" s="52" t="s">
        <v>167</v>
      </c>
      <c r="H40" s="46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7.25">
      <c r="A41" s="3"/>
      <c r="B41" s="3"/>
      <c r="C41" s="3"/>
      <c r="D41" s="3"/>
      <c r="E41" s="3"/>
      <c r="F41" s="3"/>
      <c r="G41" s="3"/>
      <c r="H41" s="46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7.25">
      <c r="A42" s="49" t="s">
        <v>51</v>
      </c>
      <c r="B42" s="3"/>
      <c r="C42" s="3"/>
      <c r="D42" s="3"/>
      <c r="E42" s="3"/>
      <c r="F42" s="3"/>
      <c r="G42" s="3"/>
      <c r="H42" s="46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7.25">
      <c r="A43" s="49" t="s">
        <v>52</v>
      </c>
      <c r="B43" s="3"/>
      <c r="C43" s="3"/>
      <c r="D43" s="3"/>
      <c r="E43" s="3"/>
      <c r="F43" s="3"/>
      <c r="G43" s="3"/>
      <c r="H43" s="24">
        <v>958000</v>
      </c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7.25">
      <c r="A44" s="3"/>
      <c r="B44" s="3"/>
      <c r="C44" s="3"/>
      <c r="D44" s="3"/>
      <c r="E44" s="3"/>
      <c r="F44" s="3"/>
      <c r="G44" s="3"/>
      <c r="H44" s="46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7.25">
      <c r="A45" s="49" t="s">
        <v>54</v>
      </c>
      <c r="B45" s="3"/>
      <c r="C45" s="3"/>
      <c r="D45" s="3"/>
      <c r="E45" s="3"/>
      <c r="F45" s="3"/>
      <c r="G45" s="3"/>
      <c r="H45" s="46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7.25">
      <c r="A46" s="3"/>
      <c r="B46" s="3"/>
      <c r="C46" s="3"/>
      <c r="D46" s="3"/>
      <c r="E46" s="3"/>
      <c r="F46" s="3"/>
      <c r="G46" s="45"/>
      <c r="H46" s="46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7.25">
      <c r="A47" s="49" t="s">
        <v>57</v>
      </c>
      <c r="B47" s="3"/>
      <c r="C47" s="3"/>
      <c r="D47" s="3"/>
      <c r="E47" s="3"/>
      <c r="F47" s="3"/>
      <c r="G47" s="3"/>
      <c r="H47" s="46"/>
      <c r="I47" s="21" t="s">
        <v>168</v>
      </c>
      <c r="J47" s="21"/>
      <c r="K47" s="21"/>
      <c r="L47" s="54">
        <v>80000</v>
      </c>
      <c r="M47" s="21"/>
      <c r="N47" s="21"/>
      <c r="O47" s="21"/>
      <c r="P47" s="21"/>
      <c r="Q47" s="21"/>
    </row>
    <row r="48" spans="1:17" ht="17.25">
      <c r="A48" s="49" t="s">
        <v>59</v>
      </c>
      <c r="B48" s="3"/>
      <c r="C48" s="3"/>
      <c r="D48" s="3"/>
      <c r="E48" s="3"/>
      <c r="F48" s="3"/>
      <c r="G48" s="3"/>
      <c r="H48" s="46"/>
      <c r="I48" s="21" t="s">
        <v>169</v>
      </c>
      <c r="J48" s="21"/>
      <c r="K48" s="21"/>
      <c r="L48" s="54">
        <v>180000</v>
      </c>
      <c r="M48" s="21"/>
      <c r="N48" s="21"/>
      <c r="O48" s="21"/>
      <c r="P48" s="21"/>
      <c r="Q48" s="21"/>
    </row>
    <row r="49" spans="1:17" ht="17.25">
      <c r="A49" s="49" t="s">
        <v>61</v>
      </c>
      <c r="B49" s="3"/>
      <c r="C49" s="3"/>
      <c r="D49" s="3"/>
      <c r="E49" s="3"/>
      <c r="F49" s="3"/>
      <c r="G49" s="3"/>
      <c r="H49" s="46"/>
      <c r="I49" s="21" t="s">
        <v>170</v>
      </c>
      <c r="J49" s="21"/>
      <c r="K49" s="21"/>
      <c r="L49" s="54">
        <v>100000</v>
      </c>
      <c r="M49" s="21"/>
      <c r="N49" s="21"/>
      <c r="O49" s="21"/>
      <c r="P49" s="21"/>
      <c r="Q49" s="21"/>
    </row>
    <row r="50" spans="1:17" ht="17.25">
      <c r="A50" s="49" t="s">
        <v>63</v>
      </c>
      <c r="B50" s="3"/>
      <c r="C50" s="3"/>
      <c r="D50" s="3"/>
      <c r="E50" s="3"/>
      <c r="F50" s="3"/>
      <c r="G50" s="3"/>
      <c r="H50" s="46"/>
      <c r="I50" s="21" t="s">
        <v>171</v>
      </c>
      <c r="J50" s="21"/>
      <c r="K50" s="21"/>
      <c r="L50" s="54">
        <v>180000</v>
      </c>
      <c r="M50" s="21"/>
      <c r="N50" s="21"/>
      <c r="O50" s="21"/>
      <c r="P50" s="21"/>
      <c r="Q50" s="21"/>
    </row>
    <row r="51" spans="1:17" ht="17.25">
      <c r="A51" s="49" t="s">
        <v>65</v>
      </c>
      <c r="B51" s="3"/>
      <c r="C51" s="3"/>
      <c r="D51" s="3"/>
      <c r="E51" s="3"/>
      <c r="F51" s="3"/>
      <c r="G51" s="3"/>
      <c r="H51" s="46"/>
      <c r="I51" s="21" t="s">
        <v>172</v>
      </c>
      <c r="J51" s="21"/>
      <c r="K51" s="21"/>
      <c r="L51" s="54">
        <v>100000</v>
      </c>
      <c r="M51" s="21"/>
      <c r="N51" s="21"/>
      <c r="O51" s="21"/>
      <c r="P51" s="21"/>
      <c r="Q51" s="21"/>
    </row>
    <row r="52" spans="1:17" ht="17.25">
      <c r="A52" s="49" t="s">
        <v>67</v>
      </c>
      <c r="B52" s="3"/>
      <c r="C52" s="3"/>
      <c r="D52" s="3"/>
      <c r="E52" s="3"/>
      <c r="F52" s="3"/>
      <c r="G52" s="3"/>
      <c r="H52" s="24">
        <f>L58</f>
        <v>2160667</v>
      </c>
      <c r="I52" s="21" t="s">
        <v>173</v>
      </c>
      <c r="J52" s="21"/>
      <c r="K52" s="21"/>
      <c r="L52" s="54">
        <v>0</v>
      </c>
      <c r="M52" s="21"/>
      <c r="N52" s="21"/>
      <c r="O52" s="21"/>
      <c r="P52" s="21"/>
      <c r="Q52" s="21"/>
    </row>
    <row r="53" spans="1:17" ht="17.25">
      <c r="A53" s="3"/>
      <c r="B53" s="3"/>
      <c r="C53" s="3"/>
      <c r="D53" s="3"/>
      <c r="E53" s="3"/>
      <c r="F53" s="3"/>
      <c r="G53" s="3"/>
      <c r="H53" s="46"/>
      <c r="I53" s="55" t="s">
        <v>174</v>
      </c>
      <c r="J53" s="21"/>
      <c r="K53" s="21"/>
      <c r="L53" s="54">
        <v>859194</v>
      </c>
      <c r="M53" s="21"/>
      <c r="N53" s="21"/>
      <c r="O53" s="21"/>
      <c r="P53" s="21"/>
      <c r="Q53" s="21"/>
    </row>
    <row r="54" spans="1:17" ht="17.25">
      <c r="A54" s="3"/>
      <c r="B54" s="49" t="s">
        <v>70</v>
      </c>
      <c r="C54" s="3"/>
      <c r="D54" s="3"/>
      <c r="E54" s="3"/>
      <c r="F54" s="3"/>
      <c r="G54" s="3"/>
      <c r="H54" s="56">
        <f>SUM(H5:H52)</f>
        <v>186359032.61</v>
      </c>
      <c r="I54" s="21" t="s">
        <v>175</v>
      </c>
      <c r="J54" s="21"/>
      <c r="K54" s="21"/>
      <c r="L54" s="54">
        <v>267473</v>
      </c>
      <c r="M54" s="21"/>
      <c r="N54" s="21"/>
      <c r="O54" s="21"/>
      <c r="P54" s="21"/>
      <c r="Q54" s="21"/>
    </row>
    <row r="55" spans="1:17" ht="17.25">
      <c r="A55" s="3"/>
      <c r="B55" s="3"/>
      <c r="C55" s="3"/>
      <c r="D55" s="3"/>
      <c r="E55" s="3"/>
      <c r="F55" s="3"/>
      <c r="G55" s="3"/>
      <c r="H55" s="48"/>
      <c r="I55" s="55" t="s">
        <v>176</v>
      </c>
      <c r="J55" s="21"/>
      <c r="K55" s="21"/>
      <c r="L55" s="54">
        <v>394000</v>
      </c>
      <c r="M55" s="21"/>
      <c r="N55" s="21"/>
      <c r="O55" s="21"/>
      <c r="P55" s="21"/>
      <c r="Q55" s="21"/>
    </row>
    <row r="56" spans="1:17" ht="17.25">
      <c r="A56" s="3"/>
      <c r="B56" s="3"/>
      <c r="C56" s="3"/>
      <c r="D56" s="3"/>
      <c r="E56" s="3"/>
      <c r="F56" s="3"/>
      <c r="G56" s="3"/>
      <c r="H56" s="45"/>
      <c r="I56" s="21" t="s">
        <v>177</v>
      </c>
      <c r="J56" s="21"/>
      <c r="K56" s="21"/>
      <c r="L56" s="54">
        <v>0</v>
      </c>
      <c r="M56" s="21"/>
      <c r="N56" s="21"/>
      <c r="O56" s="21"/>
      <c r="P56" s="21"/>
      <c r="Q56" s="21"/>
    </row>
    <row r="57" spans="1:17" ht="17.25">
      <c r="A57" s="3"/>
      <c r="B57" s="3"/>
      <c r="C57" s="3"/>
      <c r="D57" s="3"/>
      <c r="E57" s="3"/>
      <c r="F57" s="3"/>
      <c r="G57" s="3"/>
      <c r="H57" s="45"/>
      <c r="I57" s="21" t="s">
        <v>178</v>
      </c>
      <c r="J57" s="21"/>
      <c r="K57" s="21"/>
      <c r="L57" s="54">
        <v>0</v>
      </c>
      <c r="M57" s="21"/>
      <c r="N57" s="21"/>
      <c r="O57" s="21"/>
      <c r="P57" s="21"/>
      <c r="Q57" s="21"/>
    </row>
    <row r="58" spans="1:17" ht="17.25">
      <c r="A58" s="57" t="s">
        <v>99</v>
      </c>
      <c r="B58" s="3"/>
      <c r="C58" s="3"/>
      <c r="D58" s="3"/>
      <c r="E58" s="3"/>
      <c r="F58" s="3"/>
      <c r="G58" s="3"/>
      <c r="H58" s="45"/>
      <c r="I58" s="58" t="s">
        <v>179</v>
      </c>
      <c r="J58" s="21"/>
      <c r="K58" s="21"/>
      <c r="L58" s="54">
        <f>SUM(L47:L57)</f>
        <v>2160667</v>
      </c>
      <c r="M58" s="21"/>
      <c r="N58" s="21"/>
      <c r="O58" s="21"/>
      <c r="P58" s="21"/>
      <c r="Q58" s="21"/>
    </row>
    <row r="59" spans="1:17" ht="17.25">
      <c r="A59" s="3"/>
      <c r="B59" s="3"/>
      <c r="C59" s="3"/>
      <c r="D59" s="3"/>
      <c r="E59" s="3"/>
      <c r="F59" s="3"/>
      <c r="G59" s="3"/>
      <c r="H59" s="45"/>
      <c r="I59" s="33"/>
      <c r="J59" s="33"/>
      <c r="K59" s="21"/>
      <c r="L59" s="21"/>
      <c r="M59" s="21"/>
      <c r="N59" s="21"/>
      <c r="O59" s="21"/>
      <c r="P59" s="21"/>
      <c r="Q59" s="21"/>
    </row>
    <row r="60" spans="1:17" ht="17.25">
      <c r="A60" s="3"/>
      <c r="B60" s="3"/>
      <c r="C60" s="3"/>
      <c r="D60" s="3"/>
      <c r="E60" s="3"/>
      <c r="F60" s="3"/>
      <c r="G60" s="3"/>
      <c r="H60" s="45"/>
      <c r="I60" s="59"/>
      <c r="J60" s="59"/>
      <c r="K60" s="3"/>
      <c r="L60" s="3"/>
      <c r="M60" s="3"/>
      <c r="N60" s="3"/>
      <c r="O60" s="3"/>
      <c r="P60" s="3"/>
      <c r="Q60" s="3"/>
    </row>
    <row r="61" spans="1:17" ht="17.25">
      <c r="A61" s="3"/>
      <c r="B61" s="3"/>
      <c r="C61" s="3"/>
      <c r="D61" s="3"/>
      <c r="E61" s="3"/>
      <c r="F61" s="3"/>
      <c r="G61" s="3"/>
      <c r="H61" s="3"/>
      <c r="I61" s="59"/>
      <c r="J61" s="59"/>
      <c r="K61" s="3"/>
      <c r="L61" s="3"/>
      <c r="M61" s="3"/>
      <c r="N61" s="3"/>
      <c r="O61" s="3"/>
      <c r="P61" s="3"/>
      <c r="Q61" s="3"/>
    </row>
    <row r="62" spans="1:17" ht="17.25">
      <c r="A62" s="3"/>
      <c r="B62" s="3"/>
      <c r="C62" s="3"/>
      <c r="D62" s="3"/>
      <c r="E62" s="3"/>
      <c r="F62" s="3"/>
      <c r="G62" s="3"/>
      <c r="H62" s="3"/>
      <c r="I62" s="59"/>
      <c r="J62" s="59"/>
      <c r="K62" s="3"/>
      <c r="L62" s="3"/>
      <c r="M62" s="3"/>
      <c r="N62" s="3"/>
      <c r="O62" s="3"/>
      <c r="P62" s="3"/>
      <c r="Q62" s="3"/>
    </row>
    <row r="63" spans="1:17" ht="17.25">
      <c r="A63" s="3"/>
      <c r="B63" s="3"/>
      <c r="C63" s="3"/>
      <c r="D63" s="3"/>
      <c r="E63" s="3"/>
      <c r="F63" s="3"/>
      <c r="G63" s="3"/>
      <c r="H63" s="3"/>
      <c r="I63" s="59"/>
      <c r="J63" s="59"/>
      <c r="K63" s="3"/>
      <c r="L63" s="3"/>
      <c r="M63" s="3"/>
      <c r="N63" s="3"/>
      <c r="O63" s="3"/>
      <c r="P63" s="3"/>
      <c r="Q63" s="3"/>
    </row>
    <row r="72" spans="1:12" ht="17.25">
      <c r="A72" s="48"/>
      <c r="B72" s="3"/>
      <c r="C72" s="3"/>
      <c r="D72" s="3"/>
      <c r="E72" s="3"/>
      <c r="F72" s="3"/>
      <c r="G72" s="3"/>
      <c r="H72" s="3"/>
      <c r="I72" s="3"/>
      <c r="J72" s="3"/>
      <c r="K72" s="3"/>
      <c r="L72" s="48" t="s">
        <v>95</v>
      </c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72"/>
  <sheetViews>
    <sheetView showGridLines="0" defaultGridColor="0" zoomScale="75" zoomScaleNormal="75" colorId="22" workbookViewId="0" topLeftCell="B52">
      <selection activeCell="F59" sqref="F59"/>
    </sheetView>
  </sheetViews>
  <sheetFormatPr defaultColWidth="9.66015625" defaultRowHeight="18"/>
  <sheetData>
    <row r="1" spans="1:14" ht="17.25">
      <c r="A1" s="2" t="s">
        <v>0</v>
      </c>
      <c r="B1" s="3"/>
      <c r="C1" s="1"/>
      <c r="D1" s="1"/>
      <c r="E1" s="1"/>
      <c r="F1" s="1"/>
      <c r="G1" s="3"/>
      <c r="H1" s="4"/>
      <c r="I1" s="5"/>
      <c r="J1" s="5"/>
      <c r="K1" s="5"/>
      <c r="L1" s="5"/>
      <c r="M1" s="5"/>
      <c r="N1" s="60" t="s">
        <v>180</v>
      </c>
    </row>
    <row r="2" spans="1:14" ht="17.25">
      <c r="A2" s="3"/>
      <c r="B2" s="3"/>
      <c r="C2" s="3"/>
      <c r="D2" s="3"/>
      <c r="E2" s="3"/>
      <c r="F2" s="3"/>
      <c r="G2" s="3"/>
      <c r="H2" s="4"/>
      <c r="I2" s="5"/>
      <c r="J2" s="5"/>
      <c r="K2" s="6"/>
      <c r="L2" s="5"/>
      <c r="M2" s="5"/>
      <c r="N2" s="29" t="s">
        <v>181</v>
      </c>
    </row>
    <row r="3" spans="1:14" ht="17.25">
      <c r="A3" s="3" t="s">
        <v>1</v>
      </c>
      <c r="B3" s="3"/>
      <c r="C3" s="3"/>
      <c r="D3" s="3"/>
      <c r="E3" s="3"/>
      <c r="F3" s="3"/>
      <c r="G3" s="3"/>
      <c r="H3" s="4"/>
      <c r="I3" s="5"/>
      <c r="J3" s="5"/>
      <c r="K3" s="6"/>
      <c r="L3" s="5"/>
      <c r="M3" s="5"/>
      <c r="N3" s="5"/>
    </row>
    <row r="4" spans="1:14" ht="17.25">
      <c r="A4" s="3"/>
      <c r="B4" s="3"/>
      <c r="C4" s="3"/>
      <c r="D4" s="3"/>
      <c r="E4" s="3"/>
      <c r="F4" s="3"/>
      <c r="G4" s="3"/>
      <c r="H4" s="4"/>
      <c r="I4" s="5"/>
      <c r="J4" s="5"/>
      <c r="K4" s="5"/>
      <c r="L4" s="5"/>
      <c r="M4" s="5"/>
      <c r="N4" s="5"/>
    </row>
    <row r="5" spans="1:14" ht="17.25">
      <c r="A5" s="3" t="s">
        <v>2</v>
      </c>
      <c r="B5" s="3"/>
      <c r="C5" s="3"/>
      <c r="D5" s="3"/>
      <c r="E5" s="3"/>
      <c r="F5" s="3"/>
      <c r="G5" s="3"/>
      <c r="H5" s="7">
        <v>151800</v>
      </c>
      <c r="I5" s="5"/>
      <c r="J5" s="6"/>
      <c r="K5" s="5" t="s">
        <v>182</v>
      </c>
      <c r="L5" s="8"/>
      <c r="M5" s="5"/>
      <c r="N5" s="5"/>
    </row>
    <row r="6" spans="1:14" ht="17.25">
      <c r="A6" s="3" t="s">
        <v>3</v>
      </c>
      <c r="B6" s="3"/>
      <c r="C6" s="3"/>
      <c r="D6" s="3"/>
      <c r="E6" s="3"/>
      <c r="F6" s="3"/>
      <c r="G6" s="3"/>
      <c r="H6" s="7"/>
      <c r="I6" s="5"/>
      <c r="J6" s="6"/>
      <c r="K6" s="5" t="s">
        <v>183</v>
      </c>
      <c r="L6" s="8"/>
      <c r="M6" s="8">
        <v>151800</v>
      </c>
      <c r="N6" s="5"/>
    </row>
    <row r="7" spans="1:14" ht="17.25">
      <c r="A7" s="3" t="s">
        <v>5</v>
      </c>
      <c r="B7" s="3"/>
      <c r="C7" s="3"/>
      <c r="D7" s="3"/>
      <c r="E7" s="3"/>
      <c r="F7" s="3"/>
      <c r="G7" s="3"/>
      <c r="H7" s="7"/>
      <c r="I7" s="5"/>
      <c r="J7" s="6"/>
      <c r="K7" s="5"/>
      <c r="L7" s="8"/>
      <c r="M7" s="8"/>
      <c r="N7" s="5"/>
    </row>
    <row r="8" spans="1:14" ht="17.25">
      <c r="A8" s="3" t="s">
        <v>7</v>
      </c>
      <c r="B8" s="3"/>
      <c r="C8" s="3"/>
      <c r="D8" s="3"/>
      <c r="E8" s="3"/>
      <c r="F8" s="3"/>
      <c r="G8" s="3"/>
      <c r="H8" s="7"/>
      <c r="I8" s="5"/>
      <c r="J8" s="6"/>
      <c r="K8" s="5"/>
      <c r="L8" s="8"/>
      <c r="M8" s="8"/>
      <c r="N8" s="5"/>
    </row>
    <row r="9" spans="1:14" ht="17.25">
      <c r="A9" s="3" t="s">
        <v>9</v>
      </c>
      <c r="B9" s="3"/>
      <c r="C9" s="3"/>
      <c r="D9" s="3"/>
      <c r="E9" s="3"/>
      <c r="F9" s="3"/>
      <c r="G9" s="3"/>
      <c r="H9" s="7"/>
      <c r="I9" s="5"/>
      <c r="J9" s="6"/>
      <c r="K9" s="5"/>
      <c r="L9" s="8"/>
      <c r="M9" s="8"/>
      <c r="N9" s="5"/>
    </row>
    <row r="10" spans="1:14" ht="17.25">
      <c r="A10" s="3" t="s">
        <v>10</v>
      </c>
      <c r="B10" s="3"/>
      <c r="C10" s="3"/>
      <c r="D10" s="3"/>
      <c r="E10" s="3"/>
      <c r="F10" s="3"/>
      <c r="G10" s="3"/>
      <c r="H10" s="7">
        <v>3799783</v>
      </c>
      <c r="I10" s="5"/>
      <c r="J10" s="5"/>
      <c r="K10" s="5" t="s">
        <v>184</v>
      </c>
      <c r="L10" s="8"/>
      <c r="M10" s="8"/>
      <c r="N10" s="5"/>
    </row>
    <row r="11" spans="1:14" ht="17.25">
      <c r="A11" s="3" t="s">
        <v>11</v>
      </c>
      <c r="B11" s="3"/>
      <c r="C11" s="3"/>
      <c r="D11" s="3"/>
      <c r="E11" s="3"/>
      <c r="F11" s="3"/>
      <c r="G11" s="3"/>
      <c r="H11" s="7">
        <f>621287.55+250000+260030</f>
        <v>1131317.55</v>
      </c>
      <c r="I11" s="6"/>
      <c r="J11" s="5"/>
      <c r="K11" s="5" t="s">
        <v>185</v>
      </c>
      <c r="L11" s="5"/>
      <c r="M11" s="8">
        <v>3799783</v>
      </c>
      <c r="N11" s="5"/>
    </row>
    <row r="12" spans="1:14" ht="17.25">
      <c r="A12" s="3"/>
      <c r="B12" s="3"/>
      <c r="C12" s="3"/>
      <c r="D12" s="3"/>
      <c r="E12" s="3"/>
      <c r="F12" s="3"/>
      <c r="G12" s="3"/>
      <c r="H12" s="9"/>
      <c r="I12" s="5"/>
      <c r="J12" s="5"/>
      <c r="K12" s="5" t="s">
        <v>186</v>
      </c>
      <c r="L12" s="5"/>
      <c r="M12" s="8"/>
      <c r="N12" s="5"/>
    </row>
    <row r="13" spans="1:14" ht="17.25">
      <c r="A13" s="3" t="s">
        <v>13</v>
      </c>
      <c r="B13" s="3"/>
      <c r="C13" s="3"/>
      <c r="D13" s="3"/>
      <c r="E13" s="3"/>
      <c r="F13" s="3"/>
      <c r="G13" s="3"/>
      <c r="H13" s="9"/>
      <c r="I13" s="5"/>
      <c r="J13" s="5"/>
      <c r="K13" s="5" t="s">
        <v>187</v>
      </c>
      <c r="L13" s="5"/>
      <c r="M13" s="8">
        <v>621287.55</v>
      </c>
      <c r="N13" s="5"/>
    </row>
    <row r="14" spans="1:14" ht="17.25">
      <c r="A14" s="3"/>
      <c r="B14" s="3"/>
      <c r="C14" s="3"/>
      <c r="D14" s="3"/>
      <c r="E14" s="3"/>
      <c r="F14" s="3"/>
      <c r="G14" s="3"/>
      <c r="H14" s="9"/>
      <c r="I14" s="5"/>
      <c r="J14" s="5"/>
      <c r="K14" s="5" t="s">
        <v>188</v>
      </c>
      <c r="L14" s="5"/>
      <c r="M14" s="5">
        <v>250000</v>
      </c>
      <c r="N14" s="5"/>
    </row>
    <row r="15" spans="1:14" ht="17.25">
      <c r="A15" s="3" t="s">
        <v>14</v>
      </c>
      <c r="B15" s="3"/>
      <c r="C15" s="3"/>
      <c r="D15" s="3"/>
      <c r="E15" s="3"/>
      <c r="F15" s="3"/>
      <c r="G15" s="3"/>
      <c r="H15" s="9"/>
      <c r="I15" s="5"/>
      <c r="J15" s="5"/>
      <c r="K15" s="5" t="s">
        <v>189</v>
      </c>
      <c r="L15" s="5"/>
      <c r="M15" s="5">
        <v>260030</v>
      </c>
      <c r="N15" s="5"/>
    </row>
    <row r="16" spans="1:14" ht="17.25">
      <c r="A16" s="3" t="s">
        <v>15</v>
      </c>
      <c r="B16" s="3"/>
      <c r="C16" s="3"/>
      <c r="D16" s="3"/>
      <c r="E16" s="3"/>
      <c r="F16" s="3"/>
      <c r="G16" s="3"/>
      <c r="H16" s="9"/>
      <c r="I16" s="5"/>
      <c r="J16" s="5"/>
      <c r="K16" s="5"/>
      <c r="L16" s="5"/>
      <c r="M16" s="5"/>
      <c r="N16" s="5"/>
    </row>
    <row r="17" spans="1:14" ht="17.25">
      <c r="A17" s="3" t="s">
        <v>16</v>
      </c>
      <c r="B17" s="3"/>
      <c r="C17" s="3"/>
      <c r="D17" s="3"/>
      <c r="E17" s="3"/>
      <c r="F17" s="3"/>
      <c r="G17" s="3"/>
      <c r="H17" s="7">
        <v>2780716</v>
      </c>
      <c r="I17" s="6"/>
      <c r="J17" s="5"/>
      <c r="K17" s="5"/>
      <c r="L17" s="5"/>
      <c r="M17" s="5"/>
      <c r="N17" s="5"/>
    </row>
    <row r="18" spans="1:14" ht="17.25">
      <c r="A18" s="3" t="s">
        <v>18</v>
      </c>
      <c r="B18" s="3"/>
      <c r="C18" s="3"/>
      <c r="D18" s="3"/>
      <c r="E18" s="3"/>
      <c r="F18" s="3"/>
      <c r="G18" s="3"/>
      <c r="H18" s="7"/>
      <c r="I18" s="6"/>
      <c r="J18" s="5"/>
      <c r="K18" s="5"/>
      <c r="L18" s="5"/>
      <c r="M18" s="5"/>
      <c r="N18" s="5"/>
    </row>
    <row r="19" spans="1:14" ht="17.25">
      <c r="A19" s="3" t="s">
        <v>20</v>
      </c>
      <c r="B19" s="3"/>
      <c r="C19" s="3"/>
      <c r="D19" s="3"/>
      <c r="E19" s="3"/>
      <c r="F19" s="3"/>
      <c r="G19" s="3"/>
      <c r="H19" s="9"/>
      <c r="I19" s="6"/>
      <c r="J19" s="5"/>
      <c r="K19" s="5"/>
      <c r="L19" s="5"/>
      <c r="M19" s="5"/>
      <c r="N19" s="5"/>
    </row>
    <row r="20" spans="1:14" ht="17.25">
      <c r="A20" s="3" t="s">
        <v>21</v>
      </c>
      <c r="B20" s="3"/>
      <c r="C20" s="3"/>
      <c r="D20" s="3"/>
      <c r="E20" s="3"/>
      <c r="F20" s="3"/>
      <c r="G20" s="3"/>
      <c r="H20" s="7">
        <v>146800</v>
      </c>
      <c r="I20" s="6"/>
      <c r="J20" s="5"/>
      <c r="K20" s="5"/>
      <c r="L20" s="5"/>
      <c r="M20" s="5"/>
      <c r="N20" s="5"/>
    </row>
    <row r="21" spans="1:14" ht="17.25">
      <c r="A21" s="3" t="s">
        <v>22</v>
      </c>
      <c r="B21" s="3"/>
      <c r="C21" s="3"/>
      <c r="D21" s="3"/>
      <c r="E21" s="3"/>
      <c r="F21" s="3"/>
      <c r="G21" s="3"/>
      <c r="H21" s="9"/>
      <c r="I21" s="6"/>
      <c r="J21" s="5"/>
      <c r="K21" s="5"/>
      <c r="L21" s="5"/>
      <c r="M21" s="5"/>
      <c r="N21" s="5"/>
    </row>
    <row r="22" spans="1:14" ht="17.25">
      <c r="A22" s="3" t="s">
        <v>23</v>
      </c>
      <c r="B22" s="3"/>
      <c r="C22" s="3"/>
      <c r="D22" s="3"/>
      <c r="E22" s="3"/>
      <c r="F22" s="3"/>
      <c r="G22" s="3"/>
      <c r="H22" s="7"/>
      <c r="I22" s="5"/>
      <c r="J22" s="5"/>
      <c r="K22" s="5"/>
      <c r="L22" s="5"/>
      <c r="M22" s="5"/>
      <c r="N22" s="5"/>
    </row>
    <row r="23" spans="1:14" ht="17.25">
      <c r="A23" s="3"/>
      <c r="B23" s="3"/>
      <c r="C23" s="3"/>
      <c r="D23" s="3"/>
      <c r="E23" s="3"/>
      <c r="F23" s="3"/>
      <c r="G23" s="3"/>
      <c r="H23" s="9"/>
      <c r="I23" s="5"/>
      <c r="J23" s="5"/>
      <c r="K23" s="5"/>
      <c r="L23" s="5"/>
      <c r="M23" s="5"/>
      <c r="N23" s="5"/>
    </row>
    <row r="24" spans="1:14" ht="17.25">
      <c r="A24" s="3" t="s">
        <v>24</v>
      </c>
      <c r="B24" s="3"/>
      <c r="C24" s="3"/>
      <c r="D24" s="3"/>
      <c r="E24" s="3"/>
      <c r="F24" s="3"/>
      <c r="G24" s="3"/>
      <c r="H24" s="9"/>
      <c r="I24" s="5"/>
      <c r="J24" s="5"/>
      <c r="K24" s="5"/>
      <c r="L24" s="5"/>
      <c r="M24" s="5"/>
      <c r="N24" s="5"/>
    </row>
    <row r="25" spans="1:14" ht="17.25">
      <c r="A25" s="3" t="s">
        <v>25</v>
      </c>
      <c r="B25" s="3"/>
      <c r="C25" s="3"/>
      <c r="D25" s="3"/>
      <c r="E25" s="3"/>
      <c r="F25" s="3"/>
      <c r="G25" s="3"/>
      <c r="H25" s="9"/>
      <c r="I25" s="5"/>
      <c r="J25" s="5"/>
      <c r="K25" s="5"/>
      <c r="L25" s="5"/>
      <c r="M25" s="5"/>
      <c r="N25" s="5"/>
    </row>
    <row r="26" spans="1:14" ht="17.25">
      <c r="A26" s="3" t="s">
        <v>26</v>
      </c>
      <c r="B26" s="3"/>
      <c r="C26" s="3"/>
      <c r="D26" s="3"/>
      <c r="E26" s="3"/>
      <c r="F26" s="3"/>
      <c r="G26" s="3"/>
      <c r="H26" s="7"/>
      <c r="I26" s="6"/>
      <c r="J26" s="6"/>
      <c r="K26" s="5"/>
      <c r="L26" s="8"/>
      <c r="M26" s="5"/>
      <c r="N26" s="5"/>
    </row>
    <row r="27" spans="1:14" ht="17.25">
      <c r="A27" s="3" t="s">
        <v>29</v>
      </c>
      <c r="B27" s="3"/>
      <c r="C27" s="3"/>
      <c r="D27" s="3"/>
      <c r="E27" s="3"/>
      <c r="F27" s="3"/>
      <c r="G27" s="3"/>
      <c r="H27" s="7"/>
      <c r="I27" s="6"/>
      <c r="J27" s="6"/>
      <c r="K27" s="5"/>
      <c r="L27" s="8"/>
      <c r="M27" s="5"/>
      <c r="N27" s="5"/>
    </row>
    <row r="28" spans="1:14" ht="17.25">
      <c r="A28" s="3" t="s">
        <v>31</v>
      </c>
      <c r="B28" s="3"/>
      <c r="C28" s="3"/>
      <c r="D28" s="3"/>
      <c r="E28" s="3"/>
      <c r="F28" s="3"/>
      <c r="G28" s="3"/>
      <c r="H28" s="7"/>
      <c r="I28" s="6"/>
      <c r="J28" s="6"/>
      <c r="K28" s="5"/>
      <c r="L28" s="8"/>
      <c r="M28" s="5"/>
      <c r="N28" s="5"/>
    </row>
    <row r="29" spans="1:14" ht="17.25">
      <c r="A29" s="3"/>
      <c r="B29" s="3"/>
      <c r="C29" s="3"/>
      <c r="D29" s="3"/>
      <c r="E29" s="3"/>
      <c r="F29" s="3"/>
      <c r="G29" s="3"/>
      <c r="H29" s="9"/>
      <c r="I29" s="6"/>
      <c r="J29" s="6"/>
      <c r="K29" s="5"/>
      <c r="L29" s="8"/>
      <c r="M29" s="5"/>
      <c r="N29" s="5"/>
    </row>
    <row r="30" spans="1:14" ht="17.25">
      <c r="A30" s="3" t="s">
        <v>34</v>
      </c>
      <c r="B30" s="3"/>
      <c r="C30" s="3"/>
      <c r="D30" s="3"/>
      <c r="E30" s="3"/>
      <c r="F30" s="3"/>
      <c r="G30" s="3"/>
      <c r="H30" s="9"/>
      <c r="I30" s="6"/>
      <c r="J30" s="6"/>
      <c r="K30" s="5"/>
      <c r="L30" s="8"/>
      <c r="M30" s="5"/>
      <c r="N30" s="5"/>
    </row>
    <row r="31" spans="1:14" ht="17.25">
      <c r="A31" s="3" t="s">
        <v>35</v>
      </c>
      <c r="B31" s="3"/>
      <c r="C31" s="3"/>
      <c r="D31" s="3"/>
      <c r="E31" s="3"/>
      <c r="F31" s="3"/>
      <c r="G31" s="3"/>
      <c r="H31" s="9"/>
      <c r="I31" s="6"/>
      <c r="J31" s="6"/>
      <c r="K31" s="5"/>
      <c r="L31" s="8"/>
      <c r="M31" s="5"/>
      <c r="N31" s="5"/>
    </row>
    <row r="32" spans="1:14" ht="17.25">
      <c r="A32" s="3" t="s">
        <v>36</v>
      </c>
      <c r="B32" s="3"/>
      <c r="C32" s="3"/>
      <c r="D32" s="3"/>
      <c r="E32" s="3"/>
      <c r="F32" s="3"/>
      <c r="G32" s="3"/>
      <c r="H32" s="7">
        <v>205200</v>
      </c>
      <c r="I32" s="6"/>
      <c r="J32" s="6"/>
      <c r="K32" s="5"/>
      <c r="L32" s="8"/>
      <c r="M32" s="5"/>
      <c r="N32" s="5"/>
    </row>
    <row r="33" spans="1:14" ht="17.25">
      <c r="A33" s="3" t="s">
        <v>38</v>
      </c>
      <c r="B33" s="3"/>
      <c r="C33" s="3"/>
      <c r="D33" s="3"/>
      <c r="E33" s="3"/>
      <c r="F33" s="3"/>
      <c r="G33" s="3"/>
      <c r="H33" s="7">
        <f>76350+7600</f>
        <v>83950</v>
      </c>
      <c r="I33" s="6"/>
      <c r="J33" s="6"/>
      <c r="K33" s="5"/>
      <c r="L33" s="8"/>
      <c r="M33" s="5"/>
      <c r="N33" s="5"/>
    </row>
    <row r="34" spans="1:14" ht="17.25">
      <c r="A34" s="3"/>
      <c r="B34" s="3"/>
      <c r="C34" s="3"/>
      <c r="D34" s="3"/>
      <c r="E34" s="3"/>
      <c r="F34" s="3"/>
      <c r="G34" s="3"/>
      <c r="H34" s="9"/>
      <c r="I34" s="6"/>
      <c r="J34" s="6"/>
      <c r="K34" s="5"/>
      <c r="L34" s="8"/>
      <c r="M34" s="5"/>
      <c r="N34" s="5"/>
    </row>
    <row r="35" spans="1:14" ht="17.25">
      <c r="A35" s="3" t="s">
        <v>40</v>
      </c>
      <c r="B35" s="3"/>
      <c r="C35" s="3"/>
      <c r="D35" s="3"/>
      <c r="E35" s="3"/>
      <c r="F35" s="3"/>
      <c r="G35" s="3"/>
      <c r="H35" s="9"/>
      <c r="I35" s="6"/>
      <c r="J35" s="6"/>
      <c r="K35" s="5"/>
      <c r="L35" s="8"/>
      <c r="M35" s="5"/>
      <c r="N35" s="5"/>
    </row>
    <row r="36" spans="1:14" ht="17.25">
      <c r="A36" s="3" t="s">
        <v>41</v>
      </c>
      <c r="B36" s="3"/>
      <c r="C36" s="3"/>
      <c r="D36" s="3"/>
      <c r="E36" s="3"/>
      <c r="F36" s="3"/>
      <c r="G36" s="3"/>
      <c r="H36" s="7">
        <f>25217390-146800-205200-83950-600225</f>
        <v>24181215</v>
      </c>
      <c r="I36" s="6"/>
      <c r="J36" s="6"/>
      <c r="K36" s="5"/>
      <c r="L36" s="8"/>
      <c r="M36" s="5"/>
      <c r="N36" s="5"/>
    </row>
    <row r="37" spans="1:14" ht="17.25">
      <c r="A37" s="3" t="s">
        <v>43</v>
      </c>
      <c r="B37" s="3"/>
      <c r="C37" s="3"/>
      <c r="D37" s="3"/>
      <c r="E37" s="3"/>
      <c r="F37" s="3"/>
      <c r="G37" s="3"/>
      <c r="H37" s="9"/>
      <c r="I37" s="6"/>
      <c r="J37" s="6"/>
      <c r="K37" s="5"/>
      <c r="L37" s="8"/>
      <c r="M37" s="5"/>
      <c r="N37" s="5"/>
    </row>
    <row r="38" spans="1:14" ht="17.25">
      <c r="A38" s="3" t="s">
        <v>45</v>
      </c>
      <c r="B38" s="3"/>
      <c r="C38" s="3"/>
      <c r="D38" s="3"/>
      <c r="E38" s="3"/>
      <c r="F38" s="3"/>
      <c r="G38" s="10">
        <v>49</v>
      </c>
      <c r="H38" s="9"/>
      <c r="I38" s="6"/>
      <c r="J38" s="6"/>
      <c r="K38" s="5"/>
      <c r="L38" s="8"/>
      <c r="M38" s="5"/>
      <c r="N38" s="5"/>
    </row>
    <row r="39" spans="1:14" ht="17.25">
      <c r="A39" s="3" t="s">
        <v>47</v>
      </c>
      <c r="B39" s="3"/>
      <c r="C39" s="3"/>
      <c r="D39" s="3"/>
      <c r="E39" s="3"/>
      <c r="F39" s="3"/>
      <c r="G39" s="3"/>
      <c r="H39" s="9"/>
      <c r="I39" s="6"/>
      <c r="J39" s="6"/>
      <c r="K39" s="5"/>
      <c r="L39" s="8"/>
      <c r="M39" s="5"/>
      <c r="N39" s="5"/>
    </row>
    <row r="40" spans="1:14" ht="17.25">
      <c r="A40" s="3" t="s">
        <v>45</v>
      </c>
      <c r="B40" s="3"/>
      <c r="C40" s="3"/>
      <c r="D40" s="3"/>
      <c r="E40" s="3"/>
      <c r="F40" s="3"/>
      <c r="G40" s="10">
        <v>51</v>
      </c>
      <c r="H40" s="9"/>
      <c r="I40" s="6"/>
      <c r="J40" s="6"/>
      <c r="K40" s="5"/>
      <c r="L40" s="8"/>
      <c r="M40" s="5"/>
      <c r="N40" s="5"/>
    </row>
    <row r="41" spans="1:14" ht="17.25">
      <c r="A41" s="3"/>
      <c r="B41" s="3"/>
      <c r="C41" s="3"/>
      <c r="D41" s="3"/>
      <c r="E41" s="3"/>
      <c r="F41" s="3"/>
      <c r="G41" s="3"/>
      <c r="H41" s="9"/>
      <c r="I41" s="6"/>
      <c r="J41" s="6"/>
      <c r="K41" s="5"/>
      <c r="L41" s="8"/>
      <c r="M41" s="5"/>
      <c r="N41" s="5"/>
    </row>
    <row r="42" spans="1:14" ht="17.25">
      <c r="A42" s="3" t="s">
        <v>51</v>
      </c>
      <c r="B42" s="3"/>
      <c r="C42" s="3"/>
      <c r="D42" s="3"/>
      <c r="E42" s="3"/>
      <c r="F42" s="3"/>
      <c r="G42" s="3"/>
      <c r="H42" s="9"/>
      <c r="I42" s="6"/>
      <c r="J42" s="6"/>
      <c r="K42" s="5"/>
      <c r="L42" s="8"/>
      <c r="M42" s="5"/>
      <c r="N42" s="5"/>
    </row>
    <row r="43" spans="1:14" ht="17.25">
      <c r="A43" s="3" t="s">
        <v>52</v>
      </c>
      <c r="B43" s="3"/>
      <c r="C43" s="3"/>
      <c r="D43" s="3"/>
      <c r="E43" s="3"/>
      <c r="F43" s="3"/>
      <c r="G43" s="3"/>
      <c r="H43" s="7">
        <v>600225</v>
      </c>
      <c r="I43" s="6"/>
      <c r="J43" s="6"/>
      <c r="K43" s="5"/>
      <c r="L43" s="8"/>
      <c r="M43" s="5"/>
      <c r="N43" s="5"/>
    </row>
    <row r="44" spans="1:14" ht="17.25">
      <c r="A44" s="3"/>
      <c r="B44" s="3"/>
      <c r="C44" s="3"/>
      <c r="D44" s="3"/>
      <c r="E44" s="3"/>
      <c r="F44" s="3"/>
      <c r="G44" s="3"/>
      <c r="H44" s="9"/>
      <c r="I44" s="6"/>
      <c r="J44" s="6"/>
      <c r="K44" s="5"/>
      <c r="L44" s="8"/>
      <c r="M44" s="5"/>
      <c r="N44" s="5"/>
    </row>
    <row r="45" spans="1:14" ht="17.25">
      <c r="A45" s="3" t="s">
        <v>54</v>
      </c>
      <c r="B45" s="3"/>
      <c r="C45" s="3"/>
      <c r="D45" s="3"/>
      <c r="E45" s="3"/>
      <c r="F45" s="3"/>
      <c r="G45" s="3"/>
      <c r="H45" s="9"/>
      <c r="I45" s="6"/>
      <c r="J45" s="6"/>
      <c r="K45" s="5"/>
      <c r="L45" s="8"/>
      <c r="M45" s="5"/>
      <c r="N45" s="5"/>
    </row>
    <row r="46" spans="1:14" ht="17.25">
      <c r="A46" s="3"/>
      <c r="B46" s="3"/>
      <c r="C46" s="3"/>
      <c r="D46" s="3"/>
      <c r="E46" s="3"/>
      <c r="F46" s="3"/>
      <c r="G46" s="1"/>
      <c r="H46" s="9"/>
      <c r="I46" s="6"/>
      <c r="J46" s="6"/>
      <c r="K46" s="5"/>
      <c r="L46" s="8"/>
      <c r="M46" s="5"/>
      <c r="N46" s="5"/>
    </row>
    <row r="47" spans="1:14" ht="17.25">
      <c r="A47" s="3" t="s">
        <v>57</v>
      </c>
      <c r="B47" s="3"/>
      <c r="C47" s="3"/>
      <c r="D47" s="3"/>
      <c r="E47" s="3"/>
      <c r="F47" s="3"/>
      <c r="G47" s="3"/>
      <c r="H47" s="9"/>
      <c r="I47" s="6"/>
      <c r="J47" s="6"/>
      <c r="K47" s="5"/>
      <c r="L47" s="8"/>
      <c r="M47" s="5"/>
      <c r="N47" s="5"/>
    </row>
    <row r="48" spans="1:14" ht="17.25">
      <c r="A48" s="3" t="s">
        <v>59</v>
      </c>
      <c r="B48" s="3"/>
      <c r="C48" s="3"/>
      <c r="D48" s="3"/>
      <c r="E48" s="3"/>
      <c r="F48" s="3"/>
      <c r="G48" s="3"/>
      <c r="H48" s="9"/>
      <c r="I48" s="6"/>
      <c r="J48" s="6"/>
      <c r="K48" s="5"/>
      <c r="L48" s="8"/>
      <c r="M48" s="5"/>
      <c r="N48" s="5"/>
    </row>
    <row r="49" spans="1:14" ht="17.25">
      <c r="A49" s="3" t="s">
        <v>61</v>
      </c>
      <c r="B49" s="3"/>
      <c r="C49" s="3"/>
      <c r="D49" s="3"/>
      <c r="E49" s="3"/>
      <c r="F49" s="3"/>
      <c r="G49" s="3"/>
      <c r="H49" s="9"/>
      <c r="I49" s="6"/>
      <c r="J49" s="6"/>
      <c r="K49" s="5"/>
      <c r="L49" s="8"/>
      <c r="M49" s="5"/>
      <c r="N49" s="5"/>
    </row>
    <row r="50" spans="1:14" ht="17.25">
      <c r="A50" s="3" t="s">
        <v>63</v>
      </c>
      <c r="B50" s="3"/>
      <c r="C50" s="3"/>
      <c r="D50" s="3"/>
      <c r="E50" s="3"/>
      <c r="F50" s="3"/>
      <c r="G50" s="3"/>
      <c r="H50" s="9"/>
      <c r="I50" s="6"/>
      <c r="J50" s="6"/>
      <c r="K50" s="5"/>
      <c r="L50" s="8"/>
      <c r="M50" s="5"/>
      <c r="N50" s="5"/>
    </row>
    <row r="51" spans="1:14" ht="17.25">
      <c r="A51" s="3" t="s">
        <v>65</v>
      </c>
      <c r="B51" s="3"/>
      <c r="C51" s="3"/>
      <c r="D51" s="3"/>
      <c r="E51" s="3"/>
      <c r="F51" s="3"/>
      <c r="G51" s="3"/>
      <c r="H51" s="9"/>
      <c r="I51" s="6"/>
      <c r="J51" s="6"/>
      <c r="K51" s="5"/>
      <c r="L51" s="8"/>
      <c r="M51" s="5"/>
      <c r="N51" s="5"/>
    </row>
    <row r="52" spans="1:14" ht="17.25">
      <c r="A52" s="3" t="s">
        <v>67</v>
      </c>
      <c r="B52" s="3"/>
      <c r="C52" s="3"/>
      <c r="D52" s="3"/>
      <c r="E52" s="3"/>
      <c r="F52" s="3"/>
      <c r="G52" s="3"/>
      <c r="H52" s="11"/>
      <c r="I52" s="6"/>
      <c r="J52" s="6"/>
      <c r="K52" s="5"/>
      <c r="L52" s="8"/>
      <c r="M52" s="5"/>
      <c r="N52" s="5"/>
    </row>
    <row r="53" spans="1:14" ht="17.25">
      <c r="A53" s="3"/>
      <c r="B53" s="3"/>
      <c r="C53" s="3"/>
      <c r="D53" s="3"/>
      <c r="E53" s="3"/>
      <c r="F53" s="3"/>
      <c r="G53" s="3"/>
      <c r="H53" s="9"/>
      <c r="I53" s="6"/>
      <c r="J53" s="6"/>
      <c r="K53" s="5"/>
      <c r="L53" s="8"/>
      <c r="M53" s="5"/>
      <c r="N53" s="5"/>
    </row>
    <row r="54" spans="1:14" ht="17.25">
      <c r="A54" s="3"/>
      <c r="B54" s="3" t="s">
        <v>70</v>
      </c>
      <c r="C54" s="3"/>
      <c r="D54" s="3"/>
      <c r="E54" s="3"/>
      <c r="F54" s="3"/>
      <c r="G54" s="3"/>
      <c r="H54" s="11">
        <f>SUM(H5:H52)</f>
        <v>33081006.55</v>
      </c>
      <c r="I54" s="6"/>
      <c r="J54" s="6"/>
      <c r="K54" s="5"/>
      <c r="L54" s="8"/>
      <c r="M54" s="5"/>
      <c r="N54" s="5"/>
    </row>
    <row r="55" spans="1:14" ht="17.25">
      <c r="A55" s="3"/>
      <c r="B55" s="3"/>
      <c r="C55" s="3"/>
      <c r="D55" s="3"/>
      <c r="E55" s="3"/>
      <c r="F55" s="3"/>
      <c r="G55" s="3"/>
      <c r="H55" s="1"/>
      <c r="I55" s="5"/>
      <c r="J55" s="5"/>
      <c r="K55" s="5"/>
      <c r="L55" s="5"/>
      <c r="M55" s="5"/>
      <c r="N55" s="5"/>
    </row>
    <row r="56" spans="1:14" ht="17.25">
      <c r="A56" s="3"/>
      <c r="B56" s="3"/>
      <c r="C56" s="3"/>
      <c r="D56" s="3"/>
      <c r="E56" s="3"/>
      <c r="F56" s="3"/>
      <c r="G56" s="3"/>
      <c r="H56" s="1"/>
      <c r="I56" s="5"/>
      <c r="J56" s="5"/>
      <c r="K56" s="5"/>
      <c r="L56" s="5"/>
      <c r="M56" s="5"/>
      <c r="N56" s="5"/>
    </row>
    <row r="57" spans="1:14" ht="17.25">
      <c r="A57" s="3"/>
      <c r="B57" s="3"/>
      <c r="C57" s="3"/>
      <c r="D57" s="3"/>
      <c r="E57" s="3"/>
      <c r="F57" s="3"/>
      <c r="G57" s="3"/>
      <c r="H57" s="1"/>
      <c r="I57" s="5"/>
      <c r="J57" s="5"/>
      <c r="K57" s="5"/>
      <c r="L57" s="5"/>
      <c r="M57" s="5"/>
      <c r="N57" s="5"/>
    </row>
    <row r="58" spans="1:14" ht="17.25">
      <c r="A58" s="12"/>
      <c r="B58" s="3"/>
      <c r="C58" s="3"/>
      <c r="D58" s="3"/>
      <c r="E58" s="3"/>
      <c r="F58" s="3"/>
      <c r="G58" s="3"/>
      <c r="H58" s="1"/>
      <c r="I58" s="5"/>
      <c r="J58" s="5"/>
      <c r="K58" s="5"/>
      <c r="L58" s="5"/>
      <c r="M58" s="5"/>
      <c r="N58" s="5"/>
    </row>
    <row r="59" spans="1:14" ht="17.25">
      <c r="A59" s="3"/>
      <c r="B59" s="3"/>
      <c r="C59" s="3"/>
      <c r="D59" s="3"/>
      <c r="E59" s="3"/>
      <c r="F59" s="3"/>
      <c r="G59" s="3"/>
      <c r="H59" s="1"/>
      <c r="I59" s="5"/>
      <c r="J59" s="5"/>
      <c r="K59" s="5"/>
      <c r="L59" s="5"/>
      <c r="M59" s="5"/>
      <c r="N59" s="5"/>
    </row>
    <row r="60" spans="1:14" ht="17.25">
      <c r="A60" s="3"/>
      <c r="B60" s="3"/>
      <c r="C60" s="3"/>
      <c r="D60" s="3"/>
      <c r="E60" s="3"/>
      <c r="F60" s="3"/>
      <c r="G60" s="3"/>
      <c r="H60" s="1"/>
      <c r="I60" s="3"/>
      <c r="J60" s="3"/>
      <c r="K60" s="3"/>
      <c r="L60" s="3"/>
      <c r="M60" s="3"/>
      <c r="N60" s="3"/>
    </row>
    <row r="72" spans="1:12" ht="17.2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6" t="s">
        <v>95</v>
      </c>
    </row>
  </sheetData>
  <printOptions/>
  <pageMargins left="0.5" right="0.5" top="0.5" bottom="0.5" header="0.5" footer="0.5"/>
  <pageSetup horizontalDpi="600" verticalDpi="600" orientation="portrait" scale="7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