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FactBooks\6_RevsExpends\"/>
    </mc:Choice>
  </mc:AlternateContent>
  <bookViews>
    <workbookView xWindow="14385" yWindow="-15" windowWidth="14430" windowHeight="12840" activeTab="1" xr2:uid="{00000000-000D-0000-FFFF-FFFF00000000}"/>
  </bookViews>
  <sheets>
    <sheet name="Table 99 (100)" sheetId="3" r:id="rId1"/>
    <sheet name="Table 100 (101)" sheetId="5" r:id="rId2"/>
    <sheet name="Public 4-year" sheetId="6" r:id="rId3"/>
    <sheet name="Public 2-year" sheetId="7" r:id="rId4"/>
  </sheets>
  <externalReferences>
    <externalReference r:id="rId5"/>
  </externalReferences>
  <definedNames>
    <definedName name="joinquery">'[1]f0001-f1 extract'!$A$1:$AZ$2005</definedName>
    <definedName name="_xlnm.Print_Area" localSheetId="1">'Table 100 (101)'!$A$1:$L$70</definedName>
    <definedName name="_xlnm.Print_Area" localSheetId="0">'Table 99 (100)'!$A$1:$L$70</definedName>
  </definedNames>
  <calcPr calcId="171027"/>
</workbook>
</file>

<file path=xl/calcChain.xml><?xml version="1.0" encoding="utf-8"?>
<calcChain xmlns="http://schemas.openxmlformats.org/spreadsheetml/2006/main">
  <c r="R65" i="5" l="1"/>
  <c r="R64" i="5"/>
  <c r="R63" i="5"/>
  <c r="R62" i="5"/>
  <c r="R61" i="5"/>
  <c r="R60" i="5"/>
  <c r="R59" i="5"/>
  <c r="R58" i="5"/>
  <c r="R57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8" i="5"/>
  <c r="R7" i="5"/>
  <c r="Q65" i="5"/>
  <c r="Q64" i="5"/>
  <c r="Q63" i="5"/>
  <c r="Q62" i="5"/>
  <c r="Q61" i="5"/>
  <c r="Q60" i="5"/>
  <c r="Q59" i="5"/>
  <c r="Q58" i="5"/>
  <c r="Q57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8" i="5"/>
  <c r="Q7" i="5"/>
  <c r="P65" i="5"/>
  <c r="P64" i="5"/>
  <c r="P63" i="5"/>
  <c r="P62" i="5"/>
  <c r="P61" i="5"/>
  <c r="P60" i="5"/>
  <c r="P59" i="5"/>
  <c r="P58" i="5"/>
  <c r="P57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8" i="5"/>
  <c r="P7" i="5"/>
  <c r="O65" i="5"/>
  <c r="O64" i="5"/>
  <c r="O63" i="5"/>
  <c r="O62" i="5"/>
  <c r="O61" i="5"/>
  <c r="O60" i="5"/>
  <c r="O59" i="5"/>
  <c r="O58" i="5"/>
  <c r="O57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8" i="5"/>
  <c r="O7" i="5"/>
  <c r="N65" i="5"/>
  <c r="N64" i="5"/>
  <c r="N63" i="5"/>
  <c r="N62" i="5"/>
  <c r="N61" i="5"/>
  <c r="N60" i="5"/>
  <c r="N59" i="5"/>
  <c r="N58" i="5"/>
  <c r="N57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8" i="5"/>
  <c r="N7" i="5"/>
  <c r="G65" i="5"/>
  <c r="G64" i="5"/>
  <c r="G63" i="5"/>
  <c r="G62" i="5"/>
  <c r="G61" i="5"/>
  <c r="G60" i="5"/>
  <c r="G59" i="5"/>
  <c r="G58" i="5"/>
  <c r="G57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8" i="5"/>
  <c r="G7" i="5"/>
  <c r="F65" i="5"/>
  <c r="F64" i="5"/>
  <c r="F63" i="5"/>
  <c r="F62" i="5"/>
  <c r="F61" i="5"/>
  <c r="F60" i="5"/>
  <c r="F59" i="5"/>
  <c r="F58" i="5"/>
  <c r="F57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8" i="5"/>
  <c r="E7" i="5"/>
  <c r="D65" i="5"/>
  <c r="D64" i="5"/>
  <c r="D63" i="5"/>
  <c r="D62" i="5"/>
  <c r="D61" i="5"/>
  <c r="D60" i="5"/>
  <c r="D59" i="5"/>
  <c r="D58" i="5"/>
  <c r="D57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8" i="5"/>
  <c r="D7" i="5"/>
  <c r="C65" i="5"/>
  <c r="C64" i="5"/>
  <c r="C63" i="5"/>
  <c r="C62" i="5"/>
  <c r="C61" i="5"/>
  <c r="C60" i="5"/>
  <c r="C59" i="5"/>
  <c r="C58" i="5"/>
  <c r="C57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8" i="5"/>
  <c r="C7" i="5"/>
  <c r="R66" i="3"/>
  <c r="R65" i="3"/>
  <c r="R64" i="3"/>
  <c r="R63" i="3"/>
  <c r="R62" i="3"/>
  <c r="R61" i="3"/>
  <c r="R60" i="3"/>
  <c r="R59" i="3"/>
  <c r="R58" i="3"/>
  <c r="R57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8" i="3"/>
  <c r="R7" i="3"/>
  <c r="Q66" i="3"/>
  <c r="Q65" i="3"/>
  <c r="Q64" i="3"/>
  <c r="Q63" i="3"/>
  <c r="Q62" i="3"/>
  <c r="Q61" i="3"/>
  <c r="Q60" i="3"/>
  <c r="Q59" i="3"/>
  <c r="Q58" i="3"/>
  <c r="Q57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8" i="3"/>
  <c r="Q7" i="3"/>
  <c r="P66" i="3"/>
  <c r="P65" i="3"/>
  <c r="P64" i="3"/>
  <c r="P63" i="3"/>
  <c r="P62" i="3"/>
  <c r="P61" i="3"/>
  <c r="P60" i="3"/>
  <c r="P59" i="3"/>
  <c r="P58" i="3"/>
  <c r="P57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8" i="3"/>
  <c r="P7" i="3"/>
  <c r="O66" i="3"/>
  <c r="O65" i="3"/>
  <c r="O64" i="3"/>
  <c r="O63" i="3"/>
  <c r="O62" i="3"/>
  <c r="O61" i="3"/>
  <c r="O60" i="3"/>
  <c r="O59" i="3"/>
  <c r="O58" i="3"/>
  <c r="O57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8" i="3"/>
  <c r="O7" i="3"/>
  <c r="N66" i="3"/>
  <c r="N65" i="3"/>
  <c r="N64" i="3"/>
  <c r="N63" i="3"/>
  <c r="N62" i="3"/>
  <c r="N61" i="3"/>
  <c r="N60" i="3"/>
  <c r="N59" i="3"/>
  <c r="N58" i="3"/>
  <c r="N57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8" i="3"/>
  <c r="N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C66" i="3"/>
  <c r="C65" i="3"/>
  <c r="C64" i="3"/>
  <c r="C63" i="3"/>
  <c r="C62" i="3"/>
  <c r="C61" i="3"/>
  <c r="C60" i="3"/>
  <c r="C59" i="3"/>
  <c r="C58" i="3"/>
  <c r="C57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C7" i="3"/>
  <c r="CT52" i="7" l="1"/>
  <c r="CU52" i="7"/>
  <c r="CT38" i="7"/>
  <c r="CU38" i="7"/>
  <c r="CT23" i="7"/>
  <c r="CU23" i="7"/>
  <c r="CT5" i="7"/>
  <c r="CU5" i="7"/>
  <c r="CD52" i="7"/>
  <c r="CE52" i="7"/>
  <c r="CD38" i="7"/>
  <c r="CE38" i="7"/>
  <c r="CD23" i="7"/>
  <c r="CE23" i="7"/>
  <c r="CD5" i="7"/>
  <c r="CE5" i="7"/>
  <c r="BL52" i="7"/>
  <c r="DJ52" i="7" s="1"/>
  <c r="EA52" i="7" s="1"/>
  <c r="BM52" i="7"/>
  <c r="BL38" i="7"/>
  <c r="BM38" i="7"/>
  <c r="BL23" i="7"/>
  <c r="BM23" i="7"/>
  <c r="BL5" i="7"/>
  <c r="BL4" i="7" s="1"/>
  <c r="BM5" i="7"/>
  <c r="AV52" i="7"/>
  <c r="AW52" i="7"/>
  <c r="AV38" i="7"/>
  <c r="AW38" i="7"/>
  <c r="AV23" i="7"/>
  <c r="AW23" i="7"/>
  <c r="AV5" i="7"/>
  <c r="AW5" i="7"/>
  <c r="AW4" i="7" s="1"/>
  <c r="AF52" i="7"/>
  <c r="AG52" i="7"/>
  <c r="DK52" i="7" s="1"/>
  <c r="EB52" i="7" s="1"/>
  <c r="AF38" i="7"/>
  <c r="AG38" i="7"/>
  <c r="AF23" i="7"/>
  <c r="AG23" i="7"/>
  <c r="AF5" i="7"/>
  <c r="AF4" i="7" s="1"/>
  <c r="AG5" i="7"/>
  <c r="P52" i="7"/>
  <c r="Q52" i="7"/>
  <c r="P38" i="7"/>
  <c r="Q38" i="7"/>
  <c r="P23" i="7"/>
  <c r="Q23" i="7"/>
  <c r="P5" i="7"/>
  <c r="Q5" i="7"/>
  <c r="DJ7" i="7"/>
  <c r="DK7" i="7"/>
  <c r="EB7" i="7" s="1"/>
  <c r="DJ8" i="7"/>
  <c r="EA8" i="7" s="1"/>
  <c r="DK8" i="7"/>
  <c r="EB8" i="7" s="1"/>
  <c r="DJ9" i="7"/>
  <c r="EA9" i="7" s="1"/>
  <c r="DK9" i="7"/>
  <c r="EB9" i="7" s="1"/>
  <c r="DJ10" i="7"/>
  <c r="EA10" i="7" s="1"/>
  <c r="DK10" i="7"/>
  <c r="EB10" i="7" s="1"/>
  <c r="DJ11" i="7"/>
  <c r="DK11" i="7"/>
  <c r="EB11" i="7" s="1"/>
  <c r="DJ12" i="7"/>
  <c r="EA12" i="7" s="1"/>
  <c r="DK12" i="7"/>
  <c r="EB12" i="7" s="1"/>
  <c r="DJ13" i="7"/>
  <c r="EA13" i="7" s="1"/>
  <c r="DK13" i="7"/>
  <c r="EB13" i="7" s="1"/>
  <c r="DJ14" i="7"/>
  <c r="EA14" i="7" s="1"/>
  <c r="DK14" i="7"/>
  <c r="EB14" i="7" s="1"/>
  <c r="DJ15" i="7"/>
  <c r="DK15" i="7"/>
  <c r="EB15" i="7" s="1"/>
  <c r="DJ16" i="7"/>
  <c r="EA16" i="7" s="1"/>
  <c r="DK16" i="7"/>
  <c r="EB16" i="7" s="1"/>
  <c r="DJ17" i="7"/>
  <c r="EA17" i="7" s="1"/>
  <c r="DK17" i="7"/>
  <c r="EB17" i="7" s="1"/>
  <c r="DJ18" i="7"/>
  <c r="EA18" i="7" s="1"/>
  <c r="DK18" i="7"/>
  <c r="EB18" i="7" s="1"/>
  <c r="DJ19" i="7"/>
  <c r="DK19" i="7"/>
  <c r="EB19" i="7" s="1"/>
  <c r="DJ20" i="7"/>
  <c r="EA20" i="7" s="1"/>
  <c r="DK20" i="7"/>
  <c r="EB20" i="7" s="1"/>
  <c r="DJ21" i="7"/>
  <c r="EA21" i="7" s="1"/>
  <c r="DK21" i="7"/>
  <c r="EB21" i="7" s="1"/>
  <c r="DJ22" i="7"/>
  <c r="EA22" i="7" s="1"/>
  <c r="DK22" i="7"/>
  <c r="EB22" i="7" s="1"/>
  <c r="DJ25" i="7"/>
  <c r="DK25" i="7"/>
  <c r="DJ26" i="7"/>
  <c r="EA26" i="7" s="1"/>
  <c r="DK26" i="7"/>
  <c r="DJ27" i="7"/>
  <c r="EA27" i="7" s="1"/>
  <c r="DK27" i="7"/>
  <c r="EB27" i="7" s="1"/>
  <c r="DJ28" i="7"/>
  <c r="EA28" i="7" s="1"/>
  <c r="DK28" i="7"/>
  <c r="EB28" i="7" s="1"/>
  <c r="DJ29" i="7"/>
  <c r="EA29" i="7" s="1"/>
  <c r="DK29" i="7"/>
  <c r="EB29" i="7" s="1"/>
  <c r="DJ30" i="7"/>
  <c r="EA30" i="7" s="1"/>
  <c r="DK30" i="7"/>
  <c r="EB30" i="7" s="1"/>
  <c r="DJ31" i="7"/>
  <c r="EA31" i="7" s="1"/>
  <c r="DK31" i="7"/>
  <c r="EB31" i="7" s="1"/>
  <c r="DJ32" i="7"/>
  <c r="EA32" i="7" s="1"/>
  <c r="DK32" i="7"/>
  <c r="EB32" i="7" s="1"/>
  <c r="DJ33" i="7"/>
  <c r="EA33" i="7" s="1"/>
  <c r="DK33" i="7"/>
  <c r="EB33" i="7" s="1"/>
  <c r="DJ34" i="7"/>
  <c r="EA34" i="7" s="1"/>
  <c r="DK34" i="7"/>
  <c r="DJ35" i="7"/>
  <c r="EA35" i="7" s="1"/>
  <c r="DK35" i="7"/>
  <c r="EB35" i="7" s="1"/>
  <c r="DJ36" i="7"/>
  <c r="EA36" i="7" s="1"/>
  <c r="DK36" i="7"/>
  <c r="EB36" i="7" s="1"/>
  <c r="DJ37" i="7"/>
  <c r="EA37" i="7" s="1"/>
  <c r="DK37" i="7"/>
  <c r="EB37" i="7" s="1"/>
  <c r="DJ40" i="7"/>
  <c r="EA40" i="7" s="1"/>
  <c r="DK40" i="7"/>
  <c r="EB40" i="7" s="1"/>
  <c r="DJ41" i="7"/>
  <c r="EA41" i="7" s="1"/>
  <c r="DK41" i="7"/>
  <c r="EB41" i="7" s="1"/>
  <c r="DJ42" i="7"/>
  <c r="EA42" i="7" s="1"/>
  <c r="DK42" i="7"/>
  <c r="EB42" i="7" s="1"/>
  <c r="DJ43" i="7"/>
  <c r="DK43" i="7"/>
  <c r="EB43" i="7" s="1"/>
  <c r="DJ44" i="7"/>
  <c r="EA44" i="7" s="1"/>
  <c r="DK44" i="7"/>
  <c r="EB44" i="7" s="1"/>
  <c r="DJ45" i="7"/>
  <c r="DK45" i="7"/>
  <c r="EB45" i="7" s="1"/>
  <c r="DJ46" i="7"/>
  <c r="EA46" i="7" s="1"/>
  <c r="DK46" i="7"/>
  <c r="EB46" i="7" s="1"/>
  <c r="DJ47" i="7"/>
  <c r="EA47" i="7" s="1"/>
  <c r="DK47" i="7"/>
  <c r="EB47" i="7" s="1"/>
  <c r="DJ48" i="7"/>
  <c r="EA48" i="7" s="1"/>
  <c r="DK48" i="7"/>
  <c r="EB48" i="7" s="1"/>
  <c r="DJ49" i="7"/>
  <c r="EA49" i="7" s="1"/>
  <c r="DK49" i="7"/>
  <c r="EB49" i="7" s="1"/>
  <c r="DJ50" i="7"/>
  <c r="EA50" i="7" s="1"/>
  <c r="DK50" i="7"/>
  <c r="EB50" i="7" s="1"/>
  <c r="DJ51" i="7"/>
  <c r="DK51" i="7"/>
  <c r="DJ54" i="7"/>
  <c r="EA54" i="7" s="1"/>
  <c r="DK54" i="7"/>
  <c r="EB54" i="7" s="1"/>
  <c r="DJ55" i="7"/>
  <c r="EA55" i="7" s="1"/>
  <c r="DK55" i="7"/>
  <c r="EB55" i="7" s="1"/>
  <c r="DJ56" i="7"/>
  <c r="EA56" i="7" s="1"/>
  <c r="DK56" i="7"/>
  <c r="EB56" i="7" s="1"/>
  <c r="DJ57" i="7"/>
  <c r="EA57" i="7" s="1"/>
  <c r="DK57" i="7"/>
  <c r="EB57" i="7" s="1"/>
  <c r="DJ58" i="7"/>
  <c r="EA58" i="7" s="1"/>
  <c r="DK58" i="7"/>
  <c r="EB58" i="7" s="1"/>
  <c r="DJ59" i="7"/>
  <c r="EA59" i="7" s="1"/>
  <c r="DK59" i="7"/>
  <c r="EB59" i="7" s="1"/>
  <c r="DJ60" i="7"/>
  <c r="EA60" i="7" s="1"/>
  <c r="DK60" i="7"/>
  <c r="EB60" i="7" s="1"/>
  <c r="DJ61" i="7"/>
  <c r="EA61" i="7" s="1"/>
  <c r="DK61" i="7"/>
  <c r="EB61" i="7" s="1"/>
  <c r="DJ62" i="7"/>
  <c r="EA62" i="7" s="1"/>
  <c r="DK62" i="7"/>
  <c r="EB62" i="7" s="1"/>
  <c r="DJ63" i="7"/>
  <c r="DK63" i="7"/>
  <c r="EA7" i="7"/>
  <c r="EA11" i="7"/>
  <c r="EA15" i="7"/>
  <c r="EA19" i="7"/>
  <c r="EA25" i="7"/>
  <c r="EB25" i="7"/>
  <c r="EB26" i="7"/>
  <c r="EB34" i="7"/>
  <c r="EA43" i="7"/>
  <c r="EA45" i="7"/>
  <c r="EA51" i="7"/>
  <c r="EB51" i="7"/>
  <c r="EA63" i="7"/>
  <c r="EB63" i="7"/>
  <c r="EA4" i="6"/>
  <c r="EB4" i="6"/>
  <c r="EA5" i="6"/>
  <c r="EB5" i="6"/>
  <c r="EA7" i="6"/>
  <c r="EB7" i="6"/>
  <c r="EA8" i="6"/>
  <c r="EB8" i="6"/>
  <c r="EA9" i="6"/>
  <c r="EB9" i="6"/>
  <c r="EA10" i="6"/>
  <c r="EB10" i="6"/>
  <c r="EA11" i="6"/>
  <c r="EB11" i="6"/>
  <c r="EA12" i="6"/>
  <c r="EB12" i="6"/>
  <c r="EA13" i="6"/>
  <c r="EB13" i="6"/>
  <c r="EA14" i="6"/>
  <c r="EB14" i="6"/>
  <c r="EA15" i="6"/>
  <c r="EB15" i="6"/>
  <c r="EA16" i="6"/>
  <c r="EB16" i="6"/>
  <c r="EA17" i="6"/>
  <c r="EB17" i="6"/>
  <c r="EA18" i="6"/>
  <c r="EB18" i="6"/>
  <c r="EA19" i="6"/>
  <c r="EB19" i="6"/>
  <c r="EA20" i="6"/>
  <c r="EB20" i="6"/>
  <c r="EA21" i="6"/>
  <c r="EB21" i="6"/>
  <c r="EA22" i="6"/>
  <c r="EB22" i="6"/>
  <c r="EA23" i="6"/>
  <c r="EB23" i="6"/>
  <c r="EA25" i="6"/>
  <c r="EB25" i="6"/>
  <c r="EA26" i="6"/>
  <c r="EB26" i="6"/>
  <c r="EA27" i="6"/>
  <c r="EB27" i="6"/>
  <c r="EA28" i="6"/>
  <c r="EB28" i="6"/>
  <c r="EA29" i="6"/>
  <c r="EB29" i="6"/>
  <c r="EA30" i="6"/>
  <c r="EB30" i="6"/>
  <c r="EA31" i="6"/>
  <c r="EB31" i="6"/>
  <c r="EA32" i="6"/>
  <c r="EB32" i="6"/>
  <c r="EA33" i="6"/>
  <c r="EB33" i="6"/>
  <c r="EA34" i="6"/>
  <c r="EB34" i="6"/>
  <c r="EA35" i="6"/>
  <c r="EB35" i="6"/>
  <c r="EA36" i="6"/>
  <c r="EB36" i="6"/>
  <c r="EA37" i="6"/>
  <c r="EB37" i="6"/>
  <c r="EA38" i="6"/>
  <c r="EB38" i="6"/>
  <c r="EA40" i="6"/>
  <c r="EB40" i="6"/>
  <c r="EA41" i="6"/>
  <c r="EB41" i="6"/>
  <c r="EA42" i="6"/>
  <c r="EB42" i="6"/>
  <c r="EA43" i="6"/>
  <c r="EB43" i="6"/>
  <c r="EA44" i="6"/>
  <c r="EB44" i="6"/>
  <c r="EA45" i="6"/>
  <c r="EB45" i="6"/>
  <c r="EA46" i="6"/>
  <c r="EB46" i="6"/>
  <c r="EA47" i="6"/>
  <c r="EB47" i="6"/>
  <c r="EA48" i="6"/>
  <c r="EB48" i="6"/>
  <c r="EA49" i="6"/>
  <c r="EB49" i="6"/>
  <c r="EA50" i="6"/>
  <c r="EB50" i="6"/>
  <c r="EA51" i="6"/>
  <c r="EB51" i="6"/>
  <c r="EA52" i="6"/>
  <c r="EB52" i="6"/>
  <c r="EA54" i="6"/>
  <c r="EB54" i="6"/>
  <c r="EA55" i="6"/>
  <c r="EB55" i="6"/>
  <c r="EA56" i="6"/>
  <c r="EB56" i="6"/>
  <c r="EA57" i="6"/>
  <c r="EB57" i="6"/>
  <c r="EA58" i="6"/>
  <c r="EB58" i="6"/>
  <c r="EA59" i="6"/>
  <c r="EB59" i="6"/>
  <c r="EA60" i="6"/>
  <c r="EB60" i="6"/>
  <c r="EA61" i="6"/>
  <c r="EB61" i="6"/>
  <c r="EA62" i="6"/>
  <c r="EB62" i="6"/>
  <c r="EA63" i="6"/>
  <c r="EB63" i="6"/>
  <c r="DJ5" i="6"/>
  <c r="DK5" i="6"/>
  <c r="DJ7" i="6"/>
  <c r="DK7" i="6"/>
  <c r="DJ8" i="6"/>
  <c r="DK8" i="6"/>
  <c r="DJ9" i="6"/>
  <c r="DK9" i="6"/>
  <c r="DJ10" i="6"/>
  <c r="DK10" i="6"/>
  <c r="DJ11" i="6"/>
  <c r="DK11" i="6"/>
  <c r="DJ12" i="6"/>
  <c r="DK12" i="6"/>
  <c r="DJ13" i="6"/>
  <c r="DK13" i="6"/>
  <c r="DJ14" i="6"/>
  <c r="DK14" i="6"/>
  <c r="DJ15" i="6"/>
  <c r="DK15" i="6"/>
  <c r="DJ16" i="6"/>
  <c r="DK16" i="6"/>
  <c r="DJ17" i="6"/>
  <c r="DK17" i="6"/>
  <c r="DJ18" i="6"/>
  <c r="DK18" i="6"/>
  <c r="DJ19" i="6"/>
  <c r="DK19" i="6"/>
  <c r="DJ20" i="6"/>
  <c r="DK20" i="6"/>
  <c r="DJ21" i="6"/>
  <c r="DK21" i="6"/>
  <c r="DJ22" i="6"/>
  <c r="DK22" i="6"/>
  <c r="DJ25" i="6"/>
  <c r="DK25" i="6"/>
  <c r="DJ26" i="6"/>
  <c r="DK26" i="6"/>
  <c r="DJ27" i="6"/>
  <c r="DK27" i="6"/>
  <c r="DJ28" i="6"/>
  <c r="DK28" i="6"/>
  <c r="DJ29" i="6"/>
  <c r="DK29" i="6"/>
  <c r="DJ30" i="6"/>
  <c r="DK30" i="6"/>
  <c r="DJ31" i="6"/>
  <c r="DK31" i="6"/>
  <c r="DJ32" i="6"/>
  <c r="DK32" i="6"/>
  <c r="DJ33" i="6"/>
  <c r="DK33" i="6"/>
  <c r="DJ34" i="6"/>
  <c r="DK34" i="6"/>
  <c r="DJ35" i="6"/>
  <c r="DK35" i="6"/>
  <c r="DJ36" i="6"/>
  <c r="DK36" i="6"/>
  <c r="DJ37" i="6"/>
  <c r="DK37" i="6"/>
  <c r="DJ40" i="6"/>
  <c r="DK40" i="6"/>
  <c r="DJ41" i="6"/>
  <c r="DK41" i="6"/>
  <c r="DJ42" i="6"/>
  <c r="DK42" i="6"/>
  <c r="DJ43" i="6"/>
  <c r="DK43" i="6"/>
  <c r="DJ44" i="6"/>
  <c r="DK44" i="6"/>
  <c r="DJ45" i="6"/>
  <c r="DK45" i="6"/>
  <c r="DJ46" i="6"/>
  <c r="DK46" i="6"/>
  <c r="DJ47" i="6"/>
  <c r="DK47" i="6"/>
  <c r="DJ48" i="6"/>
  <c r="DK48" i="6"/>
  <c r="DJ49" i="6"/>
  <c r="DK49" i="6"/>
  <c r="DJ50" i="6"/>
  <c r="DK50" i="6"/>
  <c r="DJ51" i="6"/>
  <c r="DK51" i="6"/>
  <c r="DJ52" i="6"/>
  <c r="DK52" i="6"/>
  <c r="DJ54" i="6"/>
  <c r="DK54" i="6"/>
  <c r="DJ55" i="6"/>
  <c r="DK55" i="6"/>
  <c r="DJ56" i="6"/>
  <c r="DK56" i="6"/>
  <c r="DJ57" i="6"/>
  <c r="DK57" i="6"/>
  <c r="DJ58" i="6"/>
  <c r="DK58" i="6"/>
  <c r="DJ59" i="6"/>
  <c r="DK59" i="6"/>
  <c r="DJ60" i="6"/>
  <c r="DK60" i="6"/>
  <c r="DJ61" i="6"/>
  <c r="DK61" i="6"/>
  <c r="DJ62" i="6"/>
  <c r="DK62" i="6"/>
  <c r="DJ63" i="6"/>
  <c r="DK63" i="6"/>
  <c r="CD52" i="6"/>
  <c r="CE52" i="6"/>
  <c r="CD38" i="6"/>
  <c r="DJ38" i="6" s="1"/>
  <c r="CE38" i="6"/>
  <c r="DK38" i="6" s="1"/>
  <c r="CD23" i="6"/>
  <c r="DJ23" i="6" s="1"/>
  <c r="CE23" i="6"/>
  <c r="DK23" i="6" s="1"/>
  <c r="CD5" i="6"/>
  <c r="CE5" i="6"/>
  <c r="BL52" i="6"/>
  <c r="BM52" i="6"/>
  <c r="BL38" i="6"/>
  <c r="BM38" i="6"/>
  <c r="BL23" i="6"/>
  <c r="BM23" i="6"/>
  <c r="BL5" i="6"/>
  <c r="BM5" i="6"/>
  <c r="AW5" i="6"/>
  <c r="AV23" i="6"/>
  <c r="AW23" i="6"/>
  <c r="AV38" i="6"/>
  <c r="AW38" i="6"/>
  <c r="AW52" i="6"/>
  <c r="AV52" i="6"/>
  <c r="AV5" i="6"/>
  <c r="AF52" i="6"/>
  <c r="AG52" i="6"/>
  <c r="AF38" i="6"/>
  <c r="AG38" i="6"/>
  <c r="AF23" i="6"/>
  <c r="AG23" i="6"/>
  <c r="AF5" i="6"/>
  <c r="AG5" i="6"/>
  <c r="P52" i="6"/>
  <c r="Q52" i="6"/>
  <c r="P38" i="6"/>
  <c r="Q38" i="6"/>
  <c r="P23" i="6"/>
  <c r="Q23" i="6"/>
  <c r="P5" i="6"/>
  <c r="Q5" i="6"/>
  <c r="CT52" i="6"/>
  <c r="CU52" i="6"/>
  <c r="CT38" i="6"/>
  <c r="CU38" i="6"/>
  <c r="CT23" i="6"/>
  <c r="CU23" i="6"/>
  <c r="CT5" i="6"/>
  <c r="CU5" i="6"/>
  <c r="CU4" i="7" l="1"/>
  <c r="CT4" i="7"/>
  <c r="CE4" i="7"/>
  <c r="DK5" i="7"/>
  <c r="EB5" i="7" s="1"/>
  <c r="DK38" i="7"/>
  <c r="EB38" i="7" s="1"/>
  <c r="CD4" i="7"/>
  <c r="DJ38" i="7"/>
  <c r="EA38" i="7" s="1"/>
  <c r="DJ23" i="7"/>
  <c r="EA23" i="7" s="1"/>
  <c r="BM4" i="7"/>
  <c r="AV4" i="7"/>
  <c r="DJ5" i="7"/>
  <c r="EA5" i="7" s="1"/>
  <c r="AG4" i="7"/>
  <c r="Q4" i="7"/>
  <c r="DK23" i="7"/>
  <c r="EB23" i="7" s="1"/>
  <c r="P4" i="7"/>
  <c r="CE4" i="6"/>
  <c r="CD4" i="6"/>
  <c r="BL4" i="6"/>
  <c r="BM4" i="6"/>
  <c r="AW4" i="6"/>
  <c r="AV4" i="6"/>
  <c r="AF4" i="6"/>
  <c r="AG4" i="6"/>
  <c r="Q4" i="6"/>
  <c r="P4" i="6"/>
  <c r="CT4" i="6"/>
  <c r="CU4" i="6"/>
  <c r="K9" i="5"/>
  <c r="K22" i="5"/>
  <c r="K27" i="5"/>
  <c r="K35" i="5"/>
  <c r="K42" i="5"/>
  <c r="K56" i="5"/>
  <c r="K11" i="5"/>
  <c r="K12" i="5"/>
  <c r="K14" i="5"/>
  <c r="K15" i="5"/>
  <c r="K16" i="5"/>
  <c r="K19" i="5"/>
  <c r="K20" i="5"/>
  <c r="K21" i="5"/>
  <c r="K23" i="5"/>
  <c r="K24" i="5"/>
  <c r="K29" i="5"/>
  <c r="K32" i="5"/>
  <c r="K33" i="5"/>
  <c r="K36" i="5"/>
  <c r="K37" i="5"/>
  <c r="K38" i="5"/>
  <c r="K40" i="5"/>
  <c r="K43" i="5"/>
  <c r="K44" i="5"/>
  <c r="K46" i="5"/>
  <c r="K47" i="5"/>
  <c r="K49" i="5"/>
  <c r="K50" i="5"/>
  <c r="K51" i="5"/>
  <c r="K52" i="5"/>
  <c r="K54" i="5"/>
  <c r="K57" i="5"/>
  <c r="K58" i="5"/>
  <c r="K60" i="5"/>
  <c r="K61" i="5"/>
  <c r="K63" i="5"/>
  <c r="K64" i="5"/>
  <c r="K65" i="5"/>
  <c r="K10" i="5"/>
  <c r="DH7" i="7"/>
  <c r="DY7" i="7" s="1"/>
  <c r="DI7" i="7"/>
  <c r="DZ7" i="7" s="1"/>
  <c r="DH8" i="7"/>
  <c r="DY8" i="7" s="1"/>
  <c r="DI8" i="7"/>
  <c r="DZ8" i="7" s="1"/>
  <c r="DH9" i="7"/>
  <c r="DY9" i="7" s="1"/>
  <c r="DI9" i="7"/>
  <c r="DZ9" i="7" s="1"/>
  <c r="DH10" i="7"/>
  <c r="DY10" i="7" s="1"/>
  <c r="DI10" i="7"/>
  <c r="DZ10" i="7" s="1"/>
  <c r="DH11" i="7"/>
  <c r="DY11" i="7" s="1"/>
  <c r="DI11" i="7"/>
  <c r="DZ11" i="7" s="1"/>
  <c r="DH12" i="7"/>
  <c r="DY12" i="7" s="1"/>
  <c r="DI12" i="7"/>
  <c r="DZ12" i="7" s="1"/>
  <c r="DH13" i="7"/>
  <c r="DY13" i="7" s="1"/>
  <c r="DI13" i="7"/>
  <c r="DZ13" i="7" s="1"/>
  <c r="DH14" i="7"/>
  <c r="DY14" i="7" s="1"/>
  <c r="DI14" i="7"/>
  <c r="DZ14" i="7" s="1"/>
  <c r="DH15" i="7"/>
  <c r="DY15" i="7" s="1"/>
  <c r="DI15" i="7"/>
  <c r="DZ15" i="7" s="1"/>
  <c r="DH16" i="7"/>
  <c r="DY16" i="7" s="1"/>
  <c r="DI16" i="7"/>
  <c r="DZ16" i="7" s="1"/>
  <c r="DH17" i="7"/>
  <c r="DY17" i="7" s="1"/>
  <c r="DI17" i="7"/>
  <c r="DZ17" i="7" s="1"/>
  <c r="DH18" i="7"/>
  <c r="DY18" i="7" s="1"/>
  <c r="DI18" i="7"/>
  <c r="DZ18" i="7" s="1"/>
  <c r="DH19" i="7"/>
  <c r="DY19" i="7" s="1"/>
  <c r="DI19" i="7"/>
  <c r="DZ19" i="7" s="1"/>
  <c r="DH20" i="7"/>
  <c r="DY20" i="7" s="1"/>
  <c r="DI20" i="7"/>
  <c r="DZ20" i="7" s="1"/>
  <c r="DH21" i="7"/>
  <c r="DY21" i="7" s="1"/>
  <c r="DI21" i="7"/>
  <c r="DZ21" i="7" s="1"/>
  <c r="DH22" i="7"/>
  <c r="DY22" i="7" s="1"/>
  <c r="DI22" i="7"/>
  <c r="DZ22" i="7" s="1"/>
  <c r="DH25" i="7"/>
  <c r="DY25" i="7" s="1"/>
  <c r="DI25" i="7"/>
  <c r="DZ25" i="7" s="1"/>
  <c r="DH26" i="7"/>
  <c r="DY26" i="7" s="1"/>
  <c r="DI26" i="7"/>
  <c r="DZ26" i="7" s="1"/>
  <c r="DH27" i="7"/>
  <c r="DY27" i="7" s="1"/>
  <c r="DI27" i="7"/>
  <c r="DZ27" i="7" s="1"/>
  <c r="DH28" i="7"/>
  <c r="DY28" i="7" s="1"/>
  <c r="DI28" i="7"/>
  <c r="DZ28" i="7" s="1"/>
  <c r="DH29" i="7"/>
  <c r="DY29" i="7" s="1"/>
  <c r="DI29" i="7"/>
  <c r="DZ29" i="7" s="1"/>
  <c r="DH30" i="7"/>
  <c r="DY30" i="7" s="1"/>
  <c r="DI30" i="7"/>
  <c r="DZ30" i="7" s="1"/>
  <c r="DH31" i="7"/>
  <c r="DY31" i="7" s="1"/>
  <c r="DI31" i="7"/>
  <c r="DZ31" i="7" s="1"/>
  <c r="DH32" i="7"/>
  <c r="DY32" i="7" s="1"/>
  <c r="DI32" i="7"/>
  <c r="DZ32" i="7" s="1"/>
  <c r="DH33" i="7"/>
  <c r="DY33" i="7" s="1"/>
  <c r="DI33" i="7"/>
  <c r="DZ33" i="7" s="1"/>
  <c r="DH34" i="7"/>
  <c r="DY34" i="7" s="1"/>
  <c r="DI34" i="7"/>
  <c r="DZ34" i="7" s="1"/>
  <c r="DH35" i="7"/>
  <c r="DY35" i="7" s="1"/>
  <c r="DI35" i="7"/>
  <c r="DZ35" i="7" s="1"/>
  <c r="DH36" i="7"/>
  <c r="DY36" i="7" s="1"/>
  <c r="DI36" i="7"/>
  <c r="DZ36" i="7" s="1"/>
  <c r="DH37" i="7"/>
  <c r="DY37" i="7" s="1"/>
  <c r="DI37" i="7"/>
  <c r="DZ37" i="7" s="1"/>
  <c r="DH40" i="7"/>
  <c r="DY40" i="7" s="1"/>
  <c r="DI40" i="7"/>
  <c r="DZ40" i="7" s="1"/>
  <c r="DH41" i="7"/>
  <c r="DY41" i="7" s="1"/>
  <c r="DI41" i="7"/>
  <c r="DZ41" i="7" s="1"/>
  <c r="DH42" i="7"/>
  <c r="DY42" i="7" s="1"/>
  <c r="DI42" i="7"/>
  <c r="DZ42" i="7" s="1"/>
  <c r="DH43" i="7"/>
  <c r="DY43" i="7" s="1"/>
  <c r="DI43" i="7"/>
  <c r="DZ43" i="7" s="1"/>
  <c r="DH44" i="7"/>
  <c r="DY44" i="7" s="1"/>
  <c r="DI44" i="7"/>
  <c r="DZ44" i="7" s="1"/>
  <c r="DH45" i="7"/>
  <c r="DY45" i="7" s="1"/>
  <c r="DI45" i="7"/>
  <c r="DZ45" i="7" s="1"/>
  <c r="DH46" i="7"/>
  <c r="DY46" i="7" s="1"/>
  <c r="DI46" i="7"/>
  <c r="DZ46" i="7" s="1"/>
  <c r="DH47" i="7"/>
  <c r="DY47" i="7" s="1"/>
  <c r="DI47" i="7"/>
  <c r="DZ47" i="7" s="1"/>
  <c r="DH48" i="7"/>
  <c r="DY48" i="7" s="1"/>
  <c r="DI48" i="7"/>
  <c r="DZ48" i="7" s="1"/>
  <c r="DH49" i="7"/>
  <c r="DY49" i="7" s="1"/>
  <c r="DI49" i="7"/>
  <c r="DZ49" i="7" s="1"/>
  <c r="DH50" i="7"/>
  <c r="DY50" i="7" s="1"/>
  <c r="DI50" i="7"/>
  <c r="DZ50" i="7" s="1"/>
  <c r="DH51" i="7"/>
  <c r="DY51" i="7" s="1"/>
  <c r="DI51" i="7"/>
  <c r="DZ51" i="7" s="1"/>
  <c r="DH54" i="7"/>
  <c r="DY54" i="7" s="1"/>
  <c r="DI54" i="7"/>
  <c r="DZ54" i="7" s="1"/>
  <c r="DH55" i="7"/>
  <c r="DY55" i="7" s="1"/>
  <c r="DI55" i="7"/>
  <c r="DZ55" i="7" s="1"/>
  <c r="DH56" i="7"/>
  <c r="DY56" i="7" s="1"/>
  <c r="DI56" i="7"/>
  <c r="DZ56" i="7" s="1"/>
  <c r="DH57" i="7"/>
  <c r="DY57" i="7" s="1"/>
  <c r="DI57" i="7"/>
  <c r="DZ57" i="7" s="1"/>
  <c r="DH58" i="7"/>
  <c r="DY58" i="7" s="1"/>
  <c r="DI58" i="7"/>
  <c r="DZ58" i="7" s="1"/>
  <c r="DH59" i="7"/>
  <c r="DY59" i="7" s="1"/>
  <c r="DI59" i="7"/>
  <c r="DZ59" i="7" s="1"/>
  <c r="DH60" i="7"/>
  <c r="DY60" i="7" s="1"/>
  <c r="DI60" i="7"/>
  <c r="DZ60" i="7" s="1"/>
  <c r="DH61" i="7"/>
  <c r="DY61" i="7" s="1"/>
  <c r="DI61" i="7"/>
  <c r="DZ61" i="7" s="1"/>
  <c r="DH62" i="7"/>
  <c r="DY62" i="7" s="1"/>
  <c r="DI62" i="7"/>
  <c r="DZ62" i="7" s="1"/>
  <c r="DH63" i="7"/>
  <c r="DY63" i="7" s="1"/>
  <c r="DI63" i="7"/>
  <c r="DZ63" i="7" s="1"/>
  <c r="CR5" i="7"/>
  <c r="CS5" i="7"/>
  <c r="CR23" i="7"/>
  <c r="CS23" i="7"/>
  <c r="CR38" i="7"/>
  <c r="CS38" i="7"/>
  <c r="CR52" i="7"/>
  <c r="CS52" i="7"/>
  <c r="CB5" i="7"/>
  <c r="CC5" i="7"/>
  <c r="CB23" i="7"/>
  <c r="CC23" i="7"/>
  <c r="CB38" i="7"/>
  <c r="CC38" i="7"/>
  <c r="CB52" i="7"/>
  <c r="CC52" i="7"/>
  <c r="BJ5" i="7"/>
  <c r="BK5" i="7"/>
  <c r="BJ23" i="7"/>
  <c r="BK23" i="7"/>
  <c r="BJ38" i="7"/>
  <c r="BK38" i="7"/>
  <c r="BJ52" i="7"/>
  <c r="BK52" i="7"/>
  <c r="AT5" i="7"/>
  <c r="AU5" i="7"/>
  <c r="AT23" i="7"/>
  <c r="AU23" i="7"/>
  <c r="AT38" i="7"/>
  <c r="AU38" i="7"/>
  <c r="AT52" i="7"/>
  <c r="AU52" i="7"/>
  <c r="AD5" i="7"/>
  <c r="AE5" i="7"/>
  <c r="AD23" i="7"/>
  <c r="AE23" i="7"/>
  <c r="AD38" i="7"/>
  <c r="AE38" i="7"/>
  <c r="AD52" i="7"/>
  <c r="AE52" i="7"/>
  <c r="N5" i="7"/>
  <c r="O5" i="7"/>
  <c r="N23" i="7"/>
  <c r="O23" i="7"/>
  <c r="N38" i="7"/>
  <c r="O38" i="7"/>
  <c r="N52" i="7"/>
  <c r="O52" i="7"/>
  <c r="DY10" i="6"/>
  <c r="DY18" i="6"/>
  <c r="DY22" i="6"/>
  <c r="DZ54" i="6"/>
  <c r="DH7" i="6"/>
  <c r="DY7" i="6" s="1"/>
  <c r="DI7" i="6"/>
  <c r="DZ7" i="6" s="1"/>
  <c r="DH8" i="6"/>
  <c r="DY8" i="6" s="1"/>
  <c r="DI8" i="6"/>
  <c r="DZ8" i="6" s="1"/>
  <c r="DH9" i="6"/>
  <c r="DY9" i="6" s="1"/>
  <c r="DI9" i="6"/>
  <c r="DZ9" i="6" s="1"/>
  <c r="DH10" i="6"/>
  <c r="DI10" i="6"/>
  <c r="DZ10" i="6" s="1"/>
  <c r="DH11" i="6"/>
  <c r="DY11" i="6" s="1"/>
  <c r="DI11" i="6"/>
  <c r="DZ11" i="6" s="1"/>
  <c r="DH12" i="6"/>
  <c r="DY12" i="6" s="1"/>
  <c r="DI12" i="6"/>
  <c r="DZ12" i="6" s="1"/>
  <c r="DH13" i="6"/>
  <c r="DY13" i="6" s="1"/>
  <c r="DI13" i="6"/>
  <c r="DZ13" i="6" s="1"/>
  <c r="DH14" i="6"/>
  <c r="DY14" i="6" s="1"/>
  <c r="DI14" i="6"/>
  <c r="DZ14" i="6" s="1"/>
  <c r="DH15" i="6"/>
  <c r="DY15" i="6" s="1"/>
  <c r="DI15" i="6"/>
  <c r="DZ15" i="6" s="1"/>
  <c r="DH16" i="6"/>
  <c r="DY16" i="6" s="1"/>
  <c r="DI16" i="6"/>
  <c r="DZ16" i="6" s="1"/>
  <c r="DH17" i="6"/>
  <c r="DY17" i="6" s="1"/>
  <c r="DI17" i="6"/>
  <c r="DZ17" i="6" s="1"/>
  <c r="DH18" i="6"/>
  <c r="DI18" i="6"/>
  <c r="DZ18" i="6" s="1"/>
  <c r="DH19" i="6"/>
  <c r="DY19" i="6" s="1"/>
  <c r="DI19" i="6"/>
  <c r="DZ19" i="6" s="1"/>
  <c r="DH20" i="6"/>
  <c r="DY20" i="6" s="1"/>
  <c r="DI20" i="6"/>
  <c r="DZ20" i="6" s="1"/>
  <c r="DH21" i="6"/>
  <c r="DY21" i="6" s="1"/>
  <c r="DI21" i="6"/>
  <c r="DZ21" i="6" s="1"/>
  <c r="DH22" i="6"/>
  <c r="DI22" i="6"/>
  <c r="DZ22" i="6" s="1"/>
  <c r="DH25" i="6"/>
  <c r="DY25" i="6" s="1"/>
  <c r="DI25" i="6"/>
  <c r="DZ25" i="6" s="1"/>
  <c r="DH26" i="6"/>
  <c r="DY26" i="6" s="1"/>
  <c r="DI26" i="6"/>
  <c r="DZ26" i="6" s="1"/>
  <c r="DH27" i="6"/>
  <c r="DY27" i="6" s="1"/>
  <c r="DI27" i="6"/>
  <c r="DZ27" i="6" s="1"/>
  <c r="DH28" i="6"/>
  <c r="DY28" i="6" s="1"/>
  <c r="DI28" i="6"/>
  <c r="DZ28" i="6" s="1"/>
  <c r="DH29" i="6"/>
  <c r="DY29" i="6" s="1"/>
  <c r="DI29" i="6"/>
  <c r="DZ29" i="6" s="1"/>
  <c r="DH30" i="6"/>
  <c r="DY30" i="6" s="1"/>
  <c r="DI30" i="6"/>
  <c r="DZ30" i="6" s="1"/>
  <c r="DH31" i="6"/>
  <c r="DY31" i="6" s="1"/>
  <c r="DI31" i="6"/>
  <c r="DZ31" i="6" s="1"/>
  <c r="DH32" i="6"/>
  <c r="DY32" i="6" s="1"/>
  <c r="DI32" i="6"/>
  <c r="DZ32" i="6" s="1"/>
  <c r="DH33" i="6"/>
  <c r="DY33" i="6" s="1"/>
  <c r="DI33" i="6"/>
  <c r="DZ33" i="6" s="1"/>
  <c r="DH34" i="6"/>
  <c r="DY34" i="6" s="1"/>
  <c r="DI34" i="6"/>
  <c r="DZ34" i="6" s="1"/>
  <c r="DH35" i="6"/>
  <c r="DY35" i="6" s="1"/>
  <c r="DI35" i="6"/>
  <c r="DZ35" i="6" s="1"/>
  <c r="DH36" i="6"/>
  <c r="DY36" i="6" s="1"/>
  <c r="DI36" i="6"/>
  <c r="DZ36" i="6" s="1"/>
  <c r="DH37" i="6"/>
  <c r="DY37" i="6" s="1"/>
  <c r="DI37" i="6"/>
  <c r="DZ37" i="6" s="1"/>
  <c r="DH40" i="6"/>
  <c r="DY40" i="6" s="1"/>
  <c r="DI40" i="6"/>
  <c r="DZ40" i="6" s="1"/>
  <c r="DH41" i="6"/>
  <c r="DY41" i="6" s="1"/>
  <c r="DI41" i="6"/>
  <c r="DZ41" i="6" s="1"/>
  <c r="DH42" i="6"/>
  <c r="DY42" i="6" s="1"/>
  <c r="DI42" i="6"/>
  <c r="DZ42" i="6" s="1"/>
  <c r="DH43" i="6"/>
  <c r="DY43" i="6" s="1"/>
  <c r="DI43" i="6"/>
  <c r="DZ43" i="6" s="1"/>
  <c r="DH44" i="6"/>
  <c r="DY44" i="6" s="1"/>
  <c r="DI44" i="6"/>
  <c r="DZ44" i="6" s="1"/>
  <c r="DH45" i="6"/>
  <c r="DY45" i="6" s="1"/>
  <c r="DI45" i="6"/>
  <c r="DZ45" i="6" s="1"/>
  <c r="DH46" i="6"/>
  <c r="DY46" i="6" s="1"/>
  <c r="DI46" i="6"/>
  <c r="DZ46" i="6" s="1"/>
  <c r="DH47" i="6"/>
  <c r="DY47" i="6" s="1"/>
  <c r="DI47" i="6"/>
  <c r="DZ47" i="6" s="1"/>
  <c r="DH48" i="6"/>
  <c r="DY48" i="6" s="1"/>
  <c r="DI48" i="6"/>
  <c r="DZ48" i="6" s="1"/>
  <c r="DH49" i="6"/>
  <c r="DY49" i="6" s="1"/>
  <c r="DI49" i="6"/>
  <c r="DZ49" i="6" s="1"/>
  <c r="DH50" i="6"/>
  <c r="DY50" i="6" s="1"/>
  <c r="DI50" i="6"/>
  <c r="DZ50" i="6" s="1"/>
  <c r="DH51" i="6"/>
  <c r="DY51" i="6" s="1"/>
  <c r="DI51" i="6"/>
  <c r="DZ51" i="6" s="1"/>
  <c r="DH54" i="6"/>
  <c r="DY54" i="6" s="1"/>
  <c r="DI54" i="6"/>
  <c r="DH55" i="6"/>
  <c r="DY55" i="6" s="1"/>
  <c r="DI55" i="6"/>
  <c r="DZ55" i="6" s="1"/>
  <c r="DH56" i="6"/>
  <c r="DY56" i="6" s="1"/>
  <c r="DI56" i="6"/>
  <c r="DZ56" i="6" s="1"/>
  <c r="DH57" i="6"/>
  <c r="DY57" i="6" s="1"/>
  <c r="DI57" i="6"/>
  <c r="DZ57" i="6" s="1"/>
  <c r="DH58" i="6"/>
  <c r="DY58" i="6" s="1"/>
  <c r="DI58" i="6"/>
  <c r="DZ58" i="6" s="1"/>
  <c r="DH59" i="6"/>
  <c r="DY59" i="6" s="1"/>
  <c r="DI59" i="6"/>
  <c r="DZ59" i="6" s="1"/>
  <c r="DH60" i="6"/>
  <c r="DY60" i="6" s="1"/>
  <c r="DI60" i="6"/>
  <c r="DZ60" i="6" s="1"/>
  <c r="DH61" i="6"/>
  <c r="DY61" i="6" s="1"/>
  <c r="DI61" i="6"/>
  <c r="DZ61" i="6" s="1"/>
  <c r="DH62" i="6"/>
  <c r="DY62" i="6" s="1"/>
  <c r="DI62" i="6"/>
  <c r="DZ62" i="6" s="1"/>
  <c r="DH63" i="6"/>
  <c r="DY63" i="6" s="1"/>
  <c r="DI63" i="6"/>
  <c r="DZ63" i="6" s="1"/>
  <c r="CR5" i="6"/>
  <c r="CS5" i="6"/>
  <c r="CR23" i="6"/>
  <c r="CS23" i="6"/>
  <c r="CR38" i="6"/>
  <c r="CS38" i="6"/>
  <c r="CR52" i="6"/>
  <c r="CS52" i="6"/>
  <c r="DJ4" i="7" l="1"/>
  <c r="EA4" i="7" s="1"/>
  <c r="DK4" i="7"/>
  <c r="EB4" i="7" s="1"/>
  <c r="K62" i="5"/>
  <c r="K34" i="5"/>
  <c r="DH52" i="7"/>
  <c r="DY52" i="7" s="1"/>
  <c r="K59" i="5"/>
  <c r="K39" i="5"/>
  <c r="K31" i="5"/>
  <c r="K13" i="5"/>
  <c r="DH5" i="7"/>
  <c r="DY5" i="7" s="1"/>
  <c r="K48" i="5"/>
  <c r="DJ4" i="6"/>
  <c r="DK4" i="6"/>
  <c r="DI23" i="7"/>
  <c r="DZ23" i="7" s="1"/>
  <c r="K18" i="5"/>
  <c r="DI5" i="7"/>
  <c r="DZ5" i="7" s="1"/>
  <c r="K53" i="5"/>
  <c r="K45" i="5"/>
  <c r="K25" i="5"/>
  <c r="K17" i="5"/>
  <c r="K30" i="5"/>
  <c r="DH38" i="7"/>
  <c r="DY38" i="7" s="1"/>
  <c r="DI38" i="7"/>
  <c r="DZ38" i="7" s="1"/>
  <c r="DH23" i="7"/>
  <c r="DY23" i="7" s="1"/>
  <c r="DI52" i="7"/>
  <c r="DZ52" i="7" s="1"/>
  <c r="CS4" i="6"/>
  <c r="AE4" i="7"/>
  <c r="CC4" i="7"/>
  <c r="N4" i="7"/>
  <c r="AD4" i="7"/>
  <c r="AT4" i="7"/>
  <c r="BJ4" i="7"/>
  <c r="CB4" i="7"/>
  <c r="CR4" i="7"/>
  <c r="O4" i="7"/>
  <c r="BK4" i="7"/>
  <c r="CR4" i="6"/>
  <c r="AU4" i="7"/>
  <c r="CS4" i="7"/>
  <c r="CB5" i="6"/>
  <c r="CC5" i="6"/>
  <c r="CB23" i="6"/>
  <c r="CC23" i="6"/>
  <c r="CB38" i="6"/>
  <c r="CC38" i="6"/>
  <c r="CB52" i="6"/>
  <c r="CC52" i="6"/>
  <c r="BJ5" i="6"/>
  <c r="BK5" i="6"/>
  <c r="BJ23" i="6"/>
  <c r="BK23" i="6"/>
  <c r="BJ38" i="6"/>
  <c r="BK38" i="6"/>
  <c r="BJ52" i="6"/>
  <c r="BK52" i="6"/>
  <c r="AT5" i="6"/>
  <c r="AU5" i="6"/>
  <c r="AT23" i="6"/>
  <c r="AU23" i="6"/>
  <c r="AT38" i="6"/>
  <c r="AU38" i="6"/>
  <c r="AT52" i="6"/>
  <c r="AU52" i="6"/>
  <c r="N5" i="6"/>
  <c r="O5" i="6"/>
  <c r="N23" i="6"/>
  <c r="O23" i="6"/>
  <c r="N38" i="6"/>
  <c r="O38" i="6"/>
  <c r="N52" i="6"/>
  <c r="O52" i="6"/>
  <c r="AD5" i="6"/>
  <c r="AE5" i="6"/>
  <c r="AD23" i="6"/>
  <c r="AE23" i="6"/>
  <c r="AD38" i="6"/>
  <c r="AE38" i="6"/>
  <c r="AD52" i="6"/>
  <c r="AE52" i="6"/>
  <c r="DH38" i="6" l="1"/>
  <c r="DY38" i="6" s="1"/>
  <c r="BJ4" i="6"/>
  <c r="DI52" i="6"/>
  <c r="DZ52" i="6" s="1"/>
  <c r="CB4" i="6"/>
  <c r="DH5" i="6"/>
  <c r="DY5" i="6" s="1"/>
  <c r="DH52" i="6"/>
  <c r="DY52" i="6" s="1"/>
  <c r="DH4" i="7"/>
  <c r="DY4" i="7" s="1"/>
  <c r="DI38" i="6"/>
  <c r="DZ38" i="6" s="1"/>
  <c r="O4" i="6"/>
  <c r="AU4" i="6"/>
  <c r="DI23" i="6"/>
  <c r="DZ23" i="6" s="1"/>
  <c r="AD4" i="6"/>
  <c r="N4" i="6"/>
  <c r="AT4" i="6"/>
  <c r="DH23" i="6"/>
  <c r="DY23" i="6" s="1"/>
  <c r="AE4" i="6"/>
  <c r="BK4" i="6"/>
  <c r="CC4" i="6"/>
  <c r="DI5" i="6"/>
  <c r="DZ5" i="6" s="1"/>
  <c r="DI4" i="7"/>
  <c r="DZ4" i="7" s="1"/>
  <c r="R66" i="5"/>
  <c r="Q66" i="5"/>
  <c r="P66" i="5"/>
  <c r="O66" i="5"/>
  <c r="N66" i="5"/>
  <c r="DX8" i="7"/>
  <c r="DX12" i="7"/>
  <c r="DX16" i="7"/>
  <c r="DX18" i="7"/>
  <c r="DX26" i="7"/>
  <c r="DX30" i="7"/>
  <c r="DX34" i="7"/>
  <c r="DX36" i="7"/>
  <c r="DX44" i="7"/>
  <c r="DX48" i="7"/>
  <c r="DX54" i="7"/>
  <c r="DX56" i="7"/>
  <c r="DX62" i="7"/>
  <c r="DG7" i="7"/>
  <c r="DX7" i="7" s="1"/>
  <c r="DG8" i="7"/>
  <c r="DG9" i="7"/>
  <c r="DX9" i="7" s="1"/>
  <c r="DG10" i="7"/>
  <c r="DX10" i="7" s="1"/>
  <c r="DG11" i="7"/>
  <c r="DX11" i="7" s="1"/>
  <c r="DG12" i="7"/>
  <c r="DG13" i="7"/>
  <c r="DX13" i="7" s="1"/>
  <c r="DG14" i="7"/>
  <c r="DX14" i="7" s="1"/>
  <c r="DG15" i="7"/>
  <c r="DX15" i="7" s="1"/>
  <c r="DG16" i="7"/>
  <c r="DG17" i="7"/>
  <c r="DX17" i="7" s="1"/>
  <c r="DG18" i="7"/>
  <c r="DG19" i="7"/>
  <c r="DX19" i="7" s="1"/>
  <c r="DG20" i="7"/>
  <c r="DX20" i="7" s="1"/>
  <c r="DG21" i="7"/>
  <c r="DX21" i="7" s="1"/>
  <c r="DG22" i="7"/>
  <c r="DX22" i="7" s="1"/>
  <c r="DG25" i="7"/>
  <c r="DX25" i="7" s="1"/>
  <c r="DG26" i="7"/>
  <c r="DG27" i="7"/>
  <c r="DX27" i="7" s="1"/>
  <c r="DG28" i="7"/>
  <c r="DX28" i="7" s="1"/>
  <c r="DG29" i="7"/>
  <c r="DX29" i="7" s="1"/>
  <c r="DG30" i="7"/>
  <c r="DG31" i="7"/>
  <c r="DX31" i="7" s="1"/>
  <c r="DG32" i="7"/>
  <c r="DX32" i="7" s="1"/>
  <c r="DG33" i="7"/>
  <c r="DX33" i="7" s="1"/>
  <c r="DG34" i="7"/>
  <c r="DG35" i="7"/>
  <c r="DX35" i="7" s="1"/>
  <c r="DG36" i="7"/>
  <c r="DG37" i="7"/>
  <c r="DX37" i="7" s="1"/>
  <c r="DG40" i="7"/>
  <c r="DX40" i="7" s="1"/>
  <c r="DG41" i="7"/>
  <c r="DX41" i="7" s="1"/>
  <c r="DG42" i="7"/>
  <c r="DX42" i="7" s="1"/>
  <c r="DG43" i="7"/>
  <c r="DX43" i="7" s="1"/>
  <c r="DG44" i="7"/>
  <c r="DG45" i="7"/>
  <c r="DX45" i="7" s="1"/>
  <c r="DG46" i="7"/>
  <c r="DX46" i="7" s="1"/>
  <c r="DG47" i="7"/>
  <c r="DX47" i="7" s="1"/>
  <c r="DG48" i="7"/>
  <c r="DG49" i="7"/>
  <c r="DX49" i="7" s="1"/>
  <c r="DG50" i="7"/>
  <c r="DX50" i="7" s="1"/>
  <c r="DG51" i="7"/>
  <c r="DX51" i="7" s="1"/>
  <c r="DG54" i="7"/>
  <c r="DG55" i="7"/>
  <c r="DX55" i="7" s="1"/>
  <c r="DG56" i="7"/>
  <c r="DG57" i="7"/>
  <c r="DX57" i="7" s="1"/>
  <c r="DG58" i="7"/>
  <c r="DX58" i="7" s="1"/>
  <c r="DG59" i="7"/>
  <c r="DX59" i="7" s="1"/>
  <c r="DG60" i="7"/>
  <c r="DX60" i="7" s="1"/>
  <c r="DG61" i="7"/>
  <c r="DX61" i="7" s="1"/>
  <c r="DG62" i="7"/>
  <c r="DG63" i="7"/>
  <c r="DX63" i="7" s="1"/>
  <c r="CQ52" i="7"/>
  <c r="CQ38" i="7"/>
  <c r="CQ23" i="7"/>
  <c r="CQ5" i="7"/>
  <c r="CA52" i="7"/>
  <c r="CA38" i="7"/>
  <c r="CA23" i="7"/>
  <c r="CA5" i="7"/>
  <c r="BI52" i="7"/>
  <c r="BI38" i="7"/>
  <c r="BI23" i="7"/>
  <c r="BI5" i="7"/>
  <c r="AS52" i="7"/>
  <c r="AS38" i="7"/>
  <c r="AS23" i="7"/>
  <c r="AS5" i="7"/>
  <c r="AC52" i="7"/>
  <c r="AC38" i="7"/>
  <c r="AC23" i="7"/>
  <c r="AC5" i="7"/>
  <c r="M52" i="7"/>
  <c r="M38" i="7"/>
  <c r="M23" i="7"/>
  <c r="M5" i="7"/>
  <c r="DX11" i="6"/>
  <c r="DX12" i="6"/>
  <c r="DX20" i="6"/>
  <c r="DX29" i="6"/>
  <c r="DX30" i="6"/>
  <c r="DX40" i="6"/>
  <c r="DX47" i="6"/>
  <c r="DX48" i="6"/>
  <c r="DX58" i="6"/>
  <c r="DG7" i="6"/>
  <c r="DX7" i="6" s="1"/>
  <c r="DG8" i="6"/>
  <c r="DX8" i="6" s="1"/>
  <c r="DG9" i="6"/>
  <c r="DX9" i="6" s="1"/>
  <c r="DG10" i="6"/>
  <c r="DX10" i="6" s="1"/>
  <c r="DG11" i="6"/>
  <c r="DG12" i="6"/>
  <c r="DG13" i="6"/>
  <c r="DX13" i="6" s="1"/>
  <c r="DG14" i="6"/>
  <c r="DX14" i="6" s="1"/>
  <c r="DG15" i="6"/>
  <c r="DX15" i="6" s="1"/>
  <c r="DG16" i="6"/>
  <c r="DX16" i="6" s="1"/>
  <c r="DG17" i="6"/>
  <c r="DX17" i="6" s="1"/>
  <c r="DG18" i="6"/>
  <c r="DX18" i="6" s="1"/>
  <c r="DG19" i="6"/>
  <c r="DX19" i="6" s="1"/>
  <c r="DG20" i="6"/>
  <c r="DG21" i="6"/>
  <c r="DX21" i="6" s="1"/>
  <c r="DG22" i="6"/>
  <c r="DX22" i="6" s="1"/>
  <c r="DG25" i="6"/>
  <c r="DX25" i="6" s="1"/>
  <c r="DG26" i="6"/>
  <c r="DX26" i="6" s="1"/>
  <c r="DG27" i="6"/>
  <c r="DX27" i="6" s="1"/>
  <c r="DG28" i="6"/>
  <c r="DX28" i="6" s="1"/>
  <c r="DG29" i="6"/>
  <c r="DG30" i="6"/>
  <c r="DG31" i="6"/>
  <c r="DX31" i="6" s="1"/>
  <c r="DG32" i="6"/>
  <c r="DX32" i="6" s="1"/>
  <c r="DG33" i="6"/>
  <c r="DX33" i="6" s="1"/>
  <c r="DG34" i="6"/>
  <c r="DX34" i="6" s="1"/>
  <c r="DG35" i="6"/>
  <c r="DX35" i="6" s="1"/>
  <c r="DG36" i="6"/>
  <c r="DX36" i="6" s="1"/>
  <c r="DG37" i="6"/>
  <c r="DX37" i="6" s="1"/>
  <c r="DG40" i="6"/>
  <c r="DG41" i="6"/>
  <c r="DX41" i="6" s="1"/>
  <c r="DG42" i="6"/>
  <c r="DX42" i="6" s="1"/>
  <c r="DG43" i="6"/>
  <c r="DX43" i="6" s="1"/>
  <c r="DG44" i="6"/>
  <c r="DX44" i="6" s="1"/>
  <c r="DG45" i="6"/>
  <c r="DX45" i="6" s="1"/>
  <c r="DG46" i="6"/>
  <c r="DX46" i="6" s="1"/>
  <c r="DG47" i="6"/>
  <c r="DG48" i="6"/>
  <c r="DG49" i="6"/>
  <c r="DX49" i="6" s="1"/>
  <c r="DG50" i="6"/>
  <c r="DX50" i="6" s="1"/>
  <c r="DG51" i="6"/>
  <c r="DX51" i="6" s="1"/>
  <c r="DG54" i="6"/>
  <c r="DX54" i="6" s="1"/>
  <c r="DG55" i="6"/>
  <c r="DX55" i="6" s="1"/>
  <c r="DG56" i="6"/>
  <c r="DX56" i="6" s="1"/>
  <c r="DG57" i="6"/>
  <c r="DX57" i="6" s="1"/>
  <c r="DG58" i="6"/>
  <c r="DG59" i="6"/>
  <c r="DX59" i="6" s="1"/>
  <c r="DG60" i="6"/>
  <c r="DX60" i="6" s="1"/>
  <c r="DG61" i="6"/>
  <c r="DX61" i="6" s="1"/>
  <c r="DG62" i="6"/>
  <c r="DX62" i="6" s="1"/>
  <c r="DG63" i="6"/>
  <c r="DX63" i="6" s="1"/>
  <c r="CQ52" i="6"/>
  <c r="CQ38" i="6"/>
  <c r="CQ23" i="6"/>
  <c r="CQ5" i="6"/>
  <c r="CA52" i="6"/>
  <c r="CA38" i="6"/>
  <c r="CA23" i="6"/>
  <c r="CA5" i="6"/>
  <c r="BI52" i="6"/>
  <c r="BI38" i="6"/>
  <c r="BI23" i="6"/>
  <c r="BI5" i="6"/>
  <c r="AS52" i="6"/>
  <c r="AS38" i="6"/>
  <c r="AS23" i="6"/>
  <c r="AS5" i="6"/>
  <c r="AC52" i="6"/>
  <c r="AC38" i="6"/>
  <c r="AC23" i="6"/>
  <c r="AC5" i="6"/>
  <c r="M52" i="6"/>
  <c r="M38" i="6"/>
  <c r="M23" i="6"/>
  <c r="M5" i="6"/>
  <c r="DF7" i="7"/>
  <c r="DF8" i="7"/>
  <c r="DF9" i="7"/>
  <c r="DF10" i="7"/>
  <c r="DF11" i="7"/>
  <c r="DW11" i="7" s="1"/>
  <c r="DF12" i="7"/>
  <c r="DF13" i="7"/>
  <c r="DW13" i="7" s="1"/>
  <c r="DF14" i="7"/>
  <c r="DF15" i="7"/>
  <c r="DF16" i="7"/>
  <c r="DF17" i="7"/>
  <c r="DF18" i="7"/>
  <c r="DF19" i="7"/>
  <c r="DW19" i="7" s="1"/>
  <c r="DF20" i="7"/>
  <c r="DF21" i="7"/>
  <c r="DW21" i="7" s="1"/>
  <c r="DF22" i="7"/>
  <c r="DF25" i="7"/>
  <c r="DF26" i="7"/>
  <c r="DF27" i="7"/>
  <c r="DF28" i="7"/>
  <c r="DF29" i="7"/>
  <c r="DW29" i="7" s="1"/>
  <c r="DF30" i="7"/>
  <c r="DF31" i="7"/>
  <c r="DW31" i="7" s="1"/>
  <c r="DF32" i="7"/>
  <c r="DF33" i="7"/>
  <c r="DF34" i="7"/>
  <c r="DF35" i="7"/>
  <c r="DF36" i="7"/>
  <c r="DF37" i="7"/>
  <c r="DW37" i="7" s="1"/>
  <c r="DF40" i="7"/>
  <c r="DF41" i="7"/>
  <c r="DW41" i="7" s="1"/>
  <c r="DF42" i="7"/>
  <c r="DF43" i="7"/>
  <c r="DF44" i="7"/>
  <c r="DF45" i="7"/>
  <c r="DF46" i="7"/>
  <c r="DF47" i="7"/>
  <c r="DW47" i="7" s="1"/>
  <c r="DF48" i="7"/>
  <c r="DF49" i="7"/>
  <c r="DW49" i="7" s="1"/>
  <c r="DF50" i="7"/>
  <c r="DW50" i="7" s="1"/>
  <c r="DF51" i="7"/>
  <c r="DF54" i="7"/>
  <c r="DF55" i="7"/>
  <c r="DF56" i="7"/>
  <c r="DF57" i="7"/>
  <c r="DW57" i="7" s="1"/>
  <c r="DF58" i="7"/>
  <c r="DF59" i="7"/>
  <c r="DW59" i="7" s="1"/>
  <c r="DF60" i="7"/>
  <c r="DF61" i="7"/>
  <c r="DW61" i="7" s="1"/>
  <c r="DF62" i="7"/>
  <c r="DF63" i="7"/>
  <c r="CP7" i="7"/>
  <c r="CP8" i="7"/>
  <c r="CP9" i="7"/>
  <c r="CP10" i="7"/>
  <c r="CP11" i="7"/>
  <c r="CP12" i="7"/>
  <c r="CP13" i="7"/>
  <c r="CP14" i="7"/>
  <c r="CP15" i="7"/>
  <c r="CP16" i="7"/>
  <c r="CP17" i="7"/>
  <c r="CP18" i="7"/>
  <c r="CP19" i="7"/>
  <c r="CP20" i="7"/>
  <c r="CP21" i="7"/>
  <c r="CP22" i="7"/>
  <c r="CP25" i="7"/>
  <c r="CP26" i="7"/>
  <c r="CP27" i="7"/>
  <c r="CP28" i="7"/>
  <c r="CP29" i="7"/>
  <c r="CP30" i="7"/>
  <c r="CP31" i="7"/>
  <c r="CP32" i="7"/>
  <c r="CP33" i="7"/>
  <c r="CP34" i="7"/>
  <c r="CP35" i="7"/>
  <c r="CP36" i="7"/>
  <c r="CP37" i="7"/>
  <c r="CP40" i="7"/>
  <c r="CP41" i="7"/>
  <c r="CP42" i="7"/>
  <c r="CP43" i="7"/>
  <c r="CP44" i="7"/>
  <c r="DW44" i="7" s="1"/>
  <c r="CP45" i="7"/>
  <c r="CP46" i="7"/>
  <c r="CP47" i="7"/>
  <c r="CP48" i="7"/>
  <c r="CP49" i="7"/>
  <c r="CP50" i="7"/>
  <c r="CP51" i="7"/>
  <c r="CP54" i="7"/>
  <c r="CP55" i="7"/>
  <c r="CP56" i="7"/>
  <c r="CP57" i="7"/>
  <c r="CP58" i="7"/>
  <c r="CP59" i="7"/>
  <c r="CP60" i="7"/>
  <c r="CP61" i="7"/>
  <c r="CP62" i="7"/>
  <c r="CP63" i="7"/>
  <c r="BZ52" i="7"/>
  <c r="BZ38" i="7"/>
  <c r="BZ23" i="7"/>
  <c r="BZ5" i="7"/>
  <c r="BH52" i="7"/>
  <c r="BH38" i="7"/>
  <c r="BH23" i="7"/>
  <c r="BH5" i="7"/>
  <c r="AR52" i="7"/>
  <c r="AR38" i="7"/>
  <c r="AR23" i="7"/>
  <c r="AR5" i="7"/>
  <c r="AB52" i="7"/>
  <c r="AB38" i="7"/>
  <c r="AB23" i="7"/>
  <c r="AB5" i="7"/>
  <c r="DW18" i="6"/>
  <c r="DF7" i="6"/>
  <c r="DF8" i="6"/>
  <c r="DF9" i="6"/>
  <c r="DF10" i="6"/>
  <c r="DF11" i="6"/>
  <c r="DF12" i="6"/>
  <c r="DF13" i="6"/>
  <c r="DF14" i="6"/>
  <c r="DF15" i="6"/>
  <c r="DF16" i="6"/>
  <c r="DF17" i="6"/>
  <c r="DF18" i="6"/>
  <c r="DF19" i="6"/>
  <c r="DF20" i="6"/>
  <c r="DF21" i="6"/>
  <c r="DF22" i="6"/>
  <c r="DF25" i="6"/>
  <c r="DF26" i="6"/>
  <c r="DF27" i="6"/>
  <c r="DF28" i="6"/>
  <c r="DF29" i="6"/>
  <c r="DW29" i="6" s="1"/>
  <c r="DF30" i="6"/>
  <c r="DF31" i="6"/>
  <c r="DF32" i="6"/>
  <c r="DF33" i="6"/>
  <c r="DF34" i="6"/>
  <c r="DF35" i="6"/>
  <c r="DF36" i="6"/>
  <c r="DF37" i="6"/>
  <c r="DF40" i="6"/>
  <c r="DF41" i="6"/>
  <c r="DF42" i="6"/>
  <c r="DF43" i="6"/>
  <c r="DF44" i="6"/>
  <c r="DF45" i="6"/>
  <c r="DF46" i="6"/>
  <c r="DF47" i="6"/>
  <c r="DF48" i="6"/>
  <c r="DF49" i="6"/>
  <c r="DF50" i="6"/>
  <c r="DF51" i="6"/>
  <c r="DF54" i="6"/>
  <c r="DF55" i="6"/>
  <c r="DF56" i="6"/>
  <c r="DF57" i="6"/>
  <c r="DF58" i="6"/>
  <c r="DF59" i="6"/>
  <c r="DF60" i="6"/>
  <c r="DF61" i="6"/>
  <c r="DF62" i="6"/>
  <c r="DF63" i="6"/>
  <c r="CP7" i="6"/>
  <c r="CP8" i="6"/>
  <c r="CP9" i="6"/>
  <c r="CP10" i="6"/>
  <c r="CP11" i="6"/>
  <c r="CP12" i="6"/>
  <c r="CP13" i="6"/>
  <c r="CP14" i="6"/>
  <c r="CP15" i="6"/>
  <c r="CP16" i="6"/>
  <c r="CP17" i="6"/>
  <c r="CP18" i="6"/>
  <c r="CP19" i="6"/>
  <c r="CP20" i="6"/>
  <c r="CP21" i="6"/>
  <c r="CP22" i="6"/>
  <c r="CP25" i="6"/>
  <c r="CP26" i="6"/>
  <c r="CP27" i="6"/>
  <c r="DW27" i="6" s="1"/>
  <c r="CP28" i="6"/>
  <c r="CP29" i="6"/>
  <c r="CP30" i="6"/>
  <c r="CP31" i="6"/>
  <c r="CP32" i="6"/>
  <c r="CP33" i="6"/>
  <c r="CP34" i="6"/>
  <c r="CP35" i="6"/>
  <c r="CP36" i="6"/>
  <c r="CP37" i="6"/>
  <c r="CP40" i="6"/>
  <c r="CP41" i="6"/>
  <c r="CP42" i="6"/>
  <c r="CP43" i="6"/>
  <c r="CP44" i="6"/>
  <c r="DW44" i="6" s="1"/>
  <c r="CP45" i="6"/>
  <c r="CP46" i="6"/>
  <c r="CP47" i="6"/>
  <c r="CP48" i="6"/>
  <c r="CP49" i="6"/>
  <c r="CP50" i="6"/>
  <c r="CP51" i="6"/>
  <c r="CP54" i="6"/>
  <c r="CP55" i="6"/>
  <c r="CP56" i="6"/>
  <c r="CP57" i="6"/>
  <c r="CP58" i="6"/>
  <c r="CP59" i="6"/>
  <c r="CP60" i="6"/>
  <c r="CP61" i="6"/>
  <c r="CP62" i="6"/>
  <c r="DW62" i="6" s="1"/>
  <c r="CP63" i="6"/>
  <c r="DW63" i="6" s="1"/>
  <c r="BZ52" i="6"/>
  <c r="BZ38" i="6"/>
  <c r="BZ23" i="6"/>
  <c r="BZ5" i="6"/>
  <c r="BH52" i="6"/>
  <c r="BH38" i="6"/>
  <c r="BH23" i="6"/>
  <c r="BH5" i="6"/>
  <c r="AR52" i="6"/>
  <c r="AR38" i="6"/>
  <c r="AR23" i="6"/>
  <c r="AR5" i="6"/>
  <c r="AB52" i="6"/>
  <c r="AB38" i="6"/>
  <c r="AB23" i="6"/>
  <c r="AB5" i="6"/>
  <c r="L52" i="6"/>
  <c r="L38" i="6"/>
  <c r="L23" i="6"/>
  <c r="L5" i="6"/>
  <c r="L52" i="7"/>
  <c r="L38" i="7"/>
  <c r="L23" i="7"/>
  <c r="L5" i="7"/>
  <c r="U66" i="5"/>
  <c r="DW28" i="6" l="1"/>
  <c r="DI4" i="6"/>
  <c r="DZ4" i="6" s="1"/>
  <c r="DW10" i="6"/>
  <c r="DW58" i="7"/>
  <c r="DW48" i="7"/>
  <c r="DW40" i="7"/>
  <c r="DW30" i="7"/>
  <c r="DW20" i="7"/>
  <c r="DW12" i="7"/>
  <c r="DW16" i="7"/>
  <c r="DH4" i="6"/>
  <c r="DY4" i="6" s="1"/>
  <c r="DW22" i="7"/>
  <c r="DW14" i="7"/>
  <c r="DG5" i="7"/>
  <c r="DX5" i="7" s="1"/>
  <c r="DG38" i="7"/>
  <c r="DX38" i="7" s="1"/>
  <c r="DG23" i="7"/>
  <c r="DX23" i="7" s="1"/>
  <c r="DG52" i="7"/>
  <c r="DX52" i="7" s="1"/>
  <c r="DG5" i="6"/>
  <c r="DX5" i="6" s="1"/>
  <c r="DG38" i="6"/>
  <c r="DX38" i="6" s="1"/>
  <c r="DG52" i="6"/>
  <c r="DX52" i="6" s="1"/>
  <c r="DG23" i="6"/>
  <c r="DX23" i="6" s="1"/>
  <c r="CQ4" i="7"/>
  <c r="CA4" i="7"/>
  <c r="BI4" i="7"/>
  <c r="AS4" i="7"/>
  <c r="AC4" i="7"/>
  <c r="DF5" i="7"/>
  <c r="DF23" i="7"/>
  <c r="M4" i="7"/>
  <c r="DW51" i="7"/>
  <c r="DW43" i="7"/>
  <c r="DW33" i="7"/>
  <c r="DW25" i="7"/>
  <c r="DW8" i="7"/>
  <c r="DW60" i="7"/>
  <c r="DW42" i="7"/>
  <c r="DW32" i="7"/>
  <c r="DW15" i="7"/>
  <c r="DW7" i="7"/>
  <c r="DW35" i="7"/>
  <c r="DW27" i="7"/>
  <c r="DW18" i="7"/>
  <c r="DW10" i="7"/>
  <c r="DF52" i="7"/>
  <c r="DW62" i="7"/>
  <c r="DW54" i="7"/>
  <c r="CQ4" i="6"/>
  <c r="CA4" i="6"/>
  <c r="BI4" i="6"/>
  <c r="AS4" i="6"/>
  <c r="AC4" i="6"/>
  <c r="M4" i="6"/>
  <c r="DF23" i="6"/>
  <c r="DW42" i="6"/>
  <c r="DW32" i="6"/>
  <c r="DW59" i="6"/>
  <c r="DW41" i="6"/>
  <c r="DW21" i="6"/>
  <c r="DW13" i="6"/>
  <c r="DW16" i="6"/>
  <c r="DW8" i="6"/>
  <c r="DF52" i="6"/>
  <c r="DW7" i="6"/>
  <c r="DW56" i="6"/>
  <c r="DW36" i="6"/>
  <c r="DW19" i="6"/>
  <c r="DW50" i="6"/>
  <c r="DW55" i="6"/>
  <c r="DW45" i="6"/>
  <c r="DW35" i="6"/>
  <c r="DW54" i="6"/>
  <c r="DW34" i="6"/>
  <c r="DW26" i="6"/>
  <c r="DW58" i="6"/>
  <c r="DW30" i="6"/>
  <c r="DW57" i="6"/>
  <c r="DW47" i="6"/>
  <c r="DW37" i="6"/>
  <c r="DW20" i="6"/>
  <c r="DW12" i="6"/>
  <c r="DW46" i="6"/>
  <c r="DW11" i="6"/>
  <c r="DF38" i="6"/>
  <c r="DW15" i="6"/>
  <c r="DW61" i="6"/>
  <c r="DW33" i="6"/>
  <c r="DW25" i="6"/>
  <c r="DW49" i="6"/>
  <c r="CP38" i="7"/>
  <c r="DW45" i="7"/>
  <c r="DW48" i="6"/>
  <c r="DW40" i="6"/>
  <c r="DW31" i="6"/>
  <c r="DW22" i="6"/>
  <c r="DW14" i="6"/>
  <c r="DW34" i="7"/>
  <c r="DW26" i="7"/>
  <c r="DW17" i="7"/>
  <c r="DW9" i="7"/>
  <c r="DF5" i="6"/>
  <c r="CP52" i="7"/>
  <c r="CP23" i="7"/>
  <c r="DW60" i="6"/>
  <c r="DW51" i="6"/>
  <c r="DW43" i="6"/>
  <c r="DW17" i="6"/>
  <c r="DW9" i="6"/>
  <c r="DF38" i="7"/>
  <c r="DW56" i="7"/>
  <c r="DW63" i="7"/>
  <c r="DW55" i="7"/>
  <c r="DW46" i="7"/>
  <c r="DW36" i="7"/>
  <c r="DW28" i="7"/>
  <c r="CP5" i="7"/>
  <c r="U14" i="5"/>
  <c r="BZ4" i="7"/>
  <c r="BH4" i="7"/>
  <c r="AR4" i="7"/>
  <c r="AB4" i="7"/>
  <c r="L4" i="7"/>
  <c r="CP23" i="6"/>
  <c r="CP5" i="6"/>
  <c r="CP52" i="6"/>
  <c r="CP38" i="6"/>
  <c r="BZ4" i="6"/>
  <c r="BH4" i="6"/>
  <c r="AR4" i="6"/>
  <c r="AB4" i="6"/>
  <c r="L4" i="6"/>
  <c r="U17" i="5"/>
  <c r="U22" i="5"/>
  <c r="U32" i="5"/>
  <c r="U40" i="5"/>
  <c r="U60" i="5"/>
  <c r="DG4" i="7" l="1"/>
  <c r="DX4" i="7" s="1"/>
  <c r="DW52" i="6"/>
  <c r="DG4" i="6"/>
  <c r="DX4" i="6" s="1"/>
  <c r="U38" i="5"/>
  <c r="U16" i="5"/>
  <c r="U36" i="5"/>
  <c r="U35" i="5"/>
  <c r="U45" i="5"/>
  <c r="U53" i="5"/>
  <c r="U20" i="5"/>
  <c r="DW23" i="7"/>
  <c r="U23" i="5"/>
  <c r="U49" i="5"/>
  <c r="U43" i="5"/>
  <c r="U51" i="5"/>
  <c r="U25" i="5"/>
  <c r="U64" i="5"/>
  <c r="U39" i="5"/>
  <c r="U65" i="5"/>
  <c r="U37" i="5"/>
  <c r="U54" i="5"/>
  <c r="U28" i="5"/>
  <c r="CP4" i="7"/>
  <c r="U34" i="5"/>
  <c r="U61" i="5"/>
  <c r="U57" i="5"/>
  <c r="U11" i="5"/>
  <c r="U15" i="5"/>
  <c r="U24" i="5"/>
  <c r="DW38" i="7"/>
  <c r="U29" i="5"/>
  <c r="U33" i="5"/>
  <c r="U48" i="5"/>
  <c r="DW23" i="6"/>
  <c r="CP4" i="6"/>
  <c r="DF4" i="6"/>
  <c r="U58" i="5"/>
  <c r="U63" i="5"/>
  <c r="U59" i="5"/>
  <c r="U50" i="5"/>
  <c r="U46" i="5"/>
  <c r="U12" i="5"/>
  <c r="DW52" i="7"/>
  <c r="DW5" i="7"/>
  <c r="DW38" i="6"/>
  <c r="DF4" i="7"/>
  <c r="U62" i="5"/>
  <c r="U19" i="5"/>
  <c r="U52" i="5"/>
  <c r="U44" i="5"/>
  <c r="U31" i="5"/>
  <c r="U18" i="5"/>
  <c r="U10" i="5"/>
  <c r="DW5" i="6"/>
  <c r="U47" i="5"/>
  <c r="U30" i="5"/>
  <c r="U21" i="5"/>
  <c r="U13" i="5"/>
  <c r="K10" i="3"/>
  <c r="T10" i="3"/>
  <c r="DW4" i="7" l="1"/>
  <c r="DW4" i="6"/>
  <c r="U26" i="5"/>
  <c r="U41" i="5"/>
  <c r="U8" i="5"/>
  <c r="U55" i="5"/>
  <c r="CO63" i="7"/>
  <c r="CO62" i="7"/>
  <c r="CO61" i="7"/>
  <c r="CO60" i="7"/>
  <c r="CO59" i="7"/>
  <c r="CO58" i="7"/>
  <c r="CO57" i="7"/>
  <c r="CO56" i="7"/>
  <c r="CO55" i="7"/>
  <c r="CO54" i="7"/>
  <c r="CO51" i="7"/>
  <c r="CO50" i="7"/>
  <c r="CO49" i="7"/>
  <c r="CO48" i="7"/>
  <c r="CO47" i="7"/>
  <c r="CO46" i="7"/>
  <c r="CO45" i="7"/>
  <c r="CO44" i="7"/>
  <c r="CO43" i="7"/>
  <c r="CO42" i="7"/>
  <c r="CO41" i="7"/>
  <c r="CO40" i="7"/>
  <c r="CO37" i="7"/>
  <c r="CO36" i="7"/>
  <c r="CO35" i="7"/>
  <c r="CO34" i="7"/>
  <c r="CO33" i="7"/>
  <c r="CO32" i="7"/>
  <c r="CO31" i="7"/>
  <c r="CO30" i="7"/>
  <c r="CO29" i="7"/>
  <c r="CO28" i="7"/>
  <c r="CO27" i="7"/>
  <c r="CO26" i="7"/>
  <c r="CO25" i="7"/>
  <c r="CO22" i="7"/>
  <c r="CO21" i="7"/>
  <c r="CO20" i="7"/>
  <c r="CO19" i="7"/>
  <c r="CO18" i="7"/>
  <c r="CO17" i="7"/>
  <c r="CO16" i="7"/>
  <c r="CO15" i="7"/>
  <c r="CO14" i="7"/>
  <c r="CO13" i="7"/>
  <c r="CO12" i="7"/>
  <c r="CO11" i="7"/>
  <c r="CO10" i="7"/>
  <c r="CO9" i="7"/>
  <c r="CO8" i="7"/>
  <c r="CO7" i="7"/>
  <c r="BY52" i="7"/>
  <c r="BY38" i="7"/>
  <c r="BY23" i="7"/>
  <c r="BG52" i="7"/>
  <c r="BG38" i="7"/>
  <c r="BG23" i="7"/>
  <c r="AQ52" i="7"/>
  <c r="AQ38" i="7"/>
  <c r="AQ23" i="7"/>
  <c r="AA52" i="7"/>
  <c r="AA38" i="7"/>
  <c r="AA23" i="7"/>
  <c r="K52" i="7"/>
  <c r="K38" i="7"/>
  <c r="K23" i="7"/>
  <c r="DE7" i="7"/>
  <c r="DE8" i="7"/>
  <c r="DE9" i="7"/>
  <c r="DE10" i="7"/>
  <c r="DE11" i="7"/>
  <c r="DE12" i="7"/>
  <c r="DE13" i="7"/>
  <c r="DV13" i="7" s="1"/>
  <c r="DE14" i="7"/>
  <c r="DV14" i="7" s="1"/>
  <c r="DE15" i="7"/>
  <c r="DE16" i="7"/>
  <c r="DE17" i="7"/>
  <c r="DE18" i="7"/>
  <c r="DE19" i="7"/>
  <c r="DE20" i="7"/>
  <c r="DE21" i="7"/>
  <c r="DV21" i="7" s="1"/>
  <c r="DE22" i="7"/>
  <c r="DV22" i="7" s="1"/>
  <c r="DE25" i="7"/>
  <c r="DE26" i="7"/>
  <c r="DE27" i="7"/>
  <c r="DE28" i="7"/>
  <c r="DE29" i="7"/>
  <c r="DE30" i="7"/>
  <c r="DE31" i="7"/>
  <c r="DE32" i="7"/>
  <c r="DV32" i="7" s="1"/>
  <c r="DE33" i="7"/>
  <c r="DV33" i="7" s="1"/>
  <c r="DE34" i="7"/>
  <c r="DE35" i="7"/>
  <c r="DE36" i="7"/>
  <c r="DE37" i="7"/>
  <c r="DE40" i="7"/>
  <c r="DE41" i="7"/>
  <c r="DV41" i="7" s="1"/>
  <c r="DE42" i="7"/>
  <c r="DV42" i="7" s="1"/>
  <c r="DE43" i="7"/>
  <c r="DV43" i="7" s="1"/>
  <c r="DE44" i="7"/>
  <c r="DE45" i="7"/>
  <c r="DE46" i="7"/>
  <c r="DE47" i="7"/>
  <c r="DE48" i="7"/>
  <c r="DE49" i="7"/>
  <c r="DV49" i="7" s="1"/>
  <c r="DE50" i="7"/>
  <c r="DV50" i="7" s="1"/>
  <c r="DE51" i="7"/>
  <c r="DV51" i="7" s="1"/>
  <c r="DE54" i="7"/>
  <c r="DE55" i="7"/>
  <c r="DE56" i="7"/>
  <c r="DE57" i="7"/>
  <c r="DE58" i="7"/>
  <c r="DE59" i="7"/>
  <c r="DV59" i="7" s="1"/>
  <c r="DE60" i="7"/>
  <c r="DV60" i="7" s="1"/>
  <c r="DE61" i="7"/>
  <c r="DE62" i="7"/>
  <c r="DE63" i="7"/>
  <c r="CL52" i="7"/>
  <c r="CM52" i="7"/>
  <c r="CN52" i="7"/>
  <c r="CL38" i="7"/>
  <c r="BY5" i="7"/>
  <c r="BG5" i="7"/>
  <c r="AQ5" i="7"/>
  <c r="AA5" i="7"/>
  <c r="K5" i="7"/>
  <c r="DV58" i="7" l="1"/>
  <c r="DV30" i="7"/>
  <c r="CO5" i="7"/>
  <c r="DE52" i="7"/>
  <c r="DV56" i="7"/>
  <c r="DV63" i="7"/>
  <c r="DV18" i="7"/>
  <c r="DV10" i="7"/>
  <c r="DE38" i="7"/>
  <c r="DE23" i="7"/>
  <c r="DV62" i="7"/>
  <c r="DV54" i="7"/>
  <c r="DV45" i="7"/>
  <c r="DV35" i="7"/>
  <c r="DV27" i="7"/>
  <c r="DV17" i="7"/>
  <c r="DV9" i="7"/>
  <c r="DV61" i="7"/>
  <c r="DV44" i="7"/>
  <c r="DV34" i="7"/>
  <c r="DV26" i="7"/>
  <c r="DV16" i="7"/>
  <c r="DV8" i="7"/>
  <c r="CO52" i="7"/>
  <c r="CO23" i="7"/>
  <c r="DV55" i="7"/>
  <c r="DV46" i="7"/>
  <c r="DV37" i="7"/>
  <c r="DV29" i="7"/>
  <c r="DV20" i="7"/>
  <c r="DV12" i="7"/>
  <c r="BY4" i="7"/>
  <c r="DV36" i="7"/>
  <c r="DV28" i="7"/>
  <c r="DV19" i="7"/>
  <c r="DV11" i="7"/>
  <c r="DV25" i="7"/>
  <c r="CO38" i="7"/>
  <c r="DV15" i="7"/>
  <c r="DV7" i="7"/>
  <c r="DV57" i="7"/>
  <c r="DV48" i="7"/>
  <c r="DV40" i="7"/>
  <c r="DV31" i="7"/>
  <c r="DV47" i="7"/>
  <c r="DE5" i="7"/>
  <c r="DV5" i="7" s="1"/>
  <c r="BG4" i="7"/>
  <c r="AQ4" i="7"/>
  <c r="AA4" i="7"/>
  <c r="K4" i="7"/>
  <c r="CO63" i="6"/>
  <c r="CO62" i="6"/>
  <c r="CO61" i="6"/>
  <c r="CO60" i="6"/>
  <c r="CO59" i="6"/>
  <c r="CO58" i="6"/>
  <c r="CO57" i="6"/>
  <c r="CO56" i="6"/>
  <c r="CO55" i="6"/>
  <c r="CO54" i="6"/>
  <c r="CO51" i="6"/>
  <c r="CO50" i="6"/>
  <c r="CO49" i="6"/>
  <c r="CO48" i="6"/>
  <c r="CO47" i="6"/>
  <c r="CO46" i="6"/>
  <c r="CO45" i="6"/>
  <c r="CO44" i="6"/>
  <c r="CO43" i="6"/>
  <c r="CO42" i="6"/>
  <c r="CO41" i="6"/>
  <c r="CO40" i="6"/>
  <c r="CO37" i="6"/>
  <c r="CO36" i="6"/>
  <c r="CO35" i="6"/>
  <c r="CO34" i="6"/>
  <c r="CO33" i="6"/>
  <c r="CO32" i="6"/>
  <c r="CO31" i="6"/>
  <c r="CO30" i="6"/>
  <c r="CO29" i="6"/>
  <c r="CO28" i="6"/>
  <c r="CO27" i="6"/>
  <c r="CO26" i="6"/>
  <c r="CO25" i="6"/>
  <c r="CO22" i="6"/>
  <c r="CO21" i="6"/>
  <c r="CO20" i="6"/>
  <c r="CO19" i="6"/>
  <c r="CO18" i="6"/>
  <c r="CO17" i="6"/>
  <c r="CO16" i="6"/>
  <c r="CO15" i="6"/>
  <c r="CO14" i="6"/>
  <c r="CO13" i="6"/>
  <c r="CO12" i="6"/>
  <c r="CO11" i="6"/>
  <c r="CO10" i="6"/>
  <c r="CO9" i="6"/>
  <c r="CO8" i="6"/>
  <c r="CO7" i="6"/>
  <c r="BY52" i="6"/>
  <c r="BY38" i="6"/>
  <c r="BY23" i="6"/>
  <c r="BY5" i="6"/>
  <c r="BG52" i="6"/>
  <c r="BG38" i="6"/>
  <c r="BG23" i="6"/>
  <c r="AQ52" i="6"/>
  <c r="AQ38" i="6"/>
  <c r="AQ23" i="6"/>
  <c r="AA52" i="6"/>
  <c r="AA38" i="6"/>
  <c r="AA23" i="6"/>
  <c r="K52" i="6"/>
  <c r="K38" i="6"/>
  <c r="K23" i="6"/>
  <c r="DE7" i="6"/>
  <c r="DE8" i="6"/>
  <c r="DE9" i="6"/>
  <c r="DE10" i="6"/>
  <c r="DE11" i="6"/>
  <c r="DE12" i="6"/>
  <c r="DE13" i="6"/>
  <c r="DE14" i="6"/>
  <c r="DE15" i="6"/>
  <c r="DE16" i="6"/>
  <c r="DE17" i="6"/>
  <c r="DE18" i="6"/>
  <c r="DE19" i="6"/>
  <c r="DE20" i="6"/>
  <c r="DE21" i="6"/>
  <c r="DE22" i="6"/>
  <c r="DE25" i="6"/>
  <c r="DE26" i="6"/>
  <c r="DE27" i="6"/>
  <c r="DE28" i="6"/>
  <c r="DE29" i="6"/>
  <c r="DE30" i="6"/>
  <c r="DE31" i="6"/>
  <c r="DE32" i="6"/>
  <c r="DE33" i="6"/>
  <c r="DE34" i="6"/>
  <c r="DE35" i="6"/>
  <c r="DE36" i="6"/>
  <c r="DE37" i="6"/>
  <c r="DE40" i="6"/>
  <c r="DE41" i="6"/>
  <c r="DE42" i="6"/>
  <c r="DE43" i="6"/>
  <c r="DE44" i="6"/>
  <c r="DE45" i="6"/>
  <c r="DE46" i="6"/>
  <c r="DE47" i="6"/>
  <c r="DE48" i="6"/>
  <c r="DE49" i="6"/>
  <c r="DE50" i="6"/>
  <c r="DE51" i="6"/>
  <c r="DE54" i="6"/>
  <c r="DE55" i="6"/>
  <c r="DE56" i="6"/>
  <c r="DE57" i="6"/>
  <c r="DE58" i="6"/>
  <c r="DE59" i="6"/>
  <c r="DE60" i="6"/>
  <c r="DE61" i="6"/>
  <c r="DE62" i="6"/>
  <c r="DE63" i="6"/>
  <c r="BG5" i="6"/>
  <c r="AQ5" i="6"/>
  <c r="AA5" i="6"/>
  <c r="K5" i="6"/>
  <c r="CN5" i="7"/>
  <c r="CM5" i="7"/>
  <c r="CL5" i="7"/>
  <c r="CJ5" i="7"/>
  <c r="CI5" i="7"/>
  <c r="CH5" i="7"/>
  <c r="CG5" i="7"/>
  <c r="CF5" i="7"/>
  <c r="BX5" i="7"/>
  <c r="BW5" i="7"/>
  <c r="BV5" i="7"/>
  <c r="BU5" i="7"/>
  <c r="BT5" i="7"/>
  <c r="BS5" i="7"/>
  <c r="BR5" i="7"/>
  <c r="BQ5" i="7"/>
  <c r="BP5" i="7"/>
  <c r="BO5" i="7"/>
  <c r="BN5" i="7"/>
  <c r="BF5" i="7"/>
  <c r="BE5" i="7"/>
  <c r="BD5" i="7"/>
  <c r="BC5" i="7"/>
  <c r="BB5" i="7"/>
  <c r="BA5" i="7"/>
  <c r="AZ5" i="7"/>
  <c r="AY5" i="7"/>
  <c r="AX5" i="7"/>
  <c r="AP5" i="7"/>
  <c r="AO5" i="7"/>
  <c r="AN5" i="7"/>
  <c r="AM5" i="7"/>
  <c r="AL5" i="7"/>
  <c r="AK5" i="7"/>
  <c r="AJ5" i="7"/>
  <c r="AI5" i="7"/>
  <c r="AH5" i="7"/>
  <c r="Z5" i="7"/>
  <c r="Y5" i="7"/>
  <c r="X5" i="7"/>
  <c r="W5" i="7"/>
  <c r="V5" i="7"/>
  <c r="U5" i="7"/>
  <c r="T5" i="7"/>
  <c r="S5" i="7"/>
  <c r="R5" i="7"/>
  <c r="J5" i="7"/>
  <c r="I5" i="7"/>
  <c r="H5" i="7"/>
  <c r="G5" i="7"/>
  <c r="F5" i="7"/>
  <c r="E5" i="7"/>
  <c r="D5" i="7"/>
  <c r="C5" i="7"/>
  <c r="B5" i="7"/>
  <c r="CN23" i="7"/>
  <c r="CM23" i="7"/>
  <c r="CL23" i="7"/>
  <c r="CJ23" i="7"/>
  <c r="CI23" i="7"/>
  <c r="CH23" i="7"/>
  <c r="CG23" i="7"/>
  <c r="CF23" i="7"/>
  <c r="BX23" i="7"/>
  <c r="BW23" i="7"/>
  <c r="BV23" i="7"/>
  <c r="BU23" i="7"/>
  <c r="BT23" i="7"/>
  <c r="BS23" i="7"/>
  <c r="BR23" i="7"/>
  <c r="BQ23" i="7"/>
  <c r="BP23" i="7"/>
  <c r="BO23" i="7"/>
  <c r="BN23" i="7"/>
  <c r="BF23" i="7"/>
  <c r="BE23" i="7"/>
  <c r="BD23" i="7"/>
  <c r="BC23" i="7"/>
  <c r="BB23" i="7"/>
  <c r="BA23" i="7"/>
  <c r="AZ23" i="7"/>
  <c r="AY23" i="7"/>
  <c r="AX23" i="7"/>
  <c r="AP23" i="7"/>
  <c r="AO23" i="7"/>
  <c r="AN23" i="7"/>
  <c r="AM23" i="7"/>
  <c r="AL23" i="7"/>
  <c r="AK23" i="7"/>
  <c r="AJ23" i="7"/>
  <c r="AI23" i="7"/>
  <c r="AH23" i="7"/>
  <c r="Z23" i="7"/>
  <c r="Y23" i="7"/>
  <c r="X23" i="7"/>
  <c r="W23" i="7"/>
  <c r="V23" i="7"/>
  <c r="U23" i="7"/>
  <c r="T23" i="7"/>
  <c r="S23" i="7"/>
  <c r="R23" i="7"/>
  <c r="J23" i="7"/>
  <c r="I23" i="7"/>
  <c r="H23" i="7"/>
  <c r="G23" i="7"/>
  <c r="F23" i="7"/>
  <c r="E23" i="7"/>
  <c r="D23" i="7"/>
  <c r="C23" i="7"/>
  <c r="B23" i="7"/>
  <c r="CN38" i="7"/>
  <c r="CM38" i="7"/>
  <c r="CJ38" i="7"/>
  <c r="CI38" i="7"/>
  <c r="CH38" i="7"/>
  <c r="CG38" i="7"/>
  <c r="CF38" i="7"/>
  <c r="BX38" i="7"/>
  <c r="BW38" i="7"/>
  <c r="BV38" i="7"/>
  <c r="BU38" i="7"/>
  <c r="BT38" i="7"/>
  <c r="BS38" i="7"/>
  <c r="BR38" i="7"/>
  <c r="BQ38" i="7"/>
  <c r="BP38" i="7"/>
  <c r="BO38" i="7"/>
  <c r="BN38" i="7"/>
  <c r="BF38" i="7"/>
  <c r="K41" i="5" s="1"/>
  <c r="BE38" i="7"/>
  <c r="BD38" i="7"/>
  <c r="BC38" i="7"/>
  <c r="BB38" i="7"/>
  <c r="BA38" i="7"/>
  <c r="AZ38" i="7"/>
  <c r="AY38" i="7"/>
  <c r="AX38" i="7"/>
  <c r="AP38" i="7"/>
  <c r="AO38" i="7"/>
  <c r="AN38" i="7"/>
  <c r="AM38" i="7"/>
  <c r="AL38" i="7"/>
  <c r="AK38" i="7"/>
  <c r="AJ38" i="7"/>
  <c r="AI38" i="7"/>
  <c r="AH38" i="7"/>
  <c r="Z38" i="7"/>
  <c r="Y38" i="7"/>
  <c r="X38" i="7"/>
  <c r="W38" i="7"/>
  <c r="V38" i="7"/>
  <c r="U38" i="7"/>
  <c r="T38" i="7"/>
  <c r="S38" i="7"/>
  <c r="R38" i="7"/>
  <c r="J38" i="7"/>
  <c r="I38" i="7"/>
  <c r="H38" i="7"/>
  <c r="G38" i="7"/>
  <c r="F38" i="7"/>
  <c r="E38" i="7"/>
  <c r="D38" i="7"/>
  <c r="C38" i="7"/>
  <c r="B38" i="7"/>
  <c r="CJ52" i="7"/>
  <c r="CI52" i="7"/>
  <c r="CH52" i="7"/>
  <c r="CG52" i="7"/>
  <c r="CF52" i="7"/>
  <c r="BX52" i="7"/>
  <c r="BW52" i="7"/>
  <c r="BV52" i="7"/>
  <c r="BU52" i="7"/>
  <c r="BT52" i="7"/>
  <c r="BS52" i="7"/>
  <c r="BR52" i="7"/>
  <c r="BQ52" i="7"/>
  <c r="BP52" i="7"/>
  <c r="BO52" i="7"/>
  <c r="BN52" i="7"/>
  <c r="BF52" i="7"/>
  <c r="K55" i="5" s="1"/>
  <c r="BE52" i="7"/>
  <c r="BD52" i="7"/>
  <c r="BC52" i="7"/>
  <c r="BB52" i="7"/>
  <c r="BA52" i="7"/>
  <c r="AZ52" i="7"/>
  <c r="AY52" i="7"/>
  <c r="AX52" i="7"/>
  <c r="AP52" i="7"/>
  <c r="AO52" i="7"/>
  <c r="AN52" i="7"/>
  <c r="AM52" i="7"/>
  <c r="AL52" i="7"/>
  <c r="AK52" i="7"/>
  <c r="AJ52" i="7"/>
  <c r="AI52" i="7"/>
  <c r="AH52" i="7"/>
  <c r="Z52" i="7"/>
  <c r="Y52" i="7"/>
  <c r="X52" i="7"/>
  <c r="W52" i="7"/>
  <c r="V52" i="7"/>
  <c r="U52" i="7"/>
  <c r="T52" i="7"/>
  <c r="S52" i="7"/>
  <c r="R52" i="7"/>
  <c r="J52" i="7"/>
  <c r="I52" i="7"/>
  <c r="H52" i="7"/>
  <c r="G52" i="7"/>
  <c r="F52" i="7"/>
  <c r="E52" i="7"/>
  <c r="D52" i="7"/>
  <c r="C52" i="7"/>
  <c r="B52" i="7"/>
  <c r="CN52" i="6"/>
  <c r="CM52" i="6"/>
  <c r="CL52" i="6"/>
  <c r="CJ52" i="6"/>
  <c r="CI52" i="6"/>
  <c r="CH52" i="6"/>
  <c r="CG52" i="6"/>
  <c r="CF52" i="6"/>
  <c r="BX52" i="6"/>
  <c r="BW52" i="6"/>
  <c r="BV52" i="6"/>
  <c r="BU52" i="6"/>
  <c r="BT52" i="6"/>
  <c r="BS52" i="6"/>
  <c r="BR52" i="6"/>
  <c r="BQ52" i="6"/>
  <c r="BP52" i="6"/>
  <c r="BO52" i="6"/>
  <c r="BN52" i="6"/>
  <c r="BF52" i="6"/>
  <c r="BE52" i="6"/>
  <c r="BD52" i="6"/>
  <c r="BC52" i="6"/>
  <c r="BB52" i="6"/>
  <c r="BA52" i="6"/>
  <c r="AZ52" i="6"/>
  <c r="AY52" i="6"/>
  <c r="AX52" i="6"/>
  <c r="AP52" i="6"/>
  <c r="AO52" i="6"/>
  <c r="AN52" i="6"/>
  <c r="AM52" i="6"/>
  <c r="AL52" i="6"/>
  <c r="AK52" i="6"/>
  <c r="AJ52" i="6"/>
  <c r="AI52" i="6"/>
  <c r="AH52" i="6"/>
  <c r="Z52" i="6"/>
  <c r="Y52" i="6"/>
  <c r="X52" i="6"/>
  <c r="W52" i="6"/>
  <c r="V52" i="6"/>
  <c r="U52" i="6"/>
  <c r="T52" i="6"/>
  <c r="S52" i="6"/>
  <c r="R52" i="6"/>
  <c r="J52" i="6"/>
  <c r="I52" i="6"/>
  <c r="H52" i="6"/>
  <c r="G52" i="6"/>
  <c r="F52" i="6"/>
  <c r="E52" i="6"/>
  <c r="D52" i="6"/>
  <c r="C52" i="6"/>
  <c r="B52" i="6"/>
  <c r="CN38" i="6"/>
  <c r="CM38" i="6"/>
  <c r="CL38" i="6"/>
  <c r="CJ38" i="6"/>
  <c r="CI38" i="6"/>
  <c r="CH38" i="6"/>
  <c r="CG38" i="6"/>
  <c r="CF38" i="6"/>
  <c r="BX38" i="6"/>
  <c r="BW38" i="6"/>
  <c r="BV38" i="6"/>
  <c r="BU38" i="6"/>
  <c r="BT38" i="6"/>
  <c r="BS38" i="6"/>
  <c r="BR38" i="6"/>
  <c r="BQ38" i="6"/>
  <c r="BP38" i="6"/>
  <c r="BO38" i="6"/>
  <c r="BN38" i="6"/>
  <c r="BF38" i="6"/>
  <c r="BE38" i="6"/>
  <c r="BD38" i="6"/>
  <c r="BC38" i="6"/>
  <c r="BB38" i="6"/>
  <c r="BA38" i="6"/>
  <c r="AZ38" i="6"/>
  <c r="AY38" i="6"/>
  <c r="AX38" i="6"/>
  <c r="AP38" i="6"/>
  <c r="AO38" i="6"/>
  <c r="AN38" i="6"/>
  <c r="AM38" i="6"/>
  <c r="AL38" i="6"/>
  <c r="AK38" i="6"/>
  <c r="AJ38" i="6"/>
  <c r="AI38" i="6"/>
  <c r="AH38" i="6"/>
  <c r="Z38" i="6"/>
  <c r="Y38" i="6"/>
  <c r="X38" i="6"/>
  <c r="W38" i="6"/>
  <c r="V38" i="6"/>
  <c r="U38" i="6"/>
  <c r="T38" i="6"/>
  <c r="S38" i="6"/>
  <c r="R38" i="6"/>
  <c r="J38" i="6"/>
  <c r="I38" i="6"/>
  <c r="H38" i="6"/>
  <c r="G38" i="6"/>
  <c r="F38" i="6"/>
  <c r="E38" i="6"/>
  <c r="D38" i="6"/>
  <c r="C38" i="6"/>
  <c r="B38" i="6"/>
  <c r="CN23" i="6"/>
  <c r="CM23" i="6"/>
  <c r="CL23" i="6"/>
  <c r="CJ23" i="6"/>
  <c r="CI23" i="6"/>
  <c r="CH23" i="6"/>
  <c r="CG23" i="6"/>
  <c r="CF23" i="6"/>
  <c r="BX23" i="6"/>
  <c r="BW23" i="6"/>
  <c r="BV23" i="6"/>
  <c r="BU23" i="6"/>
  <c r="BT23" i="6"/>
  <c r="BS23" i="6"/>
  <c r="BR23" i="6"/>
  <c r="BQ23" i="6"/>
  <c r="BP23" i="6"/>
  <c r="BO23" i="6"/>
  <c r="BN23" i="6"/>
  <c r="BF23" i="6"/>
  <c r="BE23" i="6"/>
  <c r="BD23" i="6"/>
  <c r="BC23" i="6"/>
  <c r="BB23" i="6"/>
  <c r="BA23" i="6"/>
  <c r="AZ23" i="6"/>
  <c r="AY23" i="6"/>
  <c r="AX23" i="6"/>
  <c r="AP23" i="6"/>
  <c r="AO23" i="6"/>
  <c r="AN23" i="6"/>
  <c r="AM23" i="6"/>
  <c r="AL23" i="6"/>
  <c r="AK23" i="6"/>
  <c r="AJ23" i="6"/>
  <c r="AI23" i="6"/>
  <c r="AH23" i="6"/>
  <c r="Z23" i="6"/>
  <c r="Y23" i="6"/>
  <c r="X23" i="6"/>
  <c r="W23" i="6"/>
  <c r="V23" i="6"/>
  <c r="U23" i="6"/>
  <c r="T23" i="6"/>
  <c r="S23" i="6"/>
  <c r="R23" i="6"/>
  <c r="J23" i="6"/>
  <c r="I23" i="6"/>
  <c r="H23" i="6"/>
  <c r="G23" i="6"/>
  <c r="F23" i="6"/>
  <c r="E23" i="6"/>
  <c r="D23" i="6"/>
  <c r="C23" i="6"/>
  <c r="B23" i="6"/>
  <c r="CN5" i="6"/>
  <c r="CM5" i="6"/>
  <c r="CL5" i="6"/>
  <c r="CJ5" i="6"/>
  <c r="CI5" i="6"/>
  <c r="CH5" i="6"/>
  <c r="CG5" i="6"/>
  <c r="CF5" i="6"/>
  <c r="BX5" i="6"/>
  <c r="BW5" i="6"/>
  <c r="BV5" i="6"/>
  <c r="BU5" i="6"/>
  <c r="BT5" i="6"/>
  <c r="BS5" i="6"/>
  <c r="BR5" i="6"/>
  <c r="BQ5" i="6"/>
  <c r="BP5" i="6"/>
  <c r="BO5" i="6"/>
  <c r="BN5" i="6"/>
  <c r="BF5" i="6"/>
  <c r="BE5" i="6"/>
  <c r="BD5" i="6"/>
  <c r="BC5" i="6"/>
  <c r="BB5" i="6"/>
  <c r="BA5" i="6"/>
  <c r="AZ5" i="6"/>
  <c r="AY5" i="6"/>
  <c r="AX5" i="6"/>
  <c r="AP5" i="6"/>
  <c r="AO5" i="6"/>
  <c r="AN5" i="6"/>
  <c r="AM5" i="6"/>
  <c r="AL5" i="6"/>
  <c r="AK5" i="6"/>
  <c r="AJ5" i="6"/>
  <c r="AI5" i="6"/>
  <c r="AH5" i="6"/>
  <c r="Z5" i="6"/>
  <c r="Y5" i="6"/>
  <c r="X5" i="6"/>
  <c r="W5" i="6"/>
  <c r="V5" i="6"/>
  <c r="U5" i="6"/>
  <c r="T5" i="6"/>
  <c r="S5" i="6"/>
  <c r="R5" i="6"/>
  <c r="J5" i="6"/>
  <c r="I5" i="6"/>
  <c r="H5" i="6"/>
  <c r="G5" i="6"/>
  <c r="F5" i="6"/>
  <c r="E5" i="6"/>
  <c r="D5" i="6"/>
  <c r="C5" i="6"/>
  <c r="B5" i="6"/>
  <c r="CY7" i="7"/>
  <c r="DP7" i="7" s="1"/>
  <c r="CZ7" i="7"/>
  <c r="DA7" i="7"/>
  <c r="DB7" i="7"/>
  <c r="DS7" i="7" s="1"/>
  <c r="DC7" i="7"/>
  <c r="DT7" i="7" s="1"/>
  <c r="CY8" i="7"/>
  <c r="DP8" i="7" s="1"/>
  <c r="CZ8" i="7"/>
  <c r="DQ8" i="7" s="1"/>
  <c r="DA8" i="7"/>
  <c r="DB8" i="7"/>
  <c r="DS8" i="7" s="1"/>
  <c r="DC8" i="7"/>
  <c r="DT8" i="7" s="1"/>
  <c r="CY9" i="7"/>
  <c r="CZ9" i="7"/>
  <c r="DQ9" i="7" s="1"/>
  <c r="DA9" i="7"/>
  <c r="DB9" i="7"/>
  <c r="DC9" i="7"/>
  <c r="CY10" i="7"/>
  <c r="DP10" i="7" s="1"/>
  <c r="CZ10" i="7"/>
  <c r="DQ10" i="7" s="1"/>
  <c r="DA10" i="7"/>
  <c r="DB10" i="7"/>
  <c r="DC10" i="7"/>
  <c r="DT10" i="7" s="1"/>
  <c r="CY11" i="7"/>
  <c r="DP11" i="7" s="1"/>
  <c r="CZ11" i="7"/>
  <c r="DQ11" i="7" s="1"/>
  <c r="DA11" i="7"/>
  <c r="DB11" i="7"/>
  <c r="DS11" i="7" s="1"/>
  <c r="DC11" i="7"/>
  <c r="DT11" i="7" s="1"/>
  <c r="CY12" i="7"/>
  <c r="DP12" i="7" s="1"/>
  <c r="CZ12" i="7"/>
  <c r="DA12" i="7"/>
  <c r="DB12" i="7"/>
  <c r="DS12" i="7" s="1"/>
  <c r="DC12" i="7"/>
  <c r="DT12" i="7" s="1"/>
  <c r="CY13" i="7"/>
  <c r="DP13" i="7" s="1"/>
  <c r="CZ13" i="7"/>
  <c r="DQ13" i="7" s="1"/>
  <c r="DA13" i="7"/>
  <c r="DB13" i="7"/>
  <c r="DS13" i="7" s="1"/>
  <c r="DC13" i="7"/>
  <c r="CY14" i="7"/>
  <c r="DP14" i="7" s="1"/>
  <c r="CZ14" i="7"/>
  <c r="DQ14" i="7" s="1"/>
  <c r="DA14" i="7"/>
  <c r="DB14" i="7"/>
  <c r="DS14" i="7" s="1"/>
  <c r="DC14" i="7"/>
  <c r="DT14" i="7" s="1"/>
  <c r="CY15" i="7"/>
  <c r="DP15" i="7" s="1"/>
  <c r="CZ15" i="7"/>
  <c r="DA15" i="7"/>
  <c r="DB15" i="7"/>
  <c r="DS15" i="7" s="1"/>
  <c r="DC15" i="7"/>
  <c r="DT15" i="7" s="1"/>
  <c r="CY16" i="7"/>
  <c r="CZ16" i="7"/>
  <c r="DA16" i="7"/>
  <c r="DB16" i="7"/>
  <c r="DS16" i="7" s="1"/>
  <c r="DC16" i="7"/>
  <c r="DT16" i="7" s="1"/>
  <c r="CY17" i="7"/>
  <c r="CZ17" i="7"/>
  <c r="DQ17" i="7" s="1"/>
  <c r="DA17" i="7"/>
  <c r="DB17" i="7"/>
  <c r="DS17" i="7" s="1"/>
  <c r="DC17" i="7"/>
  <c r="DT17" i="7" s="1"/>
  <c r="CY18" i="7"/>
  <c r="DP18" i="7" s="1"/>
  <c r="CZ18" i="7"/>
  <c r="DQ18" i="7" s="1"/>
  <c r="DA18" i="7"/>
  <c r="DB18" i="7"/>
  <c r="DC18" i="7"/>
  <c r="DT18" i="7" s="1"/>
  <c r="CY19" i="7"/>
  <c r="DP19" i="7" s="1"/>
  <c r="CZ19" i="7"/>
  <c r="DA19" i="7"/>
  <c r="DB19" i="7"/>
  <c r="DS19" i="7" s="1"/>
  <c r="DC19" i="7"/>
  <c r="DT19" i="7" s="1"/>
  <c r="CY20" i="7"/>
  <c r="DP20" i="7" s="1"/>
  <c r="CZ20" i="7"/>
  <c r="DA20" i="7"/>
  <c r="DB20" i="7"/>
  <c r="DC20" i="7"/>
  <c r="DT20" i="7" s="1"/>
  <c r="CY21" i="7"/>
  <c r="DP21" i="7" s="1"/>
  <c r="CZ21" i="7"/>
  <c r="DQ21" i="7" s="1"/>
  <c r="DA21" i="7"/>
  <c r="DB21" i="7"/>
  <c r="DS21" i="7" s="1"/>
  <c r="DC21" i="7"/>
  <c r="CY22" i="7"/>
  <c r="DP22" i="7" s="1"/>
  <c r="CZ22" i="7"/>
  <c r="DQ22" i="7" s="1"/>
  <c r="DA22" i="7"/>
  <c r="DB22" i="7"/>
  <c r="DC22" i="7"/>
  <c r="DT22" i="7" s="1"/>
  <c r="CY25" i="7"/>
  <c r="CZ25" i="7"/>
  <c r="DA25" i="7"/>
  <c r="DB25" i="7"/>
  <c r="DS25" i="7" s="1"/>
  <c r="DC25" i="7"/>
  <c r="DT25" i="7" s="1"/>
  <c r="CY26" i="7"/>
  <c r="DP26" i="7" s="1"/>
  <c r="CZ26" i="7"/>
  <c r="DQ26" i="7" s="1"/>
  <c r="DA26" i="7"/>
  <c r="DB26" i="7"/>
  <c r="DS26" i="7" s="1"/>
  <c r="DC26" i="7"/>
  <c r="DT26" i="7" s="1"/>
  <c r="CY27" i="7"/>
  <c r="CZ27" i="7"/>
  <c r="DQ27" i="7" s="1"/>
  <c r="DA27" i="7"/>
  <c r="DB27" i="7"/>
  <c r="DC27" i="7"/>
  <c r="CY28" i="7"/>
  <c r="DP28" i="7" s="1"/>
  <c r="CZ28" i="7"/>
  <c r="DQ28" i="7" s="1"/>
  <c r="DA28" i="7"/>
  <c r="DB28" i="7"/>
  <c r="DC28" i="7"/>
  <c r="DT28" i="7" s="1"/>
  <c r="CY54" i="7"/>
  <c r="DP54" i="7" s="1"/>
  <c r="CZ54" i="7"/>
  <c r="DQ54" i="7" s="1"/>
  <c r="DA54" i="7"/>
  <c r="DB54" i="7"/>
  <c r="DS54" i="7" s="1"/>
  <c r="DC54" i="7"/>
  <c r="DT54" i="7" s="1"/>
  <c r="CY29" i="7"/>
  <c r="DP29" i="7" s="1"/>
  <c r="CZ29" i="7"/>
  <c r="DA29" i="7"/>
  <c r="DB29" i="7"/>
  <c r="DS29" i="7" s="1"/>
  <c r="DC29" i="7"/>
  <c r="CY30" i="7"/>
  <c r="CZ30" i="7"/>
  <c r="DQ30" i="7" s="1"/>
  <c r="DA30" i="7"/>
  <c r="DB30" i="7"/>
  <c r="DS30" i="7" s="1"/>
  <c r="DC30" i="7"/>
  <c r="CY40" i="7"/>
  <c r="DP40" i="7" s="1"/>
  <c r="CZ40" i="7"/>
  <c r="DQ40" i="7" s="1"/>
  <c r="DA40" i="7"/>
  <c r="DB40" i="7"/>
  <c r="DS40" i="7" s="1"/>
  <c r="DC40" i="7"/>
  <c r="DT40" i="7" s="1"/>
  <c r="CY41" i="7"/>
  <c r="DP41" i="7" s="1"/>
  <c r="CZ41" i="7"/>
  <c r="DA41" i="7"/>
  <c r="DB41" i="7"/>
  <c r="DS41" i="7" s="1"/>
  <c r="DC41" i="7"/>
  <c r="DT41" i="7" s="1"/>
  <c r="CY42" i="7"/>
  <c r="CZ42" i="7"/>
  <c r="DQ42" i="7" s="1"/>
  <c r="DA42" i="7"/>
  <c r="DB42" i="7"/>
  <c r="DS42" i="7" s="1"/>
  <c r="DC42" i="7"/>
  <c r="DT42" i="7" s="1"/>
  <c r="CY43" i="7"/>
  <c r="CZ43" i="7"/>
  <c r="DQ43" i="7" s="1"/>
  <c r="DA43" i="7"/>
  <c r="DB43" i="7"/>
  <c r="DS43" i="7" s="1"/>
  <c r="DC43" i="7"/>
  <c r="DT43" i="7" s="1"/>
  <c r="CY55" i="7"/>
  <c r="DP55" i="7" s="1"/>
  <c r="CZ55" i="7"/>
  <c r="DQ55" i="7" s="1"/>
  <c r="DA55" i="7"/>
  <c r="DB55" i="7"/>
  <c r="DC55" i="7"/>
  <c r="DT55" i="7" s="1"/>
  <c r="CY56" i="7"/>
  <c r="DP56" i="7" s="1"/>
  <c r="CZ56" i="7"/>
  <c r="DA56" i="7"/>
  <c r="DB56" i="7"/>
  <c r="DS56" i="7" s="1"/>
  <c r="DC56" i="7"/>
  <c r="DT56" i="7" s="1"/>
  <c r="CY44" i="7"/>
  <c r="DP44" i="7" s="1"/>
  <c r="CZ44" i="7"/>
  <c r="DA44" i="7"/>
  <c r="DB44" i="7"/>
  <c r="DS44" i="7" s="1"/>
  <c r="DC44" i="7"/>
  <c r="DT44" i="7" s="1"/>
  <c r="CY45" i="7"/>
  <c r="DP45" i="7" s="1"/>
  <c r="CZ45" i="7"/>
  <c r="DQ45" i="7" s="1"/>
  <c r="DA45" i="7"/>
  <c r="DB45" i="7"/>
  <c r="DS45" i="7" s="1"/>
  <c r="DC45" i="7"/>
  <c r="CY46" i="7"/>
  <c r="DP46" i="7" s="1"/>
  <c r="CZ46" i="7"/>
  <c r="DA46" i="7"/>
  <c r="DB46" i="7"/>
  <c r="DC46" i="7"/>
  <c r="DT46" i="7" s="1"/>
  <c r="CY31" i="7"/>
  <c r="DP31" i="7" s="1"/>
  <c r="CZ31" i="7"/>
  <c r="DA31" i="7"/>
  <c r="DB31" i="7"/>
  <c r="DS31" i="7" s="1"/>
  <c r="DC31" i="7"/>
  <c r="DT31" i="7" s="1"/>
  <c r="CY47" i="7"/>
  <c r="CZ47" i="7"/>
  <c r="DA47" i="7"/>
  <c r="DB47" i="7"/>
  <c r="DS47" i="7" s="1"/>
  <c r="DC47" i="7"/>
  <c r="DT47" i="7" s="1"/>
  <c r="CY32" i="7"/>
  <c r="CZ32" i="7"/>
  <c r="DA32" i="7"/>
  <c r="DB32" i="7"/>
  <c r="DS32" i="7" s="1"/>
  <c r="DC32" i="7"/>
  <c r="DT32" i="7" s="1"/>
  <c r="CY57" i="7"/>
  <c r="DP57" i="7" s="1"/>
  <c r="CZ57" i="7"/>
  <c r="DQ57" i="7" s="1"/>
  <c r="DA57" i="7"/>
  <c r="DB57" i="7"/>
  <c r="DC57" i="7"/>
  <c r="DT57" i="7" s="1"/>
  <c r="CY58" i="7"/>
  <c r="DP58" i="7" s="1"/>
  <c r="CZ58" i="7"/>
  <c r="DA58" i="7"/>
  <c r="DB58" i="7"/>
  <c r="DS58" i="7" s="1"/>
  <c r="DC58" i="7"/>
  <c r="DT58" i="7" s="1"/>
  <c r="CY33" i="7"/>
  <c r="DP33" i="7" s="1"/>
  <c r="CZ33" i="7"/>
  <c r="DA33" i="7"/>
  <c r="DB33" i="7"/>
  <c r="DS33" i="7" s="1"/>
  <c r="DC33" i="7"/>
  <c r="CY59" i="7"/>
  <c r="DP59" i="7" s="1"/>
  <c r="CZ59" i="7"/>
  <c r="DQ59" i="7" s="1"/>
  <c r="DA59" i="7"/>
  <c r="DB59" i="7"/>
  <c r="DS59" i="7" s="1"/>
  <c r="DC59" i="7"/>
  <c r="CY48" i="7"/>
  <c r="DP48" i="7" s="1"/>
  <c r="CZ48" i="7"/>
  <c r="DQ48" i="7" s="1"/>
  <c r="DA48" i="7"/>
  <c r="DB48" i="7"/>
  <c r="DS48" i="7" s="1"/>
  <c r="DC48" i="7"/>
  <c r="DT48" i="7" s="1"/>
  <c r="CY49" i="7"/>
  <c r="DP49" i="7" s="1"/>
  <c r="CZ49" i="7"/>
  <c r="DA49" i="7"/>
  <c r="DB49" i="7"/>
  <c r="DS49" i="7" s="1"/>
  <c r="DC49" i="7"/>
  <c r="DT49" i="7" s="1"/>
  <c r="CY34" i="7"/>
  <c r="DP34" i="7" s="1"/>
  <c r="CZ34" i="7"/>
  <c r="DQ34" i="7" s="1"/>
  <c r="DA34" i="7"/>
  <c r="DB34" i="7"/>
  <c r="DS34" i="7" s="1"/>
  <c r="DC34" i="7"/>
  <c r="DT34" i="7" s="1"/>
  <c r="CY60" i="7"/>
  <c r="CZ60" i="7"/>
  <c r="DQ60" i="7" s="1"/>
  <c r="DA60" i="7"/>
  <c r="DB60" i="7"/>
  <c r="DC60" i="7"/>
  <c r="CY61" i="7"/>
  <c r="DP61" i="7" s="1"/>
  <c r="CZ61" i="7"/>
  <c r="DQ61" i="7" s="1"/>
  <c r="DA61" i="7"/>
  <c r="DB61" i="7"/>
  <c r="DC61" i="7"/>
  <c r="DT61" i="7" s="1"/>
  <c r="CY50" i="7"/>
  <c r="DP50" i="7" s="1"/>
  <c r="CZ50" i="7"/>
  <c r="DQ50" i="7" s="1"/>
  <c r="DA50" i="7"/>
  <c r="DB50" i="7"/>
  <c r="DS50" i="7" s="1"/>
  <c r="DC50" i="7"/>
  <c r="DT50" i="7" s="1"/>
  <c r="CY35" i="7"/>
  <c r="DP35" i="7" s="1"/>
  <c r="CZ35" i="7"/>
  <c r="DA35" i="7"/>
  <c r="DB35" i="7"/>
  <c r="DS35" i="7" s="1"/>
  <c r="DC35" i="7"/>
  <c r="CY62" i="7"/>
  <c r="CZ62" i="7"/>
  <c r="DQ62" i="7" s="1"/>
  <c r="DA62" i="7"/>
  <c r="DB62" i="7"/>
  <c r="DS62" i="7" s="1"/>
  <c r="DC62" i="7"/>
  <c r="CY36" i="7"/>
  <c r="DP36" i="7" s="1"/>
  <c r="CZ36" i="7"/>
  <c r="DQ36" i="7" s="1"/>
  <c r="DA36" i="7"/>
  <c r="DB36" i="7"/>
  <c r="DS36" i="7" s="1"/>
  <c r="DC36" i="7"/>
  <c r="DT36" i="7" s="1"/>
  <c r="CY51" i="7"/>
  <c r="DP51" i="7" s="1"/>
  <c r="CZ51" i="7"/>
  <c r="DA51" i="7"/>
  <c r="DB51" i="7"/>
  <c r="DS51" i="7" s="1"/>
  <c r="DC51" i="7"/>
  <c r="CY37" i="7"/>
  <c r="CZ37" i="7"/>
  <c r="DA37" i="7"/>
  <c r="DB37" i="7"/>
  <c r="DS37" i="7" s="1"/>
  <c r="DC37" i="7"/>
  <c r="DT37" i="7" s="1"/>
  <c r="CY63" i="7"/>
  <c r="CZ63" i="7"/>
  <c r="DQ63" i="7" s="1"/>
  <c r="DA63" i="7"/>
  <c r="DB63" i="7"/>
  <c r="DS63" i="7" s="1"/>
  <c r="DC63" i="7"/>
  <c r="DT63" i="7" s="1"/>
  <c r="CY7" i="6"/>
  <c r="DP7" i="6" s="1"/>
  <c r="CZ7" i="6"/>
  <c r="DQ7" i="6" s="1"/>
  <c r="DA7" i="6"/>
  <c r="DB7" i="6"/>
  <c r="DC7" i="6"/>
  <c r="DT7" i="6" s="1"/>
  <c r="CY8" i="6"/>
  <c r="DP8" i="6" s="1"/>
  <c r="CZ8" i="6"/>
  <c r="DQ8" i="6" s="1"/>
  <c r="DA8" i="6"/>
  <c r="DB8" i="6"/>
  <c r="DS8" i="6" s="1"/>
  <c r="DC8" i="6"/>
  <c r="DT8" i="6" s="1"/>
  <c r="CY9" i="6"/>
  <c r="DP9" i="6" s="1"/>
  <c r="CZ9" i="6"/>
  <c r="DA9" i="6"/>
  <c r="DB9" i="6"/>
  <c r="DS9" i="6" s="1"/>
  <c r="DC9" i="6"/>
  <c r="DT9" i="6" s="1"/>
  <c r="CY10" i="6"/>
  <c r="DP10" i="6" s="1"/>
  <c r="CZ10" i="6"/>
  <c r="DQ10" i="6" s="1"/>
  <c r="DA10" i="6"/>
  <c r="DB10" i="6"/>
  <c r="DC10" i="6"/>
  <c r="CY11" i="6"/>
  <c r="DP11" i="6" s="1"/>
  <c r="CZ11" i="6"/>
  <c r="DQ11" i="6" s="1"/>
  <c r="DA11" i="6"/>
  <c r="DB11" i="6"/>
  <c r="DS11" i="6" s="1"/>
  <c r="DC11" i="6"/>
  <c r="DT11" i="6" s="1"/>
  <c r="CY12" i="6"/>
  <c r="DP12" i="6" s="1"/>
  <c r="CZ12" i="6"/>
  <c r="DQ12" i="6" s="1"/>
  <c r="DA12" i="6"/>
  <c r="DB12" i="6"/>
  <c r="DS12" i="6" s="1"/>
  <c r="DC12" i="6"/>
  <c r="DT12" i="6" s="1"/>
  <c r="CY13" i="6"/>
  <c r="DP13" i="6" s="1"/>
  <c r="CZ13" i="6"/>
  <c r="DQ13" i="6" s="1"/>
  <c r="DA13" i="6"/>
  <c r="DB13" i="6"/>
  <c r="DS13" i="6" s="1"/>
  <c r="DC13" i="6"/>
  <c r="CY14" i="6"/>
  <c r="CZ14" i="6"/>
  <c r="DQ14" i="6" s="1"/>
  <c r="DA14" i="6"/>
  <c r="DB14" i="6"/>
  <c r="DS14" i="6" s="1"/>
  <c r="DC14" i="6"/>
  <c r="DT14" i="6" s="1"/>
  <c r="CY15" i="6"/>
  <c r="DP15" i="6" s="1"/>
  <c r="CZ15" i="6"/>
  <c r="DQ15" i="6" s="1"/>
  <c r="DA15" i="6"/>
  <c r="DB15" i="6"/>
  <c r="DC15" i="6"/>
  <c r="DT15" i="6" s="1"/>
  <c r="CY16" i="6"/>
  <c r="DP16" i="6" s="1"/>
  <c r="CZ16" i="6"/>
  <c r="DQ16" i="6" s="1"/>
  <c r="DA16" i="6"/>
  <c r="DB16" i="6"/>
  <c r="DS16" i="6" s="1"/>
  <c r="DC16" i="6"/>
  <c r="DT16" i="6" s="1"/>
  <c r="CY17" i="6"/>
  <c r="DP17" i="6" s="1"/>
  <c r="CZ17" i="6"/>
  <c r="DA17" i="6"/>
  <c r="DB17" i="6"/>
  <c r="DS17" i="6" s="1"/>
  <c r="DC17" i="6"/>
  <c r="DT17" i="6" s="1"/>
  <c r="CY18" i="6"/>
  <c r="DP18" i="6" s="1"/>
  <c r="CZ18" i="6"/>
  <c r="DQ18" i="6" s="1"/>
  <c r="DA18" i="6"/>
  <c r="DB18" i="6"/>
  <c r="DC18" i="6"/>
  <c r="CY19" i="6"/>
  <c r="DP19" i="6" s="1"/>
  <c r="CZ19" i="6"/>
  <c r="DQ19" i="6" s="1"/>
  <c r="DA19" i="6"/>
  <c r="DB19" i="6"/>
  <c r="DS19" i="6" s="1"/>
  <c r="DC19" i="6"/>
  <c r="DT19" i="6" s="1"/>
  <c r="CY20" i="6"/>
  <c r="DP20" i="6" s="1"/>
  <c r="CZ20" i="6"/>
  <c r="DQ20" i="6" s="1"/>
  <c r="DA20" i="6"/>
  <c r="DB20" i="6"/>
  <c r="DS20" i="6" s="1"/>
  <c r="DC20" i="6"/>
  <c r="DT20" i="6" s="1"/>
  <c r="CY21" i="6"/>
  <c r="DP21" i="6" s="1"/>
  <c r="CZ21" i="6"/>
  <c r="DQ21" i="6" s="1"/>
  <c r="DA21" i="6"/>
  <c r="DB21" i="6"/>
  <c r="DS21" i="6" s="1"/>
  <c r="DC21" i="6"/>
  <c r="CY22" i="6"/>
  <c r="CZ22" i="6"/>
  <c r="DA22" i="6"/>
  <c r="DB22" i="6"/>
  <c r="DC22" i="6"/>
  <c r="DT22" i="6" s="1"/>
  <c r="CY25" i="6"/>
  <c r="DP25" i="6" s="1"/>
  <c r="CZ25" i="6"/>
  <c r="DQ25" i="6" s="1"/>
  <c r="DA25" i="6"/>
  <c r="DB25" i="6"/>
  <c r="DC25" i="6"/>
  <c r="DT25" i="6" s="1"/>
  <c r="CY26" i="6"/>
  <c r="DP26" i="6" s="1"/>
  <c r="CZ26" i="6"/>
  <c r="DQ26" i="6" s="1"/>
  <c r="DA26" i="6"/>
  <c r="DB26" i="6"/>
  <c r="DS26" i="6" s="1"/>
  <c r="DC26" i="6"/>
  <c r="DT26" i="6" s="1"/>
  <c r="CY27" i="6"/>
  <c r="DP27" i="6" s="1"/>
  <c r="CZ27" i="6"/>
  <c r="DA27" i="6"/>
  <c r="DB27" i="6"/>
  <c r="DS27" i="6" s="1"/>
  <c r="DC27" i="6"/>
  <c r="CY28" i="6"/>
  <c r="CZ28" i="6"/>
  <c r="DQ28" i="6" s="1"/>
  <c r="DA28" i="6"/>
  <c r="DB28" i="6"/>
  <c r="DC28" i="6"/>
  <c r="CY54" i="6"/>
  <c r="DP54" i="6" s="1"/>
  <c r="CZ54" i="6"/>
  <c r="DQ54" i="6" s="1"/>
  <c r="DA54" i="6"/>
  <c r="DB54" i="6"/>
  <c r="DS54" i="6" s="1"/>
  <c r="DC54" i="6"/>
  <c r="DT54" i="6" s="1"/>
  <c r="CY29" i="6"/>
  <c r="DP29" i="6" s="1"/>
  <c r="CZ29" i="6"/>
  <c r="DQ29" i="6" s="1"/>
  <c r="DA29" i="6"/>
  <c r="DB29" i="6"/>
  <c r="DS29" i="6" s="1"/>
  <c r="DC29" i="6"/>
  <c r="DT29" i="6" s="1"/>
  <c r="CY30" i="6"/>
  <c r="DP30" i="6" s="1"/>
  <c r="CZ30" i="6"/>
  <c r="DQ30" i="6" s="1"/>
  <c r="DA30" i="6"/>
  <c r="DB30" i="6"/>
  <c r="DS30" i="6" s="1"/>
  <c r="DC30" i="6"/>
  <c r="CY40" i="6"/>
  <c r="CZ40" i="6"/>
  <c r="DQ40" i="6" s="1"/>
  <c r="DA40" i="6"/>
  <c r="DB40" i="6"/>
  <c r="DS40" i="6" s="1"/>
  <c r="DC40" i="6"/>
  <c r="DT40" i="6" s="1"/>
  <c r="CY41" i="6"/>
  <c r="DP41" i="6" s="1"/>
  <c r="CZ41" i="6"/>
  <c r="DQ41" i="6" s="1"/>
  <c r="DA41" i="6"/>
  <c r="DB41" i="6"/>
  <c r="DC41" i="6"/>
  <c r="CY42" i="6"/>
  <c r="DP42" i="6" s="1"/>
  <c r="CZ42" i="6"/>
  <c r="DQ42" i="6" s="1"/>
  <c r="DA42" i="6"/>
  <c r="DB42" i="6"/>
  <c r="DS42" i="6" s="1"/>
  <c r="DC42" i="6"/>
  <c r="CY43" i="6"/>
  <c r="DP43" i="6" s="1"/>
  <c r="CZ43" i="6"/>
  <c r="DA43" i="6"/>
  <c r="DB43" i="6"/>
  <c r="DS43" i="6" s="1"/>
  <c r="DC43" i="6"/>
  <c r="DT43" i="6" s="1"/>
  <c r="CY55" i="6"/>
  <c r="DP55" i="6" s="1"/>
  <c r="CZ55" i="6"/>
  <c r="DQ55" i="6" s="1"/>
  <c r="DA55" i="6"/>
  <c r="DB55" i="6"/>
  <c r="DC55" i="6"/>
  <c r="CY56" i="6"/>
  <c r="DP56" i="6" s="1"/>
  <c r="CZ56" i="6"/>
  <c r="DQ56" i="6" s="1"/>
  <c r="DA56" i="6"/>
  <c r="DB56" i="6"/>
  <c r="DS56" i="6" s="1"/>
  <c r="DC56" i="6"/>
  <c r="DT56" i="6" s="1"/>
  <c r="CY44" i="6"/>
  <c r="DP44" i="6" s="1"/>
  <c r="CZ44" i="6"/>
  <c r="DQ44" i="6" s="1"/>
  <c r="DA44" i="6"/>
  <c r="DB44" i="6"/>
  <c r="DC44" i="6"/>
  <c r="DT44" i="6" s="1"/>
  <c r="CY45" i="6"/>
  <c r="DP45" i="6" s="1"/>
  <c r="CZ45" i="6"/>
  <c r="DQ45" i="6" s="1"/>
  <c r="DA45" i="6"/>
  <c r="DB45" i="6"/>
  <c r="DS45" i="6" s="1"/>
  <c r="DC45" i="6"/>
  <c r="CY46" i="6"/>
  <c r="CZ46" i="6"/>
  <c r="DQ46" i="6" s="1"/>
  <c r="DA46" i="6"/>
  <c r="DB46" i="6"/>
  <c r="DC46" i="6"/>
  <c r="DT46" i="6" s="1"/>
  <c r="CY31" i="6"/>
  <c r="DP31" i="6" s="1"/>
  <c r="CZ31" i="6"/>
  <c r="DQ31" i="6" s="1"/>
  <c r="DA31" i="6"/>
  <c r="DB31" i="6"/>
  <c r="DC31" i="6"/>
  <c r="DT31" i="6" s="1"/>
  <c r="CY47" i="6"/>
  <c r="DP47" i="6" s="1"/>
  <c r="CZ47" i="6"/>
  <c r="DQ47" i="6" s="1"/>
  <c r="DA47" i="6"/>
  <c r="DB47" i="6"/>
  <c r="DS47" i="6" s="1"/>
  <c r="DC47" i="6"/>
  <c r="DT47" i="6" s="1"/>
  <c r="CY32" i="6"/>
  <c r="DP32" i="6" s="1"/>
  <c r="CZ32" i="6"/>
  <c r="DA32" i="6"/>
  <c r="DB32" i="6"/>
  <c r="DS32" i="6" s="1"/>
  <c r="DC32" i="6"/>
  <c r="CY57" i="6"/>
  <c r="DP57" i="6" s="1"/>
  <c r="CZ57" i="6"/>
  <c r="DQ57" i="6" s="1"/>
  <c r="DA57" i="6"/>
  <c r="DB57" i="6"/>
  <c r="DC57" i="6"/>
  <c r="CY58" i="6"/>
  <c r="DP58" i="6" s="1"/>
  <c r="CZ58" i="6"/>
  <c r="DQ58" i="6" s="1"/>
  <c r="DA58" i="6"/>
  <c r="DB58" i="6"/>
  <c r="DS58" i="6" s="1"/>
  <c r="DC58" i="6"/>
  <c r="DT58" i="6" s="1"/>
  <c r="CY33" i="6"/>
  <c r="DP33" i="6" s="1"/>
  <c r="CZ33" i="6"/>
  <c r="DQ33" i="6" s="1"/>
  <c r="DA33" i="6"/>
  <c r="DB33" i="6"/>
  <c r="DC33" i="6"/>
  <c r="CY59" i="6"/>
  <c r="DP59" i="6" s="1"/>
  <c r="CZ59" i="6"/>
  <c r="DQ59" i="6" s="1"/>
  <c r="DA59" i="6"/>
  <c r="DB59" i="6"/>
  <c r="DS59" i="6" s="1"/>
  <c r="DC59" i="6"/>
  <c r="DT59" i="6" s="1"/>
  <c r="CY48" i="6"/>
  <c r="CZ48" i="6"/>
  <c r="DQ48" i="6" s="1"/>
  <c r="DA48" i="6"/>
  <c r="DB48" i="6"/>
  <c r="DC48" i="6"/>
  <c r="DT48" i="6" s="1"/>
  <c r="CY49" i="6"/>
  <c r="DP49" i="6" s="1"/>
  <c r="CZ49" i="6"/>
  <c r="DQ49" i="6" s="1"/>
  <c r="DA49" i="6"/>
  <c r="DB49" i="6"/>
  <c r="DC49" i="6"/>
  <c r="DT49" i="6" s="1"/>
  <c r="CY34" i="6"/>
  <c r="DP34" i="6" s="1"/>
  <c r="CZ34" i="6"/>
  <c r="DQ34" i="6" s="1"/>
  <c r="DA34" i="6"/>
  <c r="DB34" i="6"/>
  <c r="DS34" i="6" s="1"/>
  <c r="DC34" i="6"/>
  <c r="DT34" i="6" s="1"/>
  <c r="CY60" i="6"/>
  <c r="DP60" i="6" s="1"/>
  <c r="CZ60" i="6"/>
  <c r="DA60" i="6"/>
  <c r="DB60" i="6"/>
  <c r="DC60" i="6"/>
  <c r="CY61" i="6"/>
  <c r="CZ61" i="6"/>
  <c r="DQ61" i="6" s="1"/>
  <c r="DA61" i="6"/>
  <c r="DB61" i="6"/>
  <c r="DC61" i="6"/>
  <c r="CY50" i="6"/>
  <c r="DP50" i="6" s="1"/>
  <c r="CZ50" i="6"/>
  <c r="DQ50" i="6" s="1"/>
  <c r="DA50" i="6"/>
  <c r="DB50" i="6"/>
  <c r="DS50" i="6" s="1"/>
  <c r="DC50" i="6"/>
  <c r="DT50" i="6" s="1"/>
  <c r="CY35" i="6"/>
  <c r="DP35" i="6" s="1"/>
  <c r="CZ35" i="6"/>
  <c r="DQ35" i="6" s="1"/>
  <c r="DA35" i="6"/>
  <c r="DB35" i="6"/>
  <c r="DS35" i="6" s="1"/>
  <c r="DC35" i="6"/>
  <c r="DT35" i="6" s="1"/>
  <c r="CY62" i="6"/>
  <c r="DP62" i="6" s="1"/>
  <c r="CZ62" i="6"/>
  <c r="DQ62" i="6" s="1"/>
  <c r="DA62" i="6"/>
  <c r="DB62" i="6"/>
  <c r="DS62" i="6" s="1"/>
  <c r="DC62" i="6"/>
  <c r="CY36" i="6"/>
  <c r="CZ36" i="6"/>
  <c r="DQ36" i="6" s="1"/>
  <c r="DA36" i="6"/>
  <c r="DB36" i="6"/>
  <c r="DS36" i="6" s="1"/>
  <c r="DC36" i="6"/>
  <c r="DT36" i="6" s="1"/>
  <c r="CY51" i="6"/>
  <c r="DP51" i="6" s="1"/>
  <c r="CZ51" i="6"/>
  <c r="DQ51" i="6" s="1"/>
  <c r="DA51" i="6"/>
  <c r="DB51" i="6"/>
  <c r="DC51" i="6"/>
  <c r="DT51" i="6" s="1"/>
  <c r="CY37" i="6"/>
  <c r="DP37" i="6" s="1"/>
  <c r="CZ37" i="6"/>
  <c r="DQ37" i="6" s="1"/>
  <c r="DA37" i="6"/>
  <c r="DB37" i="6"/>
  <c r="DS37" i="6" s="1"/>
  <c r="DC37" i="6"/>
  <c r="DT37" i="6" s="1"/>
  <c r="CY63" i="6"/>
  <c r="DP63" i="6" s="1"/>
  <c r="CZ63" i="6"/>
  <c r="DA63" i="6"/>
  <c r="DB63" i="6"/>
  <c r="DS63" i="6" s="1"/>
  <c r="DC63" i="6"/>
  <c r="DT63" i="6" s="1"/>
  <c r="DQ7" i="7"/>
  <c r="DP9" i="7"/>
  <c r="DS9" i="7"/>
  <c r="DT9" i="7"/>
  <c r="DS10" i="7"/>
  <c r="DQ12" i="7"/>
  <c r="DT13" i="7"/>
  <c r="DQ15" i="7"/>
  <c r="DP16" i="7"/>
  <c r="DQ16" i="7"/>
  <c r="DP17" i="7"/>
  <c r="DS18" i="7"/>
  <c r="DQ19" i="7"/>
  <c r="DQ20" i="7"/>
  <c r="DS20" i="7"/>
  <c r="DT21" i="7"/>
  <c r="DS22" i="7"/>
  <c r="DP25" i="7"/>
  <c r="DQ25" i="7"/>
  <c r="DP27" i="7"/>
  <c r="DS27" i="7"/>
  <c r="DT27" i="7"/>
  <c r="DS28" i="7"/>
  <c r="DQ29" i="7"/>
  <c r="DT29" i="7"/>
  <c r="DP30" i="7"/>
  <c r="DT30" i="7"/>
  <c r="DQ41" i="7"/>
  <c r="DP42" i="7"/>
  <c r="DP43" i="7"/>
  <c r="DS55" i="7"/>
  <c r="DQ56" i="7"/>
  <c r="DQ44" i="7"/>
  <c r="DT45" i="7"/>
  <c r="DQ46" i="7"/>
  <c r="DS46" i="7"/>
  <c r="DQ31" i="7"/>
  <c r="DP47" i="7"/>
  <c r="DQ47" i="7"/>
  <c r="DP32" i="7"/>
  <c r="DQ32" i="7"/>
  <c r="DS57" i="7"/>
  <c r="DQ58" i="7"/>
  <c r="DQ33" i="7"/>
  <c r="DT33" i="7"/>
  <c r="DT59" i="7"/>
  <c r="DQ49" i="7"/>
  <c r="DP60" i="7"/>
  <c r="DS60" i="7"/>
  <c r="DT60" i="7"/>
  <c r="DS61" i="7"/>
  <c r="DQ35" i="7"/>
  <c r="DT35" i="7"/>
  <c r="DP62" i="7"/>
  <c r="DT62" i="7"/>
  <c r="DQ51" i="7"/>
  <c r="DT51" i="7"/>
  <c r="DP37" i="7"/>
  <c r="DQ37" i="7"/>
  <c r="DP63" i="7"/>
  <c r="DS7" i="6"/>
  <c r="DQ9" i="6"/>
  <c r="DS10" i="6"/>
  <c r="DT10" i="6"/>
  <c r="DT13" i="6"/>
  <c r="DP14" i="6"/>
  <c r="DS15" i="6"/>
  <c r="DQ17" i="6"/>
  <c r="DS18" i="6"/>
  <c r="DT18" i="6"/>
  <c r="DT21" i="6"/>
  <c r="DP22" i="6"/>
  <c r="DQ22" i="6"/>
  <c r="DS22" i="6"/>
  <c r="DS25" i="6"/>
  <c r="DQ27" i="6"/>
  <c r="DT27" i="6"/>
  <c r="DP28" i="6"/>
  <c r="DS28" i="6"/>
  <c r="DT28" i="6"/>
  <c r="DT30" i="6"/>
  <c r="DP40" i="6"/>
  <c r="DS41" i="6"/>
  <c r="DT41" i="6"/>
  <c r="DT42" i="6"/>
  <c r="DQ43" i="6"/>
  <c r="DS55" i="6"/>
  <c r="DT55" i="6"/>
  <c r="DS44" i="6"/>
  <c r="DT45" i="6"/>
  <c r="DP46" i="6"/>
  <c r="DS46" i="6"/>
  <c r="DS31" i="6"/>
  <c r="DQ32" i="6"/>
  <c r="DT32" i="6"/>
  <c r="DS57" i="6"/>
  <c r="DT57" i="6"/>
  <c r="DS33" i="6"/>
  <c r="DT33" i="6"/>
  <c r="DP48" i="6"/>
  <c r="DS48" i="6"/>
  <c r="DS49" i="6"/>
  <c r="DQ60" i="6"/>
  <c r="DS60" i="6"/>
  <c r="DT60" i="6"/>
  <c r="DP61" i="6"/>
  <c r="DS61" i="6"/>
  <c r="DT61" i="6"/>
  <c r="DT62" i="6"/>
  <c r="DP36" i="6"/>
  <c r="DS51" i="6"/>
  <c r="DQ63" i="6"/>
  <c r="DD7" i="6"/>
  <c r="DU7" i="6" s="1"/>
  <c r="DD8" i="6"/>
  <c r="DU8" i="6" s="1"/>
  <c r="DD9" i="6"/>
  <c r="DU9" i="6" s="1"/>
  <c r="DD10" i="6"/>
  <c r="DU10" i="6" s="1"/>
  <c r="DD11" i="6"/>
  <c r="DU11" i="6" s="1"/>
  <c r="DD12" i="6"/>
  <c r="DU12" i="6" s="1"/>
  <c r="DD13" i="6"/>
  <c r="DU13" i="6" s="1"/>
  <c r="DD14" i="6"/>
  <c r="DU14" i="6" s="1"/>
  <c r="DD15" i="6"/>
  <c r="DU15" i="6" s="1"/>
  <c r="DD16" i="6"/>
  <c r="DU16" i="6" s="1"/>
  <c r="DD17" i="6"/>
  <c r="DU17" i="6" s="1"/>
  <c r="DD18" i="6"/>
  <c r="DU18" i="6" s="1"/>
  <c r="DD19" i="6"/>
  <c r="DU19" i="6" s="1"/>
  <c r="DD20" i="6"/>
  <c r="DU20" i="6" s="1"/>
  <c r="DD21" i="6"/>
  <c r="DU21" i="6" s="1"/>
  <c r="DD22" i="6"/>
  <c r="DU22" i="6" s="1"/>
  <c r="DD25" i="6"/>
  <c r="DU25" i="6" s="1"/>
  <c r="DD26" i="6"/>
  <c r="DU26" i="6" s="1"/>
  <c r="DD27" i="6"/>
  <c r="DU27" i="6" s="1"/>
  <c r="DD28" i="6"/>
  <c r="DU28" i="6" s="1"/>
  <c r="DD54" i="6"/>
  <c r="DU54" i="6" s="1"/>
  <c r="DD29" i="6"/>
  <c r="DU29" i="6" s="1"/>
  <c r="DD30" i="6"/>
  <c r="DU30" i="6" s="1"/>
  <c r="DD40" i="6"/>
  <c r="DU40" i="6" s="1"/>
  <c r="DD41" i="6"/>
  <c r="DU41" i="6" s="1"/>
  <c r="DD42" i="6"/>
  <c r="DU42" i="6" s="1"/>
  <c r="DD43" i="6"/>
  <c r="DU43" i="6" s="1"/>
  <c r="DD55" i="6"/>
  <c r="DU55" i="6" s="1"/>
  <c r="DD56" i="6"/>
  <c r="DU56" i="6" s="1"/>
  <c r="DD44" i="6"/>
  <c r="DU44" i="6" s="1"/>
  <c r="DD45" i="6"/>
  <c r="DU45" i="6" s="1"/>
  <c r="DD46" i="6"/>
  <c r="DU46" i="6" s="1"/>
  <c r="DD31" i="6"/>
  <c r="DU31" i="6" s="1"/>
  <c r="DD47" i="6"/>
  <c r="DU47" i="6" s="1"/>
  <c r="DD32" i="6"/>
  <c r="DU32" i="6" s="1"/>
  <c r="DD57" i="6"/>
  <c r="DU57" i="6" s="1"/>
  <c r="DD58" i="6"/>
  <c r="DU58" i="6" s="1"/>
  <c r="DD33" i="6"/>
  <c r="DU33" i="6" s="1"/>
  <c r="DD59" i="6"/>
  <c r="DU59" i="6" s="1"/>
  <c r="DD48" i="6"/>
  <c r="DU48" i="6" s="1"/>
  <c r="DD49" i="6"/>
  <c r="DU49" i="6" s="1"/>
  <c r="DD34" i="6"/>
  <c r="DU34" i="6" s="1"/>
  <c r="DD60" i="6"/>
  <c r="DU60" i="6" s="1"/>
  <c r="DD61" i="6"/>
  <c r="DU61" i="6" s="1"/>
  <c r="DD50" i="6"/>
  <c r="DU50" i="6" s="1"/>
  <c r="DD35" i="6"/>
  <c r="DU35" i="6" s="1"/>
  <c r="DD62" i="6"/>
  <c r="DU62" i="6" s="1"/>
  <c r="DD36" i="6"/>
  <c r="DU36" i="6" s="1"/>
  <c r="DD51" i="6"/>
  <c r="DU51" i="6" s="1"/>
  <c r="DD37" i="6"/>
  <c r="DU37" i="6" s="1"/>
  <c r="DD63" i="6"/>
  <c r="DU63" i="6" s="1"/>
  <c r="DD7" i="7"/>
  <c r="DU7" i="7" s="1"/>
  <c r="DD8" i="7"/>
  <c r="DU8" i="7" s="1"/>
  <c r="DD9" i="7"/>
  <c r="DU9" i="7" s="1"/>
  <c r="DD10" i="7"/>
  <c r="DU10" i="7" s="1"/>
  <c r="DD11" i="7"/>
  <c r="DU11" i="7" s="1"/>
  <c r="DD12" i="7"/>
  <c r="DU12" i="7" s="1"/>
  <c r="DD13" i="7"/>
  <c r="DU13" i="7" s="1"/>
  <c r="DD14" i="7"/>
  <c r="DU14" i="7" s="1"/>
  <c r="DD15" i="7"/>
  <c r="DU15" i="7" s="1"/>
  <c r="DD16" i="7"/>
  <c r="DU16" i="7" s="1"/>
  <c r="DD17" i="7"/>
  <c r="DU17" i="7" s="1"/>
  <c r="DD18" i="7"/>
  <c r="DU18" i="7" s="1"/>
  <c r="DD19" i="7"/>
  <c r="DU19" i="7" s="1"/>
  <c r="DD20" i="7"/>
  <c r="DU20" i="7" s="1"/>
  <c r="DD21" i="7"/>
  <c r="DU21" i="7" s="1"/>
  <c r="DD22" i="7"/>
  <c r="DU22" i="7" s="1"/>
  <c r="DD25" i="7"/>
  <c r="DU25" i="7" s="1"/>
  <c r="DD26" i="7"/>
  <c r="DU26" i="7" s="1"/>
  <c r="DD27" i="7"/>
  <c r="DU27" i="7" s="1"/>
  <c r="DD28" i="7"/>
  <c r="DU28" i="7" s="1"/>
  <c r="DD54" i="7"/>
  <c r="DU54" i="7" s="1"/>
  <c r="DD29" i="7"/>
  <c r="DU29" i="7" s="1"/>
  <c r="DD30" i="7"/>
  <c r="DU30" i="7" s="1"/>
  <c r="DD40" i="7"/>
  <c r="DU40" i="7" s="1"/>
  <c r="DD41" i="7"/>
  <c r="DU41" i="7" s="1"/>
  <c r="DD42" i="7"/>
  <c r="DU42" i="7" s="1"/>
  <c r="DD43" i="7"/>
  <c r="DU43" i="7" s="1"/>
  <c r="DD55" i="7"/>
  <c r="DU55" i="7" s="1"/>
  <c r="DD56" i="7"/>
  <c r="DU56" i="7" s="1"/>
  <c r="DD44" i="7"/>
  <c r="DU44" i="7" s="1"/>
  <c r="DD45" i="7"/>
  <c r="DU45" i="7" s="1"/>
  <c r="DD46" i="7"/>
  <c r="DU46" i="7" s="1"/>
  <c r="DD31" i="7"/>
  <c r="DU31" i="7" s="1"/>
  <c r="DD47" i="7"/>
  <c r="DU47" i="7" s="1"/>
  <c r="DD32" i="7"/>
  <c r="DU32" i="7" s="1"/>
  <c r="DD57" i="7"/>
  <c r="DU57" i="7" s="1"/>
  <c r="DD58" i="7"/>
  <c r="DU58" i="7" s="1"/>
  <c r="DD33" i="7"/>
  <c r="DU33" i="7" s="1"/>
  <c r="DD59" i="7"/>
  <c r="DU59" i="7" s="1"/>
  <c r="DD48" i="7"/>
  <c r="DU48" i="7" s="1"/>
  <c r="DD49" i="7"/>
  <c r="DU49" i="7" s="1"/>
  <c r="DD34" i="7"/>
  <c r="DU34" i="7" s="1"/>
  <c r="DD60" i="7"/>
  <c r="DU60" i="7" s="1"/>
  <c r="DD61" i="7"/>
  <c r="DU61" i="7" s="1"/>
  <c r="DD50" i="7"/>
  <c r="DU50" i="7" s="1"/>
  <c r="DD35" i="7"/>
  <c r="DU35" i="7" s="1"/>
  <c r="DD62" i="7"/>
  <c r="DU62" i="7" s="1"/>
  <c r="DD36" i="7"/>
  <c r="DU36" i="7" s="1"/>
  <c r="DD51" i="7"/>
  <c r="DU51" i="7" s="1"/>
  <c r="DD37" i="7"/>
  <c r="DU37" i="7" s="1"/>
  <c r="DD63" i="7"/>
  <c r="DU63" i="7" s="1"/>
  <c r="T6" i="3"/>
  <c r="S6" i="3"/>
  <c r="CX7" i="7"/>
  <c r="DO7" i="7" s="1"/>
  <c r="CX8" i="7"/>
  <c r="DO8" i="7" s="1"/>
  <c r="CX9" i="7"/>
  <c r="DO9" i="7" s="1"/>
  <c r="CX10" i="7"/>
  <c r="DO10" i="7" s="1"/>
  <c r="CX11" i="7"/>
  <c r="DO11" i="7" s="1"/>
  <c r="CX12" i="7"/>
  <c r="DO12" i="7" s="1"/>
  <c r="CX13" i="7"/>
  <c r="DO13" i="7" s="1"/>
  <c r="CX14" i="7"/>
  <c r="DO14" i="7" s="1"/>
  <c r="CX15" i="7"/>
  <c r="DO15" i="7" s="1"/>
  <c r="CX16" i="7"/>
  <c r="DO16" i="7" s="1"/>
  <c r="CX17" i="7"/>
  <c r="DO17" i="7" s="1"/>
  <c r="CX18" i="7"/>
  <c r="DO18" i="7" s="1"/>
  <c r="CX19" i="7"/>
  <c r="DO19" i="7" s="1"/>
  <c r="CX20" i="7"/>
  <c r="DO20" i="7" s="1"/>
  <c r="CX21" i="7"/>
  <c r="DO21" i="7" s="1"/>
  <c r="CX22" i="7"/>
  <c r="DO22" i="7" s="1"/>
  <c r="CX25" i="7"/>
  <c r="DO25" i="7" s="1"/>
  <c r="CX26" i="7"/>
  <c r="DO26" i="7" s="1"/>
  <c r="CX27" i="7"/>
  <c r="DO27" i="7" s="1"/>
  <c r="CX28" i="7"/>
  <c r="DO28" i="7" s="1"/>
  <c r="CX54" i="7"/>
  <c r="DO54" i="7" s="1"/>
  <c r="CX29" i="7"/>
  <c r="DO29" i="7" s="1"/>
  <c r="CX30" i="7"/>
  <c r="DO30" i="7" s="1"/>
  <c r="CX40" i="7"/>
  <c r="DO40" i="7" s="1"/>
  <c r="CX41" i="7"/>
  <c r="DO41" i="7" s="1"/>
  <c r="CX42" i="7"/>
  <c r="DO42" i="7" s="1"/>
  <c r="CX43" i="7"/>
  <c r="DO43" i="7" s="1"/>
  <c r="CX55" i="7"/>
  <c r="DO55" i="7" s="1"/>
  <c r="CX56" i="7"/>
  <c r="DO56" i="7" s="1"/>
  <c r="CX44" i="7"/>
  <c r="DO44" i="7" s="1"/>
  <c r="CX45" i="7"/>
  <c r="DO45" i="7" s="1"/>
  <c r="CX46" i="7"/>
  <c r="DO46" i="7" s="1"/>
  <c r="CX31" i="7"/>
  <c r="DO31" i="7" s="1"/>
  <c r="CX47" i="7"/>
  <c r="DO47" i="7" s="1"/>
  <c r="CX32" i="7"/>
  <c r="DO32" i="7" s="1"/>
  <c r="CX57" i="7"/>
  <c r="DO57" i="7" s="1"/>
  <c r="CX58" i="7"/>
  <c r="DO58" i="7" s="1"/>
  <c r="CX33" i="7"/>
  <c r="DO33" i="7" s="1"/>
  <c r="CX59" i="7"/>
  <c r="DO59" i="7" s="1"/>
  <c r="CX48" i="7"/>
  <c r="DO48" i="7" s="1"/>
  <c r="CX49" i="7"/>
  <c r="DO49" i="7" s="1"/>
  <c r="CX34" i="7"/>
  <c r="DO34" i="7" s="1"/>
  <c r="CX60" i="7"/>
  <c r="DO60" i="7" s="1"/>
  <c r="CX61" i="7"/>
  <c r="DO61" i="7" s="1"/>
  <c r="CX50" i="7"/>
  <c r="DO50" i="7" s="1"/>
  <c r="CX35" i="7"/>
  <c r="DO35" i="7" s="1"/>
  <c r="CX62" i="7"/>
  <c r="DO62" i="7" s="1"/>
  <c r="CX36" i="7"/>
  <c r="DO36" i="7" s="1"/>
  <c r="CX51" i="7"/>
  <c r="DO51" i="7" s="1"/>
  <c r="CX37" i="7"/>
  <c r="DO37" i="7" s="1"/>
  <c r="CX63" i="7"/>
  <c r="DO63" i="7" s="1"/>
  <c r="CX7" i="6"/>
  <c r="DO7" i="6" s="1"/>
  <c r="CX8" i="6"/>
  <c r="DO8" i="6" s="1"/>
  <c r="CX9" i="6"/>
  <c r="DO9" i="6" s="1"/>
  <c r="CX10" i="6"/>
  <c r="DO10" i="6" s="1"/>
  <c r="CX11" i="6"/>
  <c r="DO11" i="6" s="1"/>
  <c r="CX12" i="6"/>
  <c r="DO12" i="6" s="1"/>
  <c r="CX13" i="6"/>
  <c r="DO13" i="6" s="1"/>
  <c r="CX14" i="6"/>
  <c r="DO14" i="6" s="1"/>
  <c r="CX15" i="6"/>
  <c r="DO15" i="6" s="1"/>
  <c r="CX16" i="6"/>
  <c r="DO16" i="6" s="1"/>
  <c r="CX17" i="6"/>
  <c r="DO17" i="6" s="1"/>
  <c r="CX18" i="6"/>
  <c r="DO18" i="6" s="1"/>
  <c r="CX19" i="6"/>
  <c r="DO19" i="6" s="1"/>
  <c r="CX20" i="6"/>
  <c r="DO20" i="6" s="1"/>
  <c r="CX21" i="6"/>
  <c r="DO21" i="6" s="1"/>
  <c r="CX22" i="6"/>
  <c r="DO22" i="6" s="1"/>
  <c r="CX25" i="6"/>
  <c r="DO25" i="6" s="1"/>
  <c r="CX26" i="6"/>
  <c r="DO26" i="6" s="1"/>
  <c r="CX27" i="6"/>
  <c r="DO27" i="6" s="1"/>
  <c r="CX28" i="6"/>
  <c r="DO28" i="6" s="1"/>
  <c r="CX54" i="6"/>
  <c r="DO54" i="6" s="1"/>
  <c r="CX29" i="6"/>
  <c r="DO29" i="6" s="1"/>
  <c r="CX30" i="6"/>
  <c r="DO30" i="6" s="1"/>
  <c r="CX40" i="6"/>
  <c r="DO40" i="6" s="1"/>
  <c r="CX41" i="6"/>
  <c r="DO41" i="6" s="1"/>
  <c r="CX42" i="6"/>
  <c r="DO42" i="6" s="1"/>
  <c r="CX43" i="6"/>
  <c r="DO43" i="6" s="1"/>
  <c r="CX55" i="6"/>
  <c r="DO55" i="6" s="1"/>
  <c r="CX56" i="6"/>
  <c r="DO56" i="6" s="1"/>
  <c r="CX44" i="6"/>
  <c r="DO44" i="6" s="1"/>
  <c r="CX45" i="6"/>
  <c r="DO45" i="6" s="1"/>
  <c r="CX46" i="6"/>
  <c r="DO46" i="6" s="1"/>
  <c r="CX31" i="6"/>
  <c r="DO31" i="6" s="1"/>
  <c r="CX47" i="6"/>
  <c r="DO47" i="6" s="1"/>
  <c r="CX32" i="6"/>
  <c r="DO32" i="6" s="1"/>
  <c r="CX57" i="6"/>
  <c r="DO57" i="6" s="1"/>
  <c r="CX58" i="6"/>
  <c r="DO58" i="6" s="1"/>
  <c r="CX33" i="6"/>
  <c r="DO33" i="6" s="1"/>
  <c r="CX59" i="6"/>
  <c r="DO59" i="6" s="1"/>
  <c r="CX48" i="6"/>
  <c r="DO48" i="6" s="1"/>
  <c r="CX49" i="6"/>
  <c r="DO49" i="6" s="1"/>
  <c r="CX34" i="6"/>
  <c r="DO34" i="6" s="1"/>
  <c r="CX60" i="6"/>
  <c r="DO60" i="6" s="1"/>
  <c r="CX61" i="6"/>
  <c r="DO61" i="6" s="1"/>
  <c r="CX50" i="6"/>
  <c r="DO50" i="6" s="1"/>
  <c r="CX35" i="6"/>
  <c r="DO35" i="6" s="1"/>
  <c r="CX62" i="6"/>
  <c r="DO62" i="6" s="1"/>
  <c r="CX36" i="6"/>
  <c r="DO36" i="6" s="1"/>
  <c r="CX51" i="6"/>
  <c r="DO51" i="6" s="1"/>
  <c r="CX37" i="6"/>
  <c r="DO37" i="6" s="1"/>
  <c r="CX63" i="6"/>
  <c r="DO63" i="6" s="1"/>
  <c r="CK7" i="7"/>
  <c r="CK8" i="7"/>
  <c r="CK9" i="7"/>
  <c r="CK10" i="7"/>
  <c r="CK11" i="7"/>
  <c r="CK12" i="7"/>
  <c r="CK13" i="7"/>
  <c r="CK14" i="7"/>
  <c r="CK15" i="7"/>
  <c r="CK16" i="7"/>
  <c r="CK17" i="7"/>
  <c r="CK18" i="7"/>
  <c r="CK19" i="7"/>
  <c r="CK20" i="7"/>
  <c r="CK21" i="7"/>
  <c r="CK22" i="7"/>
  <c r="CK25" i="7"/>
  <c r="CK26" i="7"/>
  <c r="CK27" i="7"/>
  <c r="CK28" i="7"/>
  <c r="CK54" i="7"/>
  <c r="CK29" i="7"/>
  <c r="CK30" i="7"/>
  <c r="CK40" i="7"/>
  <c r="CK41" i="7"/>
  <c r="CK42" i="7"/>
  <c r="CK43" i="7"/>
  <c r="CK55" i="7"/>
  <c r="CK56" i="7"/>
  <c r="CK44" i="7"/>
  <c r="CK45" i="7"/>
  <c r="CK46" i="7"/>
  <c r="CK31" i="7"/>
  <c r="CK47" i="7"/>
  <c r="CK32" i="7"/>
  <c r="CK57" i="7"/>
  <c r="CK58" i="7"/>
  <c r="CK33" i="7"/>
  <c r="CK59" i="7"/>
  <c r="CK48" i="7"/>
  <c r="CK49" i="7"/>
  <c r="CK34" i="7"/>
  <c r="CK60" i="7"/>
  <c r="CK61" i="7"/>
  <c r="CK50" i="7"/>
  <c r="CK35" i="7"/>
  <c r="CK62" i="7"/>
  <c r="CK36" i="7"/>
  <c r="CK51" i="7"/>
  <c r="CK37" i="7"/>
  <c r="CK63" i="7"/>
  <c r="CK9" i="6"/>
  <c r="CK8" i="6"/>
  <c r="CK7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CK22" i="6"/>
  <c r="CV7" i="6"/>
  <c r="CV8" i="6"/>
  <c r="CV9" i="6"/>
  <c r="DM9" i="6" s="1"/>
  <c r="CV10" i="6"/>
  <c r="DM10" i="6" s="1"/>
  <c r="CV11" i="6"/>
  <c r="DM11" i="6" s="1"/>
  <c r="CV12" i="6"/>
  <c r="DM12" i="6" s="1"/>
  <c r="CV13" i="6"/>
  <c r="CV14" i="6"/>
  <c r="DM14" i="6" s="1"/>
  <c r="CV15" i="6"/>
  <c r="DM15" i="6" s="1"/>
  <c r="CV16" i="6"/>
  <c r="DM16" i="6" s="1"/>
  <c r="CV17" i="6"/>
  <c r="CV18" i="6"/>
  <c r="DM18" i="6" s="1"/>
  <c r="CV19" i="6"/>
  <c r="DM19" i="6" s="1"/>
  <c r="CV20" i="6"/>
  <c r="DM20" i="6" s="1"/>
  <c r="CV21" i="6"/>
  <c r="DM21" i="6" s="1"/>
  <c r="CV22" i="6"/>
  <c r="DM22" i="6" s="1"/>
  <c r="CV25" i="6"/>
  <c r="DM25" i="6" s="1"/>
  <c r="CV26" i="6"/>
  <c r="DM26" i="6" s="1"/>
  <c r="CV27" i="6"/>
  <c r="DM27" i="6" s="1"/>
  <c r="CV28" i="6"/>
  <c r="DM28" i="6" s="1"/>
  <c r="CV54" i="6"/>
  <c r="DM54" i="6" s="1"/>
  <c r="CV29" i="6"/>
  <c r="DM29" i="6" s="1"/>
  <c r="CV30" i="6"/>
  <c r="DM30" i="6" s="1"/>
  <c r="CV40" i="6"/>
  <c r="DM40" i="6" s="1"/>
  <c r="CV41" i="6"/>
  <c r="DM41" i="6" s="1"/>
  <c r="CV42" i="6"/>
  <c r="DM42" i="6" s="1"/>
  <c r="CV43" i="6"/>
  <c r="DM43" i="6" s="1"/>
  <c r="CV55" i="6"/>
  <c r="DM55" i="6" s="1"/>
  <c r="CV56" i="6"/>
  <c r="DM56" i="6" s="1"/>
  <c r="CV44" i="6"/>
  <c r="DM44" i="6" s="1"/>
  <c r="CV45" i="6"/>
  <c r="DM45" i="6" s="1"/>
  <c r="CV46" i="6"/>
  <c r="DM46" i="6" s="1"/>
  <c r="CV31" i="6"/>
  <c r="DM31" i="6" s="1"/>
  <c r="CV47" i="6"/>
  <c r="DM47" i="6" s="1"/>
  <c r="CV32" i="6"/>
  <c r="DM32" i="6" s="1"/>
  <c r="CV57" i="6"/>
  <c r="DM57" i="6" s="1"/>
  <c r="CV58" i="6"/>
  <c r="DM58" i="6" s="1"/>
  <c r="CV33" i="6"/>
  <c r="DM33" i="6" s="1"/>
  <c r="CV59" i="6"/>
  <c r="DM59" i="6" s="1"/>
  <c r="CV48" i="6"/>
  <c r="DM48" i="6" s="1"/>
  <c r="CV49" i="6"/>
  <c r="DM49" i="6" s="1"/>
  <c r="CV34" i="6"/>
  <c r="DM34" i="6" s="1"/>
  <c r="CV60" i="6"/>
  <c r="DM60" i="6" s="1"/>
  <c r="CV61" i="6"/>
  <c r="DM61" i="6" s="1"/>
  <c r="CV50" i="6"/>
  <c r="DM50" i="6" s="1"/>
  <c r="CV35" i="6"/>
  <c r="DM35" i="6" s="1"/>
  <c r="CV62" i="6"/>
  <c r="DM62" i="6" s="1"/>
  <c r="CV36" i="6"/>
  <c r="DM36" i="6" s="1"/>
  <c r="CV51" i="6"/>
  <c r="DM51" i="6" s="1"/>
  <c r="CV37" i="6"/>
  <c r="DM37" i="6" s="1"/>
  <c r="CV63" i="6"/>
  <c r="DM63" i="6" s="1"/>
  <c r="CK63" i="6"/>
  <c r="CW63" i="6"/>
  <c r="DN63" i="6" s="1"/>
  <c r="CK37" i="6"/>
  <c r="CW37" i="6"/>
  <c r="DN37" i="6" s="1"/>
  <c r="CK51" i="6"/>
  <c r="CW51" i="6"/>
  <c r="DN51" i="6" s="1"/>
  <c r="CK36" i="6"/>
  <c r="CW36" i="6"/>
  <c r="DN36" i="6" s="1"/>
  <c r="CK62" i="6"/>
  <c r="CW62" i="6"/>
  <c r="DN62" i="6" s="1"/>
  <c r="CK35" i="6"/>
  <c r="CW35" i="6"/>
  <c r="DN35" i="6" s="1"/>
  <c r="CK50" i="6"/>
  <c r="CW50" i="6"/>
  <c r="DN50" i="6" s="1"/>
  <c r="CK61" i="6"/>
  <c r="CW61" i="6"/>
  <c r="DN61" i="6" s="1"/>
  <c r="CK60" i="6"/>
  <c r="CW60" i="6"/>
  <c r="DN60" i="6" s="1"/>
  <c r="CK34" i="6"/>
  <c r="CW34" i="6"/>
  <c r="DN34" i="6" s="1"/>
  <c r="CK49" i="6"/>
  <c r="CW49" i="6"/>
  <c r="DN49" i="6" s="1"/>
  <c r="CK48" i="6"/>
  <c r="CW48" i="6"/>
  <c r="DN48" i="6" s="1"/>
  <c r="CK59" i="6"/>
  <c r="CW59" i="6"/>
  <c r="DN59" i="6" s="1"/>
  <c r="CK33" i="6"/>
  <c r="CW33" i="6"/>
  <c r="DN33" i="6" s="1"/>
  <c r="CK58" i="6"/>
  <c r="CW58" i="6"/>
  <c r="DN58" i="6" s="1"/>
  <c r="CK57" i="6"/>
  <c r="CW57" i="6"/>
  <c r="DN57" i="6" s="1"/>
  <c r="CK32" i="6"/>
  <c r="CW32" i="6"/>
  <c r="DN32" i="6" s="1"/>
  <c r="CK47" i="6"/>
  <c r="CW47" i="6"/>
  <c r="DN47" i="6" s="1"/>
  <c r="CK31" i="6"/>
  <c r="CW31" i="6"/>
  <c r="DN31" i="6" s="1"/>
  <c r="CK46" i="6"/>
  <c r="CW46" i="6"/>
  <c r="DN46" i="6" s="1"/>
  <c r="CK45" i="6"/>
  <c r="CW45" i="6"/>
  <c r="DN45" i="6" s="1"/>
  <c r="CK44" i="6"/>
  <c r="CW44" i="6"/>
  <c r="DN44" i="6" s="1"/>
  <c r="CK56" i="6"/>
  <c r="CW56" i="6"/>
  <c r="DN56" i="6" s="1"/>
  <c r="CK55" i="6"/>
  <c r="CW55" i="6"/>
  <c r="DN55" i="6" s="1"/>
  <c r="CK43" i="6"/>
  <c r="CW43" i="6"/>
  <c r="DN43" i="6" s="1"/>
  <c r="CK42" i="6"/>
  <c r="CW42" i="6"/>
  <c r="DN42" i="6" s="1"/>
  <c r="CK41" i="6"/>
  <c r="CW41" i="6"/>
  <c r="DN41" i="6" s="1"/>
  <c r="CK40" i="6"/>
  <c r="CW40" i="6"/>
  <c r="DN40" i="6" s="1"/>
  <c r="CK30" i="6"/>
  <c r="CW30" i="6"/>
  <c r="DN30" i="6" s="1"/>
  <c r="CK29" i="6"/>
  <c r="CW29" i="6"/>
  <c r="DN29" i="6" s="1"/>
  <c r="CK54" i="6"/>
  <c r="CW54" i="6"/>
  <c r="DN54" i="6" s="1"/>
  <c r="CK28" i="6"/>
  <c r="CW28" i="6"/>
  <c r="DN28" i="6" s="1"/>
  <c r="CK27" i="6"/>
  <c r="CW27" i="6"/>
  <c r="DN27" i="6" s="1"/>
  <c r="CK26" i="6"/>
  <c r="CW26" i="6"/>
  <c r="DN26" i="6" s="1"/>
  <c r="CK25" i="6"/>
  <c r="CW25" i="6"/>
  <c r="DN25" i="6" s="1"/>
  <c r="CW22" i="6"/>
  <c r="DN22" i="6" s="1"/>
  <c r="CW21" i="6"/>
  <c r="DN21" i="6" s="1"/>
  <c r="CW20" i="6"/>
  <c r="DN20" i="6" s="1"/>
  <c r="CW19" i="6"/>
  <c r="DN19" i="6" s="1"/>
  <c r="CW18" i="6"/>
  <c r="DN18" i="6" s="1"/>
  <c r="CW17" i="6"/>
  <c r="DN17" i="6" s="1"/>
  <c r="DM17" i="6"/>
  <c r="CW16" i="6"/>
  <c r="DN16" i="6" s="1"/>
  <c r="CW15" i="6"/>
  <c r="DN15" i="6" s="1"/>
  <c r="CW14" i="6"/>
  <c r="DN14" i="6" s="1"/>
  <c r="CW13" i="6"/>
  <c r="DN13" i="6" s="1"/>
  <c r="DM13" i="6"/>
  <c r="CW12" i="6"/>
  <c r="DN12" i="6" s="1"/>
  <c r="CW11" i="6"/>
  <c r="DN11" i="6" s="1"/>
  <c r="CW10" i="6"/>
  <c r="DN10" i="6" s="1"/>
  <c r="CW9" i="6"/>
  <c r="DN9" i="6" s="1"/>
  <c r="CW8" i="6"/>
  <c r="DN8" i="6" s="1"/>
  <c r="DM8" i="6"/>
  <c r="CW7" i="6"/>
  <c r="DN7" i="6" s="1"/>
  <c r="DM7" i="6"/>
  <c r="CV7" i="7"/>
  <c r="CW7" i="7"/>
  <c r="CV8" i="7"/>
  <c r="CW8" i="7"/>
  <c r="CV9" i="7"/>
  <c r="DM9" i="7" s="1"/>
  <c r="CW9" i="7"/>
  <c r="DN9" i="7" s="1"/>
  <c r="CV10" i="7"/>
  <c r="CW10" i="7"/>
  <c r="DN10" i="7" s="1"/>
  <c r="CV11" i="7"/>
  <c r="CW11" i="7"/>
  <c r="CV12" i="7"/>
  <c r="DM12" i="7" s="1"/>
  <c r="CW12" i="7"/>
  <c r="DN12" i="7" s="1"/>
  <c r="CV13" i="7"/>
  <c r="DM13" i="7" s="1"/>
  <c r="CW13" i="7"/>
  <c r="DN13" i="7" s="1"/>
  <c r="CV14" i="7"/>
  <c r="DM14" i="7" s="1"/>
  <c r="CW14" i="7"/>
  <c r="DN14" i="7" s="1"/>
  <c r="CV15" i="7"/>
  <c r="CW15" i="7"/>
  <c r="CV16" i="7"/>
  <c r="DM16" i="7" s="1"/>
  <c r="CW16" i="7"/>
  <c r="CV17" i="7"/>
  <c r="DM17" i="7" s="1"/>
  <c r="CW17" i="7"/>
  <c r="DN17" i="7" s="1"/>
  <c r="CV18" i="7"/>
  <c r="DM18" i="7" s="1"/>
  <c r="CW18" i="7"/>
  <c r="DN18" i="7" s="1"/>
  <c r="CV19" i="7"/>
  <c r="CW19" i="7"/>
  <c r="DN19" i="7" s="1"/>
  <c r="CV20" i="7"/>
  <c r="DM20" i="7" s="1"/>
  <c r="CW20" i="7"/>
  <c r="DN20" i="7" s="1"/>
  <c r="CV21" i="7"/>
  <c r="DM21" i="7" s="1"/>
  <c r="CW21" i="7"/>
  <c r="DN21" i="7" s="1"/>
  <c r="CV22" i="7"/>
  <c r="CW22" i="7"/>
  <c r="DN22" i="7" s="1"/>
  <c r="CV25" i="7"/>
  <c r="CW25" i="7"/>
  <c r="DN25" i="7" s="1"/>
  <c r="CV26" i="7"/>
  <c r="DM26" i="7" s="1"/>
  <c r="CW26" i="7"/>
  <c r="CV27" i="7"/>
  <c r="DM27" i="7" s="1"/>
  <c r="CW27" i="7"/>
  <c r="DN27" i="7" s="1"/>
  <c r="CV28" i="7"/>
  <c r="DM28" i="7" s="1"/>
  <c r="CW28" i="7"/>
  <c r="DN28" i="7" s="1"/>
  <c r="CV54" i="7"/>
  <c r="CW54" i="7"/>
  <c r="DN54" i="7" s="1"/>
  <c r="CV29" i="7"/>
  <c r="CW29" i="7"/>
  <c r="DN29" i="7" s="1"/>
  <c r="CV30" i="7"/>
  <c r="DM30" i="7" s="1"/>
  <c r="CW30" i="7"/>
  <c r="DN30" i="7" s="1"/>
  <c r="CV40" i="7"/>
  <c r="DM40" i="7" s="1"/>
  <c r="CW40" i="7"/>
  <c r="DN40" i="7" s="1"/>
  <c r="CV41" i="7"/>
  <c r="CW41" i="7"/>
  <c r="DN41" i="7" s="1"/>
  <c r="CV42" i="7"/>
  <c r="DM42" i="7" s="1"/>
  <c r="CW42" i="7"/>
  <c r="DN42" i="7" s="1"/>
  <c r="CV43" i="7"/>
  <c r="DM43" i="7" s="1"/>
  <c r="CW43" i="7"/>
  <c r="DN43" i="7" s="1"/>
  <c r="CV55" i="7"/>
  <c r="DM55" i="7" s="1"/>
  <c r="CW55" i="7"/>
  <c r="DN55" i="7" s="1"/>
  <c r="CV56" i="7"/>
  <c r="CW56" i="7"/>
  <c r="DN56" i="7" s="1"/>
  <c r="CV44" i="7"/>
  <c r="CW44" i="7"/>
  <c r="DN44" i="7" s="1"/>
  <c r="CV45" i="7"/>
  <c r="DM45" i="7" s="1"/>
  <c r="CW45" i="7"/>
  <c r="DN45" i="7" s="1"/>
  <c r="CV46" i="7"/>
  <c r="DM46" i="7" s="1"/>
  <c r="CW46" i="7"/>
  <c r="DN46" i="7" s="1"/>
  <c r="CV31" i="7"/>
  <c r="CW31" i="7"/>
  <c r="DN31" i="7" s="1"/>
  <c r="CV47" i="7"/>
  <c r="DM47" i="7" s="1"/>
  <c r="CW47" i="7"/>
  <c r="DN47" i="7" s="1"/>
  <c r="CV32" i="7"/>
  <c r="DM32" i="7" s="1"/>
  <c r="CW32" i="7"/>
  <c r="DN32" i="7" s="1"/>
  <c r="CV57" i="7"/>
  <c r="DM57" i="7" s="1"/>
  <c r="CW57" i="7"/>
  <c r="DN57" i="7" s="1"/>
  <c r="CV58" i="7"/>
  <c r="CW58" i="7"/>
  <c r="DN58" i="7" s="1"/>
  <c r="CV33" i="7"/>
  <c r="DM33" i="7" s="1"/>
  <c r="CW33" i="7"/>
  <c r="DN33" i="7" s="1"/>
  <c r="CV59" i="7"/>
  <c r="DM59" i="7" s="1"/>
  <c r="CW59" i="7"/>
  <c r="DN59" i="7" s="1"/>
  <c r="CV48" i="7"/>
  <c r="DM48" i="7" s="1"/>
  <c r="CW48" i="7"/>
  <c r="DN48" i="7" s="1"/>
  <c r="CV49" i="7"/>
  <c r="DM49" i="7" s="1"/>
  <c r="CW49" i="7"/>
  <c r="DN49" i="7" s="1"/>
  <c r="CV34" i="7"/>
  <c r="DM34" i="7" s="1"/>
  <c r="CW34" i="7"/>
  <c r="DN34" i="7" s="1"/>
  <c r="CV60" i="7"/>
  <c r="DM60" i="7" s="1"/>
  <c r="CW60" i="7"/>
  <c r="DN60" i="7" s="1"/>
  <c r="CV61" i="7"/>
  <c r="DM61" i="7" s="1"/>
  <c r="CW61" i="7"/>
  <c r="DN61" i="7" s="1"/>
  <c r="CV50" i="7"/>
  <c r="CW50" i="7"/>
  <c r="DN50" i="7" s="1"/>
  <c r="CV35" i="7"/>
  <c r="DM35" i="7" s="1"/>
  <c r="CW35" i="7"/>
  <c r="DN35" i="7" s="1"/>
  <c r="CV62" i="7"/>
  <c r="DM62" i="7" s="1"/>
  <c r="CW62" i="7"/>
  <c r="DN62" i="7" s="1"/>
  <c r="CV36" i="7"/>
  <c r="DM36" i="7" s="1"/>
  <c r="CW36" i="7"/>
  <c r="DN36" i="7" s="1"/>
  <c r="CV51" i="7"/>
  <c r="DM51" i="7" s="1"/>
  <c r="CW51" i="7"/>
  <c r="CV37" i="7"/>
  <c r="DM37" i="7" s="1"/>
  <c r="CW37" i="7"/>
  <c r="DN37" i="7" s="1"/>
  <c r="CV63" i="7"/>
  <c r="DM63" i="7" s="1"/>
  <c r="CW63" i="7"/>
  <c r="DN63" i="7" s="1"/>
  <c r="DN7" i="7"/>
  <c r="DN8" i="7"/>
  <c r="DN11" i="7"/>
  <c r="DN15" i="7"/>
  <c r="DN16" i="7"/>
  <c r="DN26" i="7"/>
  <c r="DN51" i="7"/>
  <c r="DM7" i="7"/>
  <c r="DM8" i="7"/>
  <c r="DM10" i="7"/>
  <c r="DM11" i="7"/>
  <c r="DM15" i="7"/>
  <c r="DM19" i="7"/>
  <c r="DM22" i="7"/>
  <c r="DM25" i="7"/>
  <c r="DM54" i="7"/>
  <c r="DM29" i="7"/>
  <c r="DM41" i="7"/>
  <c r="DM56" i="7"/>
  <c r="DM44" i="7"/>
  <c r="DM31" i="7"/>
  <c r="DM58" i="7"/>
  <c r="DM50" i="7"/>
  <c r="DV38" i="7" l="1"/>
  <c r="J26" i="5"/>
  <c r="K26" i="5"/>
  <c r="DV62" i="6"/>
  <c r="DV54" i="6"/>
  <c r="DV44" i="6"/>
  <c r="DV34" i="6"/>
  <c r="DV26" i="6"/>
  <c r="K8" i="5"/>
  <c r="DV7" i="6"/>
  <c r="I26" i="5"/>
  <c r="J8" i="5"/>
  <c r="CO4" i="7"/>
  <c r="I8" i="5"/>
  <c r="DV19" i="6"/>
  <c r="DV11" i="6"/>
  <c r="DV60" i="6"/>
  <c r="DV50" i="6"/>
  <c r="DV42" i="6"/>
  <c r="DV32" i="6"/>
  <c r="DV22" i="6"/>
  <c r="DV14" i="6"/>
  <c r="CK23" i="7"/>
  <c r="CK5" i="7"/>
  <c r="B4" i="7"/>
  <c r="DV30" i="6"/>
  <c r="CV5" i="6"/>
  <c r="DM5" i="6" s="1"/>
  <c r="DD5" i="6"/>
  <c r="DU5" i="6" s="1"/>
  <c r="CW23" i="6"/>
  <c r="DN23" i="6" s="1"/>
  <c r="CX38" i="6"/>
  <c r="DO38" i="6" s="1"/>
  <c r="CY52" i="6"/>
  <c r="DP52" i="6" s="1"/>
  <c r="AQ4" i="6"/>
  <c r="DV23" i="7"/>
  <c r="DV52" i="7"/>
  <c r="CL4" i="7"/>
  <c r="D4" i="7"/>
  <c r="S4" i="7"/>
  <c r="AH4" i="7"/>
  <c r="AP4" i="7"/>
  <c r="BE4" i="7"/>
  <c r="CI4" i="7"/>
  <c r="DB23" i="7"/>
  <c r="DS23" i="7" s="1"/>
  <c r="DC23" i="7"/>
  <c r="DT23" i="7" s="1"/>
  <c r="CV5" i="7"/>
  <c r="DM5" i="7" s="1"/>
  <c r="DD5" i="7"/>
  <c r="DU5" i="7" s="1"/>
  <c r="CX52" i="7"/>
  <c r="DO52" i="7" s="1"/>
  <c r="F4" i="7"/>
  <c r="U4" i="7"/>
  <c r="AJ4" i="7"/>
  <c r="AY4" i="7"/>
  <c r="BN4" i="7"/>
  <c r="DB38" i="7"/>
  <c r="DS38" i="7" s="1"/>
  <c r="CM4" i="7"/>
  <c r="CY23" i="7"/>
  <c r="DP23" i="7" s="1"/>
  <c r="CV23" i="7"/>
  <c r="DM23" i="7" s="1"/>
  <c r="DD23" i="7"/>
  <c r="DU23" i="7" s="1"/>
  <c r="CW5" i="7"/>
  <c r="DN5" i="7" s="1"/>
  <c r="CY52" i="7"/>
  <c r="DP52" i="7" s="1"/>
  <c r="V4" i="7"/>
  <c r="AK4" i="7"/>
  <c r="AZ4" i="7"/>
  <c r="BO4" i="7"/>
  <c r="BW4" i="7"/>
  <c r="CN4" i="7"/>
  <c r="CZ23" i="7"/>
  <c r="DQ23" i="7" s="1"/>
  <c r="CW23" i="7"/>
  <c r="DN23" i="7" s="1"/>
  <c r="DA23" i="7"/>
  <c r="CX23" i="7"/>
  <c r="DO23" i="7" s="1"/>
  <c r="DC5" i="6"/>
  <c r="DT5" i="6" s="1"/>
  <c r="CZ52" i="6"/>
  <c r="DQ52" i="6" s="1"/>
  <c r="CY38" i="6"/>
  <c r="DP38" i="6" s="1"/>
  <c r="BY4" i="6"/>
  <c r="F4" i="6"/>
  <c r="U4" i="6"/>
  <c r="AJ4" i="6"/>
  <c r="AY4" i="6"/>
  <c r="BN4" i="6"/>
  <c r="BV4" i="6"/>
  <c r="CL4" i="6"/>
  <c r="CZ38" i="6"/>
  <c r="DQ38" i="6" s="1"/>
  <c r="DA5" i="6"/>
  <c r="DE52" i="6"/>
  <c r="CX23" i="6"/>
  <c r="DO23" i="6" s="1"/>
  <c r="DC23" i="6"/>
  <c r="DT23" i="6" s="1"/>
  <c r="CV38" i="6"/>
  <c r="DM38" i="6" s="1"/>
  <c r="DD38" i="6"/>
  <c r="DU38" i="6" s="1"/>
  <c r="DC52" i="6"/>
  <c r="DT52" i="6" s="1"/>
  <c r="CW52" i="6"/>
  <c r="DN52" i="6" s="1"/>
  <c r="CY23" i="6"/>
  <c r="DP23" i="6" s="1"/>
  <c r="CV23" i="6"/>
  <c r="DM23" i="6" s="1"/>
  <c r="DD23" i="6"/>
  <c r="DU23" i="6" s="1"/>
  <c r="CW38" i="6"/>
  <c r="DN38" i="6" s="1"/>
  <c r="CV52" i="6"/>
  <c r="DM52" i="6" s="1"/>
  <c r="DD52" i="6"/>
  <c r="DU52" i="6" s="1"/>
  <c r="DA52" i="6"/>
  <c r="CX52" i="6"/>
  <c r="DO52" i="6" s="1"/>
  <c r="K4" i="6"/>
  <c r="DV59" i="6"/>
  <c r="DV49" i="6"/>
  <c r="DV41" i="6"/>
  <c r="DV31" i="6"/>
  <c r="DV21" i="6"/>
  <c r="DV13" i="6"/>
  <c r="CZ23" i="6"/>
  <c r="DQ23" i="6" s="1"/>
  <c r="DB52" i="6"/>
  <c r="DS52" i="6" s="1"/>
  <c r="DV63" i="6"/>
  <c r="DV55" i="6"/>
  <c r="DV45" i="6"/>
  <c r="DV35" i="6"/>
  <c r="DV27" i="6"/>
  <c r="DV17" i="6"/>
  <c r="DV9" i="6"/>
  <c r="DE23" i="6"/>
  <c r="DV28" i="6"/>
  <c r="DE38" i="6"/>
  <c r="D4" i="6"/>
  <c r="S4" i="6"/>
  <c r="AH4" i="6"/>
  <c r="AP4" i="6"/>
  <c r="BE4" i="6"/>
  <c r="BT4" i="6"/>
  <c r="CI4" i="6"/>
  <c r="DB38" i="6"/>
  <c r="DS38" i="6" s="1"/>
  <c r="DV36" i="6"/>
  <c r="DB23" i="6"/>
  <c r="DS23" i="6" s="1"/>
  <c r="DC38" i="6"/>
  <c r="DT38" i="6" s="1"/>
  <c r="DV61" i="6"/>
  <c r="DV51" i="6"/>
  <c r="DV43" i="6"/>
  <c r="DV33" i="6"/>
  <c r="DV25" i="6"/>
  <c r="DV15" i="6"/>
  <c r="DR28" i="6"/>
  <c r="L31" i="3"/>
  <c r="J31" i="3"/>
  <c r="I31" i="3"/>
  <c r="DR43" i="6"/>
  <c r="L46" i="3"/>
  <c r="J46" i="3"/>
  <c r="K46" i="3"/>
  <c r="I46" i="3"/>
  <c r="DR34" i="6"/>
  <c r="K37" i="3"/>
  <c r="I37" i="3"/>
  <c r="J37" i="3"/>
  <c r="L37" i="3"/>
  <c r="DR21" i="6"/>
  <c r="L24" i="3"/>
  <c r="J24" i="3"/>
  <c r="K24" i="3"/>
  <c r="DR42" i="7"/>
  <c r="L45" i="5"/>
  <c r="J45" i="5"/>
  <c r="I45" i="5"/>
  <c r="DR45" i="6"/>
  <c r="L48" i="3"/>
  <c r="J48" i="3"/>
  <c r="I48" i="3"/>
  <c r="DR37" i="6"/>
  <c r="L40" i="3"/>
  <c r="K40" i="3"/>
  <c r="J40" i="3"/>
  <c r="I40" i="3"/>
  <c r="DR12" i="6"/>
  <c r="L15" i="3"/>
  <c r="K15" i="3"/>
  <c r="J15" i="3"/>
  <c r="I15" i="3"/>
  <c r="DR41" i="7"/>
  <c r="J44" i="5"/>
  <c r="L44" i="5"/>
  <c r="I44" i="5"/>
  <c r="DR27" i="6"/>
  <c r="L30" i="3"/>
  <c r="J30" i="3"/>
  <c r="I30" i="3"/>
  <c r="DR42" i="6"/>
  <c r="J45" i="3"/>
  <c r="K45" i="3"/>
  <c r="I45" i="3"/>
  <c r="DR58" i="6"/>
  <c r="L61" i="3"/>
  <c r="J61" i="3"/>
  <c r="K61" i="3"/>
  <c r="I61" i="3"/>
  <c r="DR49" i="6"/>
  <c r="K52" i="3"/>
  <c r="I52" i="3"/>
  <c r="L52" i="3"/>
  <c r="J52" i="3"/>
  <c r="DR50" i="6"/>
  <c r="K53" i="3"/>
  <c r="I53" i="3"/>
  <c r="L53" i="3"/>
  <c r="J53" i="3"/>
  <c r="DR15" i="6"/>
  <c r="I18" i="3"/>
  <c r="L18" i="3"/>
  <c r="J18" i="3"/>
  <c r="DR9" i="6"/>
  <c r="L12" i="3"/>
  <c r="J12" i="3"/>
  <c r="K12" i="3"/>
  <c r="I12" i="3"/>
  <c r="DR61" i="7"/>
  <c r="L64" i="5"/>
  <c r="I64" i="5"/>
  <c r="J64" i="5"/>
  <c r="DR57" i="7"/>
  <c r="I60" i="5"/>
  <c r="J60" i="5"/>
  <c r="L60" i="5"/>
  <c r="DR55" i="7"/>
  <c r="J58" i="5"/>
  <c r="L58" i="5"/>
  <c r="I58" i="5"/>
  <c r="DR28" i="7"/>
  <c r="J31" i="5"/>
  <c r="I31" i="5"/>
  <c r="L31" i="5"/>
  <c r="DR18" i="7"/>
  <c r="L21" i="5"/>
  <c r="J21" i="5"/>
  <c r="I21" i="5"/>
  <c r="DR10" i="7"/>
  <c r="J13" i="5"/>
  <c r="I13" i="5"/>
  <c r="L13" i="5"/>
  <c r="CV52" i="7"/>
  <c r="DM52" i="7" s="1"/>
  <c r="DD52" i="7"/>
  <c r="DU52" i="7" s="1"/>
  <c r="CZ38" i="7"/>
  <c r="DQ38" i="7" s="1"/>
  <c r="DB5" i="7"/>
  <c r="DS5" i="7" s="1"/>
  <c r="DV56" i="6"/>
  <c r="DV47" i="6"/>
  <c r="DR30" i="6"/>
  <c r="I33" i="3"/>
  <c r="J33" i="3"/>
  <c r="L33" i="3"/>
  <c r="DR44" i="6"/>
  <c r="L47" i="3"/>
  <c r="J47" i="3"/>
  <c r="I47" i="3"/>
  <c r="DR47" i="6"/>
  <c r="K50" i="3"/>
  <c r="L50" i="3"/>
  <c r="J50" i="3"/>
  <c r="I50" i="3"/>
  <c r="DR51" i="6"/>
  <c r="I54" i="3"/>
  <c r="L54" i="3"/>
  <c r="J54" i="3"/>
  <c r="DR22" i="6"/>
  <c r="L25" i="3"/>
  <c r="J25" i="3"/>
  <c r="I25" i="3"/>
  <c r="DR14" i="6"/>
  <c r="L17" i="3"/>
  <c r="K17" i="3"/>
  <c r="J17" i="3"/>
  <c r="I17" i="3"/>
  <c r="DR63" i="7"/>
  <c r="T66" i="5"/>
  <c r="DR60" i="7"/>
  <c r="L63" i="5"/>
  <c r="J63" i="5"/>
  <c r="I63" i="5"/>
  <c r="DR32" i="7"/>
  <c r="J35" i="5"/>
  <c r="I35" i="5"/>
  <c r="L35" i="5"/>
  <c r="DR43" i="7"/>
  <c r="L46" i="5"/>
  <c r="J46" i="5"/>
  <c r="I46" i="5"/>
  <c r="DR27" i="7"/>
  <c r="L30" i="5"/>
  <c r="I30" i="5"/>
  <c r="J30" i="5"/>
  <c r="DR17" i="7"/>
  <c r="J20" i="5"/>
  <c r="L20" i="5"/>
  <c r="I20" i="5"/>
  <c r="DR9" i="7"/>
  <c r="J12" i="5"/>
  <c r="I12" i="5"/>
  <c r="L12" i="5"/>
  <c r="E4" i="6"/>
  <c r="T4" i="6"/>
  <c r="AI4" i="6"/>
  <c r="AX4" i="6"/>
  <c r="BU4" i="6"/>
  <c r="CJ4" i="6"/>
  <c r="CW52" i="7"/>
  <c r="DN52" i="7" s="1"/>
  <c r="E4" i="7"/>
  <c r="T4" i="7"/>
  <c r="AI4" i="7"/>
  <c r="AX4" i="7"/>
  <c r="BF4" i="7"/>
  <c r="K7" i="5" s="1"/>
  <c r="BU4" i="7"/>
  <c r="CJ4" i="7"/>
  <c r="DC5" i="7"/>
  <c r="DT5" i="7" s="1"/>
  <c r="DV46" i="6"/>
  <c r="DV37" i="6"/>
  <c r="DV29" i="6"/>
  <c r="DV20" i="6"/>
  <c r="DR37" i="7"/>
  <c r="J40" i="5"/>
  <c r="I40" i="5"/>
  <c r="L40" i="5"/>
  <c r="DR26" i="7"/>
  <c r="L29" i="5"/>
  <c r="I29" i="5"/>
  <c r="J29" i="5"/>
  <c r="DR51" i="7"/>
  <c r="L54" i="5"/>
  <c r="I54" i="5"/>
  <c r="J54" i="5"/>
  <c r="DR25" i="7"/>
  <c r="V4" i="6"/>
  <c r="BO4" i="6"/>
  <c r="DV18" i="6"/>
  <c r="DR11" i="6"/>
  <c r="L14" i="3"/>
  <c r="K14" i="3"/>
  <c r="J14" i="3"/>
  <c r="I14" i="3"/>
  <c r="DR48" i="7"/>
  <c r="J51" i="5"/>
  <c r="I51" i="5"/>
  <c r="L51" i="5"/>
  <c r="DR22" i="7"/>
  <c r="J25" i="5"/>
  <c r="I25" i="5"/>
  <c r="L25" i="5"/>
  <c r="W4" i="6"/>
  <c r="BP4" i="6"/>
  <c r="W4" i="7"/>
  <c r="CV38" i="7"/>
  <c r="DM38" i="7" s="1"/>
  <c r="CX5" i="7"/>
  <c r="DO5" i="7" s="1"/>
  <c r="DR54" i="6"/>
  <c r="L57" i="3"/>
  <c r="K57" i="3"/>
  <c r="J57" i="3"/>
  <c r="I57" i="3"/>
  <c r="DR46" i="6"/>
  <c r="L49" i="3"/>
  <c r="K49" i="3"/>
  <c r="J49" i="3"/>
  <c r="DR57" i="6"/>
  <c r="L60" i="3"/>
  <c r="K60" i="3"/>
  <c r="J60" i="3"/>
  <c r="I60" i="3"/>
  <c r="DR63" i="6"/>
  <c r="L66" i="3"/>
  <c r="K66" i="3"/>
  <c r="I66" i="3"/>
  <c r="DR18" i="6"/>
  <c r="J21" i="3"/>
  <c r="DR10" i="6"/>
  <c r="L13" i="3"/>
  <c r="K13" i="3"/>
  <c r="J13" i="3"/>
  <c r="I13" i="3"/>
  <c r="DR62" i="7"/>
  <c r="I65" i="5"/>
  <c r="L65" i="5"/>
  <c r="J65" i="5"/>
  <c r="DR59" i="7"/>
  <c r="I62" i="5"/>
  <c r="L62" i="5"/>
  <c r="J62" i="5"/>
  <c r="DR45" i="7"/>
  <c r="J48" i="5"/>
  <c r="I48" i="5"/>
  <c r="L48" i="5"/>
  <c r="DR30" i="7"/>
  <c r="L33" i="5"/>
  <c r="J33" i="5"/>
  <c r="I33" i="5"/>
  <c r="DR21" i="7"/>
  <c r="L24" i="5"/>
  <c r="J24" i="5"/>
  <c r="I24" i="5"/>
  <c r="DR13" i="7"/>
  <c r="L16" i="5"/>
  <c r="I16" i="5"/>
  <c r="J16" i="5"/>
  <c r="CZ5" i="6"/>
  <c r="DQ5" i="6" s="1"/>
  <c r="I4" i="6"/>
  <c r="X4" i="6"/>
  <c r="AM4" i="6"/>
  <c r="BQ4" i="6"/>
  <c r="CF4" i="6"/>
  <c r="DA52" i="7"/>
  <c r="I4" i="7"/>
  <c r="X4" i="7"/>
  <c r="AM4" i="7"/>
  <c r="BB4" i="7"/>
  <c r="BQ4" i="7"/>
  <c r="CF4" i="7"/>
  <c r="CY5" i="7"/>
  <c r="DP5" i="7" s="1"/>
  <c r="AA4" i="6"/>
  <c r="DV16" i="6"/>
  <c r="DR33" i="6"/>
  <c r="K36" i="3"/>
  <c r="I36" i="3"/>
  <c r="J36" i="3"/>
  <c r="L36" i="3"/>
  <c r="DR35" i="6"/>
  <c r="L38" i="3"/>
  <c r="K38" i="3"/>
  <c r="I38" i="3"/>
  <c r="DR34" i="7"/>
  <c r="L37" i="5"/>
  <c r="I37" i="5"/>
  <c r="J37" i="5"/>
  <c r="DR16" i="7"/>
  <c r="L19" i="5"/>
  <c r="I19" i="5"/>
  <c r="J19" i="5"/>
  <c r="DR32" i="6"/>
  <c r="I35" i="3"/>
  <c r="L35" i="3"/>
  <c r="J35" i="3"/>
  <c r="DR49" i="7"/>
  <c r="L52" i="5"/>
  <c r="I52" i="5"/>
  <c r="J52" i="5"/>
  <c r="DR15" i="7"/>
  <c r="L18" i="5"/>
  <c r="J18" i="5"/>
  <c r="I18" i="5"/>
  <c r="AK4" i="6"/>
  <c r="BW4" i="6"/>
  <c r="DR25" i="6"/>
  <c r="L28" i="3"/>
  <c r="I28" i="3"/>
  <c r="K28" i="3"/>
  <c r="DR55" i="6"/>
  <c r="L58" i="3"/>
  <c r="K58" i="3"/>
  <c r="J58" i="3"/>
  <c r="I58" i="3"/>
  <c r="DR60" i="6"/>
  <c r="L63" i="3"/>
  <c r="J63" i="3"/>
  <c r="I63" i="3"/>
  <c r="K63" i="3"/>
  <c r="DR36" i="7"/>
  <c r="J39" i="5"/>
  <c r="I39" i="5"/>
  <c r="L39" i="5"/>
  <c r="DR40" i="7"/>
  <c r="L43" i="5"/>
  <c r="J43" i="5"/>
  <c r="I43" i="5"/>
  <c r="CK38" i="7"/>
  <c r="CY5" i="6"/>
  <c r="DP5" i="6" s="1"/>
  <c r="H4" i="6"/>
  <c r="AL4" i="6"/>
  <c r="BX4" i="6"/>
  <c r="H4" i="7"/>
  <c r="BA4" i="7"/>
  <c r="DR26" i="6"/>
  <c r="L29" i="3"/>
  <c r="J29" i="3"/>
  <c r="I29" i="3"/>
  <c r="DR41" i="6"/>
  <c r="L44" i="3"/>
  <c r="J44" i="3"/>
  <c r="K44" i="3"/>
  <c r="I44" i="3"/>
  <c r="DR48" i="6"/>
  <c r="L51" i="3"/>
  <c r="K51" i="3"/>
  <c r="J51" i="3"/>
  <c r="I51" i="3"/>
  <c r="DR61" i="6"/>
  <c r="L64" i="3"/>
  <c r="K64" i="3"/>
  <c r="J64" i="3"/>
  <c r="I64" i="3"/>
  <c r="DR17" i="6"/>
  <c r="K20" i="3"/>
  <c r="I20" i="3"/>
  <c r="L20" i="3"/>
  <c r="J20" i="3"/>
  <c r="DR7" i="6"/>
  <c r="L10" i="3"/>
  <c r="J10" i="3"/>
  <c r="I10" i="3"/>
  <c r="DR35" i="7"/>
  <c r="L38" i="5"/>
  <c r="I38" i="5"/>
  <c r="J38" i="5"/>
  <c r="DR33" i="7"/>
  <c r="J36" i="5"/>
  <c r="I36" i="5"/>
  <c r="L36" i="5"/>
  <c r="DR44" i="7"/>
  <c r="L47" i="5"/>
  <c r="J47" i="5"/>
  <c r="I47" i="5"/>
  <c r="DR29" i="7"/>
  <c r="L32" i="5"/>
  <c r="J32" i="5"/>
  <c r="I32" i="5"/>
  <c r="DR20" i="7"/>
  <c r="J23" i="5"/>
  <c r="I23" i="5"/>
  <c r="L23" i="5"/>
  <c r="DR12" i="7"/>
  <c r="L15" i="5"/>
  <c r="I15" i="5"/>
  <c r="J15" i="5"/>
  <c r="B4" i="6"/>
  <c r="J4" i="6"/>
  <c r="Y4" i="6"/>
  <c r="AN4" i="6"/>
  <c r="BC4" i="6"/>
  <c r="BR4" i="6"/>
  <c r="CG4" i="6"/>
  <c r="DB52" i="7"/>
  <c r="DS52" i="7" s="1"/>
  <c r="J4" i="7"/>
  <c r="Y4" i="7"/>
  <c r="AN4" i="7"/>
  <c r="BC4" i="7"/>
  <c r="CX38" i="7"/>
  <c r="DO38" i="7" s="1"/>
  <c r="CG4" i="7"/>
  <c r="CZ5" i="7"/>
  <c r="DQ5" i="7" s="1"/>
  <c r="DA23" i="6"/>
  <c r="DV58" i="6"/>
  <c r="DR13" i="6"/>
  <c r="I16" i="3"/>
  <c r="J16" i="3"/>
  <c r="L16" i="3"/>
  <c r="DR47" i="7"/>
  <c r="L50" i="5"/>
  <c r="I50" i="5"/>
  <c r="J50" i="5"/>
  <c r="DR8" i="7"/>
  <c r="J11" i="5"/>
  <c r="I11" i="5"/>
  <c r="L11" i="5"/>
  <c r="DR40" i="6"/>
  <c r="L43" i="3"/>
  <c r="J43" i="3"/>
  <c r="I43" i="3"/>
  <c r="DR20" i="6"/>
  <c r="L23" i="3"/>
  <c r="K23" i="3"/>
  <c r="J23" i="3"/>
  <c r="I23" i="3"/>
  <c r="DR31" i="7"/>
  <c r="J34" i="5"/>
  <c r="I34" i="5"/>
  <c r="L34" i="5"/>
  <c r="DR7" i="7"/>
  <c r="L10" i="5"/>
  <c r="I10" i="5"/>
  <c r="J10" i="5"/>
  <c r="G4" i="6"/>
  <c r="AZ4" i="6"/>
  <c r="CM4" i="6"/>
  <c r="G4" i="7"/>
  <c r="DR59" i="6"/>
  <c r="L62" i="3"/>
  <c r="J62" i="3"/>
  <c r="I62" i="3"/>
  <c r="K62" i="3"/>
  <c r="DR62" i="6"/>
  <c r="L65" i="3"/>
  <c r="K65" i="3"/>
  <c r="J65" i="3"/>
  <c r="I65" i="3"/>
  <c r="DR19" i="6"/>
  <c r="L22" i="3"/>
  <c r="J22" i="3"/>
  <c r="I22" i="3"/>
  <c r="DR46" i="7"/>
  <c r="L49" i="5"/>
  <c r="I49" i="5"/>
  <c r="J49" i="5"/>
  <c r="DR14" i="7"/>
  <c r="J17" i="5"/>
  <c r="I17" i="5"/>
  <c r="L17" i="5"/>
  <c r="DB5" i="6"/>
  <c r="DS5" i="6" s="1"/>
  <c r="BA4" i="6"/>
  <c r="CN4" i="6"/>
  <c r="CZ52" i="7"/>
  <c r="DQ52" i="7" s="1"/>
  <c r="AL4" i="7"/>
  <c r="DD38" i="7"/>
  <c r="DU38" i="7" s="1"/>
  <c r="DR29" i="6"/>
  <c r="L32" i="3"/>
  <c r="K32" i="3"/>
  <c r="J32" i="3"/>
  <c r="I32" i="3"/>
  <c r="DR56" i="6"/>
  <c r="L59" i="3"/>
  <c r="I59" i="3"/>
  <c r="K59" i="3"/>
  <c r="J59" i="3"/>
  <c r="DR31" i="6"/>
  <c r="L34" i="3"/>
  <c r="K34" i="3"/>
  <c r="J34" i="3"/>
  <c r="I34" i="3"/>
  <c r="DR36" i="6"/>
  <c r="L39" i="3"/>
  <c r="J39" i="3"/>
  <c r="I39" i="3"/>
  <c r="DR16" i="6"/>
  <c r="K19" i="3"/>
  <c r="I19" i="3"/>
  <c r="L19" i="3"/>
  <c r="J19" i="3"/>
  <c r="DR8" i="6"/>
  <c r="L11" i="3"/>
  <c r="J11" i="3"/>
  <c r="K11" i="3"/>
  <c r="I11" i="3"/>
  <c r="DR50" i="7"/>
  <c r="L53" i="5"/>
  <c r="I53" i="5"/>
  <c r="J53" i="5"/>
  <c r="DR58" i="7"/>
  <c r="L61" i="5"/>
  <c r="J61" i="5"/>
  <c r="I61" i="5"/>
  <c r="DR56" i="7"/>
  <c r="L59" i="5"/>
  <c r="J59" i="5"/>
  <c r="I59" i="5"/>
  <c r="DR54" i="7"/>
  <c r="J57" i="5"/>
  <c r="I57" i="5"/>
  <c r="L57" i="5"/>
  <c r="CK52" i="7"/>
  <c r="I55" i="5" s="1"/>
  <c r="DR19" i="7"/>
  <c r="J22" i="5"/>
  <c r="I22" i="5"/>
  <c r="L22" i="5"/>
  <c r="DR11" i="7"/>
  <c r="J14" i="5"/>
  <c r="I14" i="5"/>
  <c r="L14" i="5"/>
  <c r="C4" i="6"/>
  <c r="R4" i="6"/>
  <c r="Z4" i="6"/>
  <c r="AO4" i="6"/>
  <c r="BD4" i="6"/>
  <c r="BS4" i="6"/>
  <c r="CH4" i="6"/>
  <c r="DC52" i="7"/>
  <c r="DT52" i="7" s="1"/>
  <c r="C4" i="7"/>
  <c r="R4" i="7"/>
  <c r="Z4" i="7"/>
  <c r="AO4" i="7"/>
  <c r="BD4" i="7"/>
  <c r="BS4" i="7"/>
  <c r="CH4" i="7"/>
  <c r="L26" i="5"/>
  <c r="DA5" i="7"/>
  <c r="L8" i="5"/>
  <c r="DA38" i="6"/>
  <c r="DV57" i="6"/>
  <c r="DV48" i="6"/>
  <c r="DV40" i="6"/>
  <c r="L21" i="3"/>
  <c r="K21" i="3"/>
  <c r="I21" i="3"/>
  <c r="K25" i="3"/>
  <c r="K31" i="3"/>
  <c r="K33" i="3"/>
  <c r="K35" i="3"/>
  <c r="K39" i="3"/>
  <c r="K47" i="3"/>
  <c r="CO38" i="6"/>
  <c r="K16" i="3"/>
  <c r="K18" i="3"/>
  <c r="I24" i="3"/>
  <c r="J28" i="3"/>
  <c r="K30" i="3"/>
  <c r="J38" i="3"/>
  <c r="K48" i="3"/>
  <c r="CO52" i="6"/>
  <c r="K54" i="3"/>
  <c r="I49" i="3"/>
  <c r="K41" i="3"/>
  <c r="K43" i="3"/>
  <c r="L45" i="3"/>
  <c r="K29" i="3"/>
  <c r="CO23" i="6"/>
  <c r="K22" i="3"/>
  <c r="BB4" i="6"/>
  <c r="BF4" i="6"/>
  <c r="BG4" i="6"/>
  <c r="CO5" i="6"/>
  <c r="DE4" i="7"/>
  <c r="BP4" i="7"/>
  <c r="BR4" i="7"/>
  <c r="BT4" i="7"/>
  <c r="BV4" i="7"/>
  <c r="BX4" i="7"/>
  <c r="CW38" i="7"/>
  <c r="DN38" i="7" s="1"/>
  <c r="CY38" i="7"/>
  <c r="DP38" i="7" s="1"/>
  <c r="DA38" i="7"/>
  <c r="DC38" i="7"/>
  <c r="DT38" i="7" s="1"/>
  <c r="DV12" i="6"/>
  <c r="DV10" i="6"/>
  <c r="DV8" i="6"/>
  <c r="DE5" i="6"/>
  <c r="CK5" i="6"/>
  <c r="CK23" i="6"/>
  <c r="CK38" i="6"/>
  <c r="L41" i="3" s="1"/>
  <c r="CK52" i="6"/>
  <c r="CW5" i="6"/>
  <c r="DN5" i="6" s="1"/>
  <c r="CX5" i="6"/>
  <c r="DO5" i="6" s="1"/>
  <c r="DR5" i="7" l="1"/>
  <c r="DR23" i="7"/>
  <c r="DV4" i="7"/>
  <c r="J7" i="5"/>
  <c r="K7" i="3"/>
  <c r="I7" i="5"/>
  <c r="CY4" i="7"/>
  <c r="DP4" i="7" s="1"/>
  <c r="CX4" i="7"/>
  <c r="DO4" i="7" s="1"/>
  <c r="DC4" i="7"/>
  <c r="DT4" i="7" s="1"/>
  <c r="CK4" i="7"/>
  <c r="CV4" i="7"/>
  <c r="DM4" i="7" s="1"/>
  <c r="I41" i="5"/>
  <c r="CW4" i="7"/>
  <c r="DN4" i="7" s="1"/>
  <c r="DR38" i="7"/>
  <c r="DE4" i="6"/>
  <c r="DV38" i="6"/>
  <c r="S18" i="3"/>
  <c r="S40" i="3"/>
  <c r="CY4" i="6"/>
  <c r="DP4" i="6" s="1"/>
  <c r="DD4" i="6"/>
  <c r="DU4" i="6" s="1"/>
  <c r="DB4" i="6"/>
  <c r="DS4" i="6" s="1"/>
  <c r="S53" i="3"/>
  <c r="S35" i="3"/>
  <c r="S51" i="3"/>
  <c r="S21" i="3"/>
  <c r="S57" i="3"/>
  <c r="K55" i="3"/>
  <c r="DR23" i="6"/>
  <c r="J41" i="3"/>
  <c r="CW4" i="6"/>
  <c r="DN4" i="6" s="1"/>
  <c r="CO4" i="6"/>
  <c r="DV23" i="6"/>
  <c r="S63" i="3"/>
  <c r="I41" i="3"/>
  <c r="CX4" i="6"/>
  <c r="DO4" i="6" s="1"/>
  <c r="DC4" i="6"/>
  <c r="DT4" i="6" s="1"/>
  <c r="S19" i="3"/>
  <c r="S65" i="3"/>
  <c r="S62" i="3"/>
  <c r="J8" i="3"/>
  <c r="H41" i="3"/>
  <c r="S25" i="3"/>
  <c r="S33" i="3"/>
  <c r="CV4" i="6"/>
  <c r="DM4" i="6" s="1"/>
  <c r="L8" i="3"/>
  <c r="T18" i="5"/>
  <c r="H18" i="5"/>
  <c r="CZ4" i="7"/>
  <c r="DQ4" i="7" s="1"/>
  <c r="T14" i="5"/>
  <c r="H14" i="5"/>
  <c r="H53" i="5"/>
  <c r="T53" i="5"/>
  <c r="T47" i="5"/>
  <c r="H47" i="5"/>
  <c r="S20" i="3"/>
  <c r="T52" i="5"/>
  <c r="H52" i="5"/>
  <c r="T65" i="5"/>
  <c r="H65" i="5"/>
  <c r="S66" i="3"/>
  <c r="H51" i="5"/>
  <c r="T51" i="5"/>
  <c r="L7" i="5"/>
  <c r="J55" i="5"/>
  <c r="T30" i="5"/>
  <c r="H30" i="5"/>
  <c r="S50" i="3"/>
  <c r="L26" i="3"/>
  <c r="S31" i="3"/>
  <c r="T59" i="5"/>
  <c r="H59" i="5"/>
  <c r="S32" i="3"/>
  <c r="H17" i="5"/>
  <c r="T17" i="5"/>
  <c r="S23" i="3"/>
  <c r="T11" i="5"/>
  <c r="H11" i="5"/>
  <c r="H32" i="5"/>
  <c r="T32" i="5"/>
  <c r="S29" i="3"/>
  <c r="H37" i="5"/>
  <c r="T37" i="5"/>
  <c r="J41" i="5"/>
  <c r="H16" i="5"/>
  <c r="T16" i="5"/>
  <c r="T62" i="5"/>
  <c r="H62" i="5"/>
  <c r="T28" i="5"/>
  <c r="I55" i="3"/>
  <c r="T20" i="5"/>
  <c r="H20" i="5"/>
  <c r="S54" i="3"/>
  <c r="H13" i="5"/>
  <c r="T13" i="5"/>
  <c r="T21" i="5"/>
  <c r="H21" i="5"/>
  <c r="H64" i="5"/>
  <c r="T64" i="5"/>
  <c r="S30" i="3"/>
  <c r="H44" i="5"/>
  <c r="T44" i="5"/>
  <c r="S48" i="3"/>
  <c r="S24" i="3"/>
  <c r="H12" i="5"/>
  <c r="T12" i="5"/>
  <c r="S22" i="3"/>
  <c r="S49" i="3"/>
  <c r="S14" i="3"/>
  <c r="T8" i="5"/>
  <c r="H8" i="5"/>
  <c r="S47" i="3"/>
  <c r="S46" i="3"/>
  <c r="T57" i="5"/>
  <c r="H57" i="5"/>
  <c r="S11" i="3"/>
  <c r="S34" i="3"/>
  <c r="H34" i="5"/>
  <c r="T34" i="5"/>
  <c r="T15" i="5"/>
  <c r="H15" i="5"/>
  <c r="T36" i="5"/>
  <c r="H36" i="5"/>
  <c r="S64" i="3"/>
  <c r="T43" i="5"/>
  <c r="H43" i="5"/>
  <c r="S36" i="3"/>
  <c r="L55" i="5"/>
  <c r="H33" i="5"/>
  <c r="T33" i="5"/>
  <c r="T54" i="5"/>
  <c r="H54" i="5"/>
  <c r="H40" i="5"/>
  <c r="T40" i="5"/>
  <c r="T26" i="5"/>
  <c r="H26" i="5"/>
  <c r="T46" i="5"/>
  <c r="H46" i="5"/>
  <c r="S45" i="3"/>
  <c r="S15" i="3"/>
  <c r="H63" i="5"/>
  <c r="T63" i="5"/>
  <c r="H45" i="5"/>
  <c r="T45" i="5"/>
  <c r="T23" i="5"/>
  <c r="H23" i="5"/>
  <c r="S44" i="3"/>
  <c r="H35" i="5"/>
  <c r="T35" i="5"/>
  <c r="T58" i="5"/>
  <c r="H58" i="5"/>
  <c r="H60" i="5"/>
  <c r="T60" i="5"/>
  <c r="CZ4" i="6"/>
  <c r="DQ4" i="6" s="1"/>
  <c r="T39" i="5"/>
  <c r="H39" i="5"/>
  <c r="T48" i="5"/>
  <c r="H48" i="5"/>
  <c r="DD4" i="7"/>
  <c r="DU4" i="7" s="1"/>
  <c r="T22" i="5"/>
  <c r="H22" i="5"/>
  <c r="S59" i="3"/>
  <c r="H10" i="5"/>
  <c r="T10" i="5"/>
  <c r="T50" i="5"/>
  <c r="H50" i="5"/>
  <c r="S16" i="3"/>
  <c r="S58" i="3"/>
  <c r="S28" i="3"/>
  <c r="T19" i="5"/>
  <c r="H19" i="5"/>
  <c r="DR52" i="7"/>
  <c r="T24" i="5"/>
  <c r="H24" i="5"/>
  <c r="S60" i="3"/>
  <c r="I8" i="3"/>
  <c r="DR52" i="6"/>
  <c r="H25" i="5"/>
  <c r="T25" i="5"/>
  <c r="H10" i="3"/>
  <c r="S10" i="3"/>
  <c r="I26" i="3"/>
  <c r="DA4" i="7"/>
  <c r="H38" i="5"/>
  <c r="T38" i="5"/>
  <c r="S13" i="3"/>
  <c r="S17" i="3"/>
  <c r="S37" i="3"/>
  <c r="DA4" i="6"/>
  <c r="DB4" i="7"/>
  <c r="DS4" i="7" s="1"/>
  <c r="DR38" i="6"/>
  <c r="T61" i="5"/>
  <c r="H61" i="5"/>
  <c r="S39" i="3"/>
  <c r="T49" i="5"/>
  <c r="H49" i="5"/>
  <c r="S43" i="3"/>
  <c r="S38" i="3"/>
  <c r="H29" i="5"/>
  <c r="T29" i="5"/>
  <c r="L41" i="5"/>
  <c r="T31" i="5"/>
  <c r="H31" i="5"/>
  <c r="S12" i="3"/>
  <c r="S52" i="3"/>
  <c r="S61" i="3"/>
  <c r="H66" i="3"/>
  <c r="T66" i="3"/>
  <c r="H62" i="3"/>
  <c r="T62" i="3"/>
  <c r="H50" i="3"/>
  <c r="T50" i="3"/>
  <c r="H40" i="3"/>
  <c r="T40" i="3"/>
  <c r="H34" i="3"/>
  <c r="T34" i="3"/>
  <c r="H28" i="3"/>
  <c r="T28" i="3"/>
  <c r="H24" i="3"/>
  <c r="T24" i="3"/>
  <c r="H16" i="3"/>
  <c r="T16" i="3"/>
  <c r="H61" i="3"/>
  <c r="T61" i="3"/>
  <c r="H47" i="3"/>
  <c r="T47" i="3"/>
  <c r="H37" i="3"/>
  <c r="T37" i="3"/>
  <c r="H33" i="3"/>
  <c r="T33" i="3"/>
  <c r="H25" i="3"/>
  <c r="T25" i="3"/>
  <c r="H23" i="3"/>
  <c r="T23" i="3"/>
  <c r="H19" i="3"/>
  <c r="T19" i="3"/>
  <c r="T13" i="3"/>
  <c r="H13" i="3"/>
  <c r="H52" i="3"/>
  <c r="T52" i="3"/>
  <c r="H48" i="3"/>
  <c r="T48" i="3"/>
  <c r="H38" i="3"/>
  <c r="T38" i="3"/>
  <c r="H30" i="3"/>
  <c r="T30" i="3"/>
  <c r="H18" i="3"/>
  <c r="T18" i="3"/>
  <c r="H14" i="3"/>
  <c r="T14" i="3"/>
  <c r="H57" i="3"/>
  <c r="T57" i="3"/>
  <c r="H39" i="3"/>
  <c r="T39" i="3"/>
  <c r="H35" i="3"/>
  <c r="T35" i="3"/>
  <c r="H31" i="3"/>
  <c r="T31" i="3"/>
  <c r="H21" i="3"/>
  <c r="T21" i="3"/>
  <c r="H17" i="3"/>
  <c r="T17" i="3"/>
  <c r="H11" i="3"/>
  <c r="T11" i="3"/>
  <c r="U7" i="5"/>
  <c r="H63" i="3"/>
  <c r="T63" i="3"/>
  <c r="H64" i="3"/>
  <c r="T64" i="3"/>
  <c r="H65" i="3"/>
  <c r="T65" i="3"/>
  <c r="H60" i="3"/>
  <c r="T60" i="3"/>
  <c r="DV52" i="6"/>
  <c r="J55" i="3"/>
  <c r="L55" i="3"/>
  <c r="H59" i="3"/>
  <c r="T59" i="3"/>
  <c r="H58" i="3"/>
  <c r="T58" i="3"/>
  <c r="H54" i="3"/>
  <c r="T54" i="3"/>
  <c r="H53" i="3"/>
  <c r="T53" i="3"/>
  <c r="H51" i="3"/>
  <c r="T51" i="3"/>
  <c r="H49" i="3"/>
  <c r="T49" i="3"/>
  <c r="H45" i="3"/>
  <c r="T45" i="3"/>
  <c r="H46" i="3"/>
  <c r="T46" i="3"/>
  <c r="H43" i="3"/>
  <c r="T43" i="3"/>
  <c r="H44" i="3"/>
  <c r="T44" i="3"/>
  <c r="T41" i="3"/>
  <c r="H36" i="3"/>
  <c r="T36" i="3"/>
  <c r="H32" i="3"/>
  <c r="T32" i="3"/>
  <c r="J26" i="3"/>
  <c r="H29" i="3"/>
  <c r="T29" i="3"/>
  <c r="K26" i="3"/>
  <c r="H22" i="3"/>
  <c r="T22" i="3"/>
  <c r="H20" i="3"/>
  <c r="T20" i="3"/>
  <c r="H15" i="3"/>
  <c r="T15" i="3"/>
  <c r="T12" i="3"/>
  <c r="H12" i="3"/>
  <c r="DV5" i="6"/>
  <c r="K8" i="3"/>
  <c r="CK4" i="6"/>
  <c r="DR5" i="6"/>
  <c r="DR4" i="7" l="1"/>
  <c r="DV4" i="6"/>
  <c r="S41" i="3"/>
  <c r="S55" i="3"/>
  <c r="DR4" i="6"/>
  <c r="S8" i="3"/>
  <c r="S26" i="3"/>
  <c r="I7" i="3"/>
  <c r="T55" i="5"/>
  <c r="H55" i="5"/>
  <c r="L7" i="3"/>
  <c r="J7" i="3"/>
  <c r="T41" i="5"/>
  <c r="H41" i="5"/>
  <c r="T7" i="5"/>
  <c r="H7" i="5"/>
  <c r="H55" i="3"/>
  <c r="T55" i="3"/>
  <c r="H26" i="3"/>
  <c r="T26" i="3"/>
  <c r="T7" i="3"/>
  <c r="H8" i="3"/>
  <c r="T8" i="3"/>
  <c r="S7" i="3" l="1"/>
  <c r="H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A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 for Alaska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Alicia A Diaz</author>
  </authors>
  <commentList>
    <comment ref="BO2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 institutional
</t>
        </r>
      </text>
    </comment>
    <comment ref="BP3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Q3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R3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B7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Alicia A Diaz:</t>
        </r>
        <r>
          <rPr>
            <sz val="9"/>
            <color indexed="81"/>
            <rFont val="Tahoma"/>
            <family val="2"/>
          </rPr>
          <t xml:space="preserve">
7,715,169 to University of Alabama alone.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  <author>Alicia A Diaz</author>
  </authors>
  <commentList>
    <comment ref="BO2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Now in institutional
</t>
        </r>
      </text>
    </comment>
    <comment ref="BP3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Q3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R3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Includes what were reported as "private grant aid"  that by 2005 were merged in with institutional</t>
        </r>
      </text>
    </comment>
    <comment ref="BA16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Alicia A Diaz:</t>
        </r>
        <r>
          <rPr>
            <sz val="9"/>
            <color indexed="81"/>
            <rFont val="Tahoma"/>
            <family val="2"/>
          </rPr>
          <t xml:space="preserve">
235,509 to McDowell Technical Community College alone.</t>
        </r>
      </text>
    </comment>
  </commentList>
</comments>
</file>

<file path=xl/sharedStrings.xml><?xml version="1.0" encoding="utf-8"?>
<sst xmlns="http://schemas.openxmlformats.org/spreadsheetml/2006/main" count="326" uniqueCount="87">
  <si>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</si>
  <si>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</si>
  <si>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</si>
  <si>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</si>
  <si>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</si>
  <si>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</si>
  <si>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</si>
  <si>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</si>
  <si>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</si>
  <si>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</si>
  <si>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</si>
  <si>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</si>
  <si>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</si>
  <si>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</si>
  <si>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</si>
  <si>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</si>
  <si>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</si>
  <si>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Pell Grants</t>
  </si>
  <si>
    <t>Other Federal Grants</t>
  </si>
  <si>
    <t>State Grants</t>
  </si>
  <si>
    <t>Local Grants</t>
  </si>
  <si>
    <t>Private Grants</t>
  </si>
  <si>
    <t xml:space="preserve"> </t>
  </si>
  <si>
    <t>Other Federal</t>
  </si>
  <si>
    <t>Total Scholarships/Fellowships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</si>
  <si>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</si>
  <si>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</si>
  <si>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</si>
  <si>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</si>
  <si>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</si>
  <si>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</si>
  <si>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</si>
  <si>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</si>
  <si>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</si>
  <si>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</si>
  <si>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</si>
  <si>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</si>
  <si>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</si>
  <si>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</si>
  <si>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</si>
  <si>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</si>
  <si>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</si>
  <si>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</si>
  <si>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</si>
  <si>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</si>
  <si>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</si>
  <si>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</si>
  <si>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</si>
  <si>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</si>
  <si>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</si>
  <si>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</si>
  <si>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</si>
  <si>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</si>
  <si>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</si>
  <si>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</si>
  <si>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</si>
  <si>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</si>
  <si>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</si>
  <si>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</si>
  <si>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</si>
  <si>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check figs</t>
  </si>
  <si>
    <t>Institutional and Private Grants</t>
  </si>
  <si>
    <t>Check figures</t>
  </si>
  <si>
    <t>*Less than one-tenth of 1 percent.</t>
  </si>
  <si>
    <t>50 states and D.C.</t>
  </si>
  <si>
    <t xml:space="preserve">   as a percent of U.S.</t>
  </si>
  <si>
    <t>West</t>
  </si>
  <si>
    <t>Midwest</t>
  </si>
  <si>
    <t>Northeast</t>
  </si>
  <si>
    <t>NA</t>
  </si>
  <si>
    <t xml:space="preserve"> "NA" indicates not applicable. There was no institution of this type.</t>
  </si>
  <si>
    <t>Institutional / Private Grants - Total</t>
  </si>
  <si>
    <t>Institutional/Private Grants - Total</t>
  </si>
  <si>
    <t xml:space="preserve"> "NA" indicates not applicable. </t>
  </si>
  <si>
    <t>2012-13</t>
  </si>
  <si>
    <t>2007-08</t>
  </si>
  <si>
    <t>at Public Four-Year Colleges and Universities</t>
  </si>
  <si>
    <t>Percent Distribution of Scholarships and Fellowships</t>
  </si>
  <si>
    <t>at Public Two-Year Colleges and Universities</t>
  </si>
  <si>
    <t>2014-15</t>
  </si>
  <si>
    <t>Percentage-Point Change, 2009-10 to 2014-15</t>
  </si>
  <si>
    <t>2009-10</t>
  </si>
  <si>
    <t xml:space="preserve"> March 2017</t>
  </si>
  <si>
    <t>*</t>
  </si>
  <si>
    <t>Source: SREB analysis of National Center for Education Statistics finance survey — www.nces.ed.gov/ipeds.</t>
  </si>
  <si>
    <t>Table 99 (OLD Table 100)</t>
  </si>
  <si>
    <t>Table 100 (OLD Table 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</si>
</sst>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"/>
  </numFmts>
  <fonts count="1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horizontal="left" wrapText="1"/>
    </xf>
    <xf numFmtId="43" fontId="1" fillId="0" borderId="0" applyFont="0" applyFill="0" applyBorder="0" applyAlignment="0" applyProtection="0"/>
  </cellStyleXfs>
  <cellXfs count="208">
    <xf numFmtId="0" fontId="0" fillId="0" borderId="0" xfId="0" applyAlignment="1"/>
    <xf numFmtId="37" fontId="3" fillId="0" borderId="0" xfId="0" applyNumberFormat="1" applyFont="1" applyAlignment="1" applyProtection="1">
      <alignment horizontal="left"/>
    </xf>
    <xf numFmtId="37" fontId="3" fillId="0" borderId="1" xfId="0" applyNumberFormat="1" applyFont="1" applyBorder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Fill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centerContinuous"/>
    </xf>
    <xf numFmtId="37" fontId="3" fillId="0" borderId="0" xfId="0" applyNumberFormat="1" applyFont="1" applyBorder="1" applyAlignment="1" applyProtection="1"/>
    <xf numFmtId="0" fontId="4" fillId="0" borderId="0" xfId="0" applyFo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>
      <alignment horizontal="left" wrapText="1"/>
    </xf>
    <xf numFmtId="3" fontId="4" fillId="0" borderId="0" xfId="0" applyNumberFormat="1" applyFont="1" applyFill="1" applyBorder="1" applyAlignment="1" applyProtection="1"/>
    <xf numFmtId="164" fontId="4" fillId="0" borderId="0" xfId="0" applyNumberFormat="1" applyFont="1" applyBorder="1">
      <alignment horizontal="left" wrapText="1"/>
    </xf>
    <xf numFmtId="164" fontId="4" fillId="0" borderId="1" xfId="0" applyNumberFormat="1" applyFont="1" applyBorder="1">
      <alignment horizontal="left" wrapText="1"/>
    </xf>
    <xf numFmtId="164" fontId="4" fillId="2" borderId="0" xfId="0" applyNumberFormat="1" applyFont="1" applyFill="1" applyBorder="1">
      <alignment horizontal="left" wrapText="1"/>
    </xf>
    <xf numFmtId="164" fontId="4" fillId="2" borderId="1" xfId="0" applyNumberFormat="1" applyFont="1" applyFill="1" applyBorder="1">
      <alignment horizontal="left" wrapText="1"/>
    </xf>
    <xf numFmtId="3" fontId="4" fillId="0" borderId="1" xfId="0" applyNumberFormat="1" applyFont="1" applyFill="1" applyBorder="1" applyAlignment="1" applyProtection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64" fontId="4" fillId="0" borderId="3" xfId="1" applyNumberFormat="1" applyFont="1" applyBorder="1" applyAlignment="1">
      <alignment horizontal="right"/>
    </xf>
    <xf numFmtId="164" fontId="4" fillId="2" borderId="3" xfId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/>
    <xf numFmtId="3" fontId="7" fillId="0" borderId="1" xfId="0" applyNumberFormat="1" applyFont="1" applyFill="1" applyBorder="1" applyAlignment="1" applyProtection="1"/>
    <xf numFmtId="0" fontId="7" fillId="3" borderId="0" xfId="0" applyFont="1" applyFill="1">
      <alignment horizontal="left" wrapText="1"/>
    </xf>
    <xf numFmtId="0" fontId="7" fillId="3" borderId="2" xfId="0" applyFont="1" applyFill="1" applyBorder="1" applyAlignment="1">
      <alignment horizontal="right"/>
    </xf>
    <xf numFmtId="164" fontId="4" fillId="0" borderId="0" xfId="0" applyNumberFormat="1" applyFont="1" applyFill="1" applyBorder="1">
      <alignment horizontal="left" wrapText="1"/>
    </xf>
    <xf numFmtId="164" fontId="4" fillId="0" borderId="1" xfId="0" applyNumberFormat="1" applyFont="1" applyFill="1" applyBorder="1">
      <alignment horizontal="left" wrapText="1"/>
    </xf>
    <xf numFmtId="0" fontId="4" fillId="0" borderId="0" xfId="0" applyFont="1" applyFill="1" applyBorder="1">
      <alignment horizontal="left" wrapText="1"/>
    </xf>
    <xf numFmtId="164" fontId="4" fillId="0" borderId="4" xfId="1" applyNumberFormat="1" applyFont="1" applyBorder="1" applyAlignment="1">
      <alignment horizontal="centerContinuous"/>
    </xf>
    <xf numFmtId="164" fontId="4" fillId="0" borderId="4" xfId="1" applyNumberFormat="1" applyFont="1" applyFill="1" applyBorder="1" applyAlignment="1">
      <alignment horizontal="centerContinuous"/>
    </xf>
    <xf numFmtId="164" fontId="4" fillId="0" borderId="5" xfId="1" applyNumberFormat="1" applyFont="1" applyBorder="1" applyAlignment="1">
      <alignment horizontal="centerContinuous"/>
    </xf>
    <xf numFmtId="164" fontId="4" fillId="2" borderId="5" xfId="1" applyNumberFormat="1" applyFont="1" applyFill="1" applyBorder="1" applyAlignment="1">
      <alignment horizontal="centerContinuous"/>
    </xf>
    <xf numFmtId="164" fontId="4" fillId="2" borderId="4" xfId="1" applyNumberFormat="1" applyFont="1" applyFill="1" applyBorder="1" applyAlignment="1">
      <alignment horizontal="centerContinuous"/>
    </xf>
    <xf numFmtId="0" fontId="4" fillId="0" borderId="1" xfId="1" applyNumberFormat="1" applyFont="1" applyBorder="1"/>
    <xf numFmtId="0" fontId="4" fillId="0" borderId="1" xfId="1" applyNumberFormat="1" applyFont="1" applyFill="1" applyBorder="1"/>
    <xf numFmtId="0" fontId="4" fillId="2" borderId="1" xfId="1" applyNumberFormat="1" applyFont="1" applyFill="1" applyBorder="1"/>
    <xf numFmtId="0" fontId="7" fillId="3" borderId="1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0" borderId="0" xfId="1" applyNumberFormat="1" applyFont="1" applyBorder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/>
    <xf numFmtId="164" fontId="3" fillId="0" borderId="0" xfId="0" applyNumberFormat="1" applyFont="1" applyBorder="1">
      <alignment horizontal="left" wrapText="1"/>
    </xf>
    <xf numFmtId="164" fontId="3" fillId="0" borderId="1" xfId="0" applyNumberFormat="1" applyFont="1" applyBorder="1">
      <alignment horizontal="left" wrapText="1"/>
    </xf>
    <xf numFmtId="164" fontId="3" fillId="0" borderId="0" xfId="0" applyNumberFormat="1" applyFont="1" applyFill="1" applyBorder="1">
      <alignment horizontal="left" wrapText="1"/>
    </xf>
    <xf numFmtId="164" fontId="3" fillId="0" borderId="1" xfId="0" applyNumberFormat="1" applyFont="1" applyFill="1" applyBorder="1">
      <alignment horizontal="left" wrapText="1"/>
    </xf>
    <xf numFmtId="0" fontId="7" fillId="0" borderId="0" xfId="0" applyFont="1" applyFill="1" applyBorder="1">
      <alignment horizontal="left" wrapText="1"/>
    </xf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/>
    <xf numFmtId="37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/>
    <xf numFmtId="37" fontId="4" fillId="0" borderId="1" xfId="0" applyNumberFormat="1" applyFont="1" applyFill="1" applyBorder="1" applyAlignment="1"/>
    <xf numFmtId="3" fontId="4" fillId="0" borderId="1" xfId="0" applyNumberFormat="1" applyFont="1" applyBorder="1" applyAlignment="1">
      <alignment horizontal="right" wrapText="1"/>
    </xf>
    <xf numFmtId="37" fontId="4" fillId="0" borderId="1" xfId="0" applyNumberFormat="1" applyFont="1" applyBorder="1" applyAlignment="1" applyProtection="1"/>
    <xf numFmtId="37" fontId="4" fillId="0" borderId="1" xfId="0" applyNumberFormat="1" applyFont="1" applyBorder="1" applyAlignment="1"/>
    <xf numFmtId="0" fontId="4" fillId="0" borderId="4" xfId="0" applyNumberFormat="1" applyFont="1" applyFill="1" applyBorder="1" applyAlignment="1"/>
    <xf numFmtId="164" fontId="4" fillId="0" borderId="4" xfId="1" applyNumberFormat="1" applyFont="1" applyBorder="1" applyAlignment="1">
      <alignment horizontal="right"/>
    </xf>
    <xf numFmtId="164" fontId="4" fillId="0" borderId="4" xfId="1" applyNumberFormat="1" applyFont="1" applyBorder="1"/>
    <xf numFmtId="164" fontId="4" fillId="0" borderId="4" xfId="1" applyNumberFormat="1" applyFont="1" applyFill="1" applyBorder="1"/>
    <xf numFmtId="3" fontId="4" fillId="0" borderId="4" xfId="0" applyNumberFormat="1" applyFont="1" applyFill="1" applyBorder="1" applyAlignment="1" applyProtection="1"/>
    <xf numFmtId="164" fontId="4" fillId="0" borderId="5" xfId="1" applyNumberFormat="1" applyFont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164" fontId="3" fillId="0" borderId="4" xfId="1" applyNumberFormat="1" applyFont="1" applyBorder="1"/>
    <xf numFmtId="164" fontId="3" fillId="0" borderId="4" xfId="1" applyNumberFormat="1" applyFont="1" applyFill="1" applyBorder="1"/>
    <xf numFmtId="3" fontId="7" fillId="0" borderId="4" xfId="0" applyNumberFormat="1" applyFont="1" applyFill="1" applyBorder="1" applyAlignment="1" applyProtection="1"/>
    <xf numFmtId="3" fontId="7" fillId="0" borderId="5" xfId="1" applyNumberFormat="1" applyFont="1" applyBorder="1" applyAlignment="1">
      <alignment horizontal="right"/>
    </xf>
    <xf numFmtId="3" fontId="7" fillId="2" borderId="2" xfId="1" applyNumberFormat="1" applyFont="1" applyFill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10" fillId="0" borderId="3" xfId="1" applyNumberFormat="1" applyFont="1" applyBorder="1" applyAlignment="1">
      <alignment horizontal="right"/>
    </xf>
    <xf numFmtId="3" fontId="10" fillId="2" borderId="3" xfId="1" applyNumberFormat="1" applyFont="1" applyFill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3" xfId="1" applyNumberFormat="1" applyFont="1" applyBorder="1" applyAlignment="1">
      <alignment horizontal="right"/>
    </xf>
    <xf numFmtId="3" fontId="4" fillId="2" borderId="3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 applyProtection="1">
      <alignment horizontal="right"/>
    </xf>
    <xf numFmtId="3" fontId="3" fillId="0" borderId="4" xfId="1" applyNumberFormat="1" applyFont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 applyProtection="1">
      <alignment horizontal="right"/>
    </xf>
    <xf numFmtId="3" fontId="7" fillId="3" borderId="4" xfId="0" applyNumberFormat="1" applyFont="1" applyFill="1" applyBorder="1" applyAlignment="1">
      <alignment horizontal="right" wrapText="1"/>
    </xf>
    <xf numFmtId="3" fontId="7" fillId="0" borderId="4" xfId="1" applyNumberFormat="1" applyFont="1" applyBorder="1" applyAlignment="1">
      <alignment horizontal="right"/>
    </xf>
    <xf numFmtId="0" fontId="7" fillId="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>
      <alignment horizontal="left" wrapText="1"/>
    </xf>
    <xf numFmtId="0" fontId="4" fillId="0" borderId="0" xfId="0" applyFont="1" applyFill="1">
      <alignment horizontal="left" wrapText="1"/>
    </xf>
    <xf numFmtId="0" fontId="4" fillId="4" borderId="0" xfId="0" applyFont="1" applyFill="1">
      <alignment horizontal="left" wrapText="1"/>
    </xf>
    <xf numFmtId="0" fontId="7" fillId="4" borderId="2" xfId="0" applyFont="1" applyFill="1" applyBorder="1" applyAlignment="1">
      <alignment horizontal="right"/>
    </xf>
    <xf numFmtId="0" fontId="7" fillId="4" borderId="1" xfId="1" applyNumberFormat="1" applyFont="1" applyFill="1" applyBorder="1"/>
    <xf numFmtId="3" fontId="4" fillId="4" borderId="1" xfId="0" applyNumberFormat="1" applyFont="1" applyFill="1" applyBorder="1" applyAlignment="1">
      <alignment horizontal="right" wrapText="1"/>
    </xf>
    <xf numFmtId="3" fontId="4" fillId="4" borderId="0" xfId="0" applyNumberFormat="1" applyFont="1" applyFill="1" applyAlignment="1">
      <alignment horizontal="right" wrapText="1"/>
    </xf>
    <xf numFmtId="3" fontId="4" fillId="4" borderId="4" xfId="0" applyNumberFormat="1" applyFont="1" applyFill="1" applyBorder="1" applyAlignment="1">
      <alignment horizontal="right" wrapText="1"/>
    </xf>
    <xf numFmtId="0" fontId="7" fillId="4" borderId="0" xfId="0" applyFont="1" applyFill="1">
      <alignment horizontal="left" wrapText="1"/>
    </xf>
    <xf numFmtId="164" fontId="7" fillId="4" borderId="1" xfId="0" applyNumberFormat="1" applyFont="1" applyFill="1" applyBorder="1">
      <alignment horizontal="left" wrapText="1"/>
    </xf>
    <xf numFmtId="164" fontId="7" fillId="4" borderId="0" xfId="0" applyNumberFormat="1" applyFont="1" applyFill="1">
      <alignment horizontal="left" wrapText="1"/>
    </xf>
    <xf numFmtId="164" fontId="7" fillId="4" borderId="4" xfId="0" applyNumberFormat="1" applyFont="1" applyFill="1" applyBorder="1">
      <alignment horizontal="left" wrapText="1"/>
    </xf>
    <xf numFmtId="0" fontId="7" fillId="4" borderId="0" xfId="0" applyFont="1" applyFill="1" applyAlignment="1">
      <alignment horizontal="left"/>
    </xf>
    <xf numFmtId="0" fontId="0" fillId="0" borderId="1" xfId="0" applyFill="1" applyBorder="1" applyAlignment="1"/>
    <xf numFmtId="3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3" fontId="4" fillId="0" borderId="0" xfId="0" applyNumberFormat="1" applyFont="1" applyFill="1" applyAlignment="1"/>
    <xf numFmtId="3" fontId="4" fillId="5" borderId="0" xfId="0" applyNumberFormat="1" applyFont="1" applyFill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1" xfId="0" applyNumberFormat="1" applyFont="1" applyBorder="1" applyAlignment="1"/>
    <xf numFmtId="3" fontId="4" fillId="5" borderId="1" xfId="0" applyNumberFormat="1" applyFont="1" applyFill="1" applyBorder="1" applyAlignment="1"/>
    <xf numFmtId="3" fontId="4" fillId="0" borderId="7" xfId="0" applyNumberFormat="1" applyFont="1" applyFill="1" applyBorder="1" applyAlignment="1"/>
    <xf numFmtId="37" fontId="4" fillId="0" borderId="4" xfId="0" applyNumberFormat="1" applyFont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7" fontId="4" fillId="0" borderId="1" xfId="0" applyNumberFormat="1" applyFont="1" applyBorder="1" applyAlignment="1" applyProtection="1">
      <alignment horizontal="centerContinuous"/>
    </xf>
    <xf numFmtId="0" fontId="4" fillId="0" borderId="2" xfId="0" applyFont="1" applyFill="1" applyBorder="1" applyAlignment="1">
      <alignment horizontal="centerContinuous" wrapText="1"/>
    </xf>
    <xf numFmtId="0" fontId="4" fillId="0" borderId="4" xfId="0" applyFont="1" applyFill="1" applyBorder="1" applyAlignment="1">
      <alignment horizontal="centerContinuous" wrapText="1"/>
    </xf>
    <xf numFmtId="0" fontId="4" fillId="0" borderId="1" xfId="0" applyFont="1" applyFill="1" applyBorder="1" applyAlignment="1">
      <alignment horizontal="centerContinuous" wrapText="1"/>
    </xf>
    <xf numFmtId="37" fontId="4" fillId="0" borderId="0" xfId="0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right"/>
    </xf>
    <xf numFmtId="166" fontId="4" fillId="2" borderId="0" xfId="1" applyNumberFormat="1" applyFont="1" applyFill="1" applyAlignment="1" applyProtection="1"/>
    <xf numFmtId="165" fontId="4" fillId="3" borderId="0" xfId="0" applyNumberFormat="1" applyFont="1" applyFill="1" applyAlignment="1"/>
    <xf numFmtId="165" fontId="4" fillId="0" borderId="0" xfId="0" applyNumberFormat="1" applyFont="1" applyFill="1" applyBorder="1" applyAlignment="1" applyProtection="1">
      <alignment horizontal="left" vertical="top"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Alignment="1"/>
    <xf numFmtId="37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/>
    <xf numFmtId="166" fontId="4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5" borderId="1" xfId="0" applyNumberFormat="1" applyFon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6" fontId="4" fillId="0" borderId="4" xfId="0" applyNumberFormat="1" applyFont="1" applyBorder="1" applyAlignment="1" applyProtection="1">
      <alignment horizontal="right"/>
    </xf>
    <xf numFmtId="166" fontId="4" fillId="0" borderId="4" xfId="0" quotePrefix="1" applyNumberFormat="1" applyFont="1" applyBorder="1" applyAlignment="1">
      <alignment horizontal="right"/>
    </xf>
    <xf numFmtId="166" fontId="4" fillId="2" borderId="0" xfId="1" applyNumberFormat="1" applyFont="1" applyFill="1" applyAlignment="1" applyProtection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6" fontId="4" fillId="5" borderId="2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5" fontId="4" fillId="0" borderId="0" xfId="0" applyNumberFormat="1" applyFont="1" applyAlignment="1"/>
    <xf numFmtId="37" fontId="4" fillId="0" borderId="0" xfId="0" applyNumberFormat="1" applyFont="1" applyAlignment="1">
      <alignment vertical="top"/>
    </xf>
    <xf numFmtId="37" fontId="4" fillId="0" borderId="0" xfId="0" applyNumberFormat="1" applyFont="1" applyAlignment="1" applyProtection="1">
      <alignment vertical="top"/>
    </xf>
    <xf numFmtId="0" fontId="4" fillId="0" borderId="0" xfId="0" applyFont="1" applyAlignment="1">
      <alignment horizontal="right"/>
    </xf>
    <xf numFmtId="0" fontId="7" fillId="0" borderId="1" xfId="1" applyNumberFormat="1" applyFont="1" applyFill="1" applyBorder="1"/>
    <xf numFmtId="3" fontId="7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164" fontId="7" fillId="0" borderId="0" xfId="0" applyNumberFormat="1" applyFont="1" applyFill="1">
      <alignment horizontal="left" wrapText="1"/>
    </xf>
    <xf numFmtId="164" fontId="7" fillId="0" borderId="1" xfId="0" applyNumberFormat="1" applyFont="1" applyFill="1" applyBorder="1">
      <alignment horizontal="left" wrapText="1"/>
    </xf>
    <xf numFmtId="164" fontId="7" fillId="0" borderId="4" xfId="0" applyNumberFormat="1" applyFont="1" applyFill="1" applyBorder="1">
      <alignment horizontal="left" wrapText="1"/>
    </xf>
    <xf numFmtId="0" fontId="4" fillId="0" borderId="0" xfId="0" applyFont="1" applyAlignment="1" applyProtection="1">
      <alignment vertical="top"/>
    </xf>
    <xf numFmtId="37" fontId="3" fillId="0" borderId="0" xfId="0" applyNumberFormat="1" applyFont="1" applyBorder="1" applyAlignment="1" applyProtection="1">
      <alignment vertical="top"/>
    </xf>
    <xf numFmtId="0" fontId="4" fillId="6" borderId="1" xfId="1" applyNumberFormat="1" applyFont="1" applyFill="1" applyBorder="1"/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7" fillId="4" borderId="0" xfId="1" applyNumberFormat="1" applyFont="1" applyFill="1" applyBorder="1"/>
    <xf numFmtId="166" fontId="4" fillId="0" borderId="8" xfId="0" applyNumberFormat="1" applyFont="1" applyFill="1" applyBorder="1" applyAlignment="1">
      <alignment horizontal="right"/>
    </xf>
    <xf numFmtId="166" fontId="4" fillId="5" borderId="8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4" fontId="12" fillId="0" borderId="4" xfId="1" applyNumberFormat="1" applyFont="1" applyBorder="1" applyAlignment="1">
      <alignment horizontal="centerContinuous"/>
    </xf>
    <xf numFmtId="164" fontId="12" fillId="0" borderId="5" xfId="1" applyNumberFormat="1" applyFont="1" applyBorder="1" applyAlignment="1">
      <alignment horizontal="centerContinuous"/>
    </xf>
    <xf numFmtId="165" fontId="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Distribution of Scholarships and Fellowships at Public Four-Year Colleges and Universities, 2010-11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99 (100)'!$A$7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99 (100)'!$C$7:$G$7</c:f>
              <c:numCache>
                <c:formatCode>#,##0.0</c:formatCode>
                <c:ptCount val="5"/>
                <c:pt idx="0">
                  <c:v>30.819218420997146</c:v>
                </c:pt>
                <c:pt idx="1">
                  <c:v>2.9207143282616475</c:v>
                </c:pt>
                <c:pt idx="2">
                  <c:v>16.793131501207395</c:v>
                </c:pt>
                <c:pt idx="3">
                  <c:v>0.22760376840246618</c:v>
                </c:pt>
                <c:pt idx="4">
                  <c:v>49.239331981131343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7-493C-96AD-9A6336F5ECCA}"/>
            </c:ext>
          </c:extLst>
        </c:ser>
        <c:ser>
          <c:idx val="1"/>
          <c:order val="1"/>
          <c:tx>
            <c:strRef>
              <c:f>'Table 99 (100)'!$A$8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99 (100)'!$C$8:$G$8</c:f>
              <c:numCache>
                <c:formatCode>#,##0.0</c:formatCode>
                <c:ptCount val="5"/>
                <c:pt idx="0">
                  <c:v>32.124344821965288</c:v>
                </c:pt>
                <c:pt idx="1">
                  <c:v>2.55499442377964</c:v>
                </c:pt>
                <c:pt idx="2">
                  <c:v>17.432230399549486</c:v>
                </c:pt>
                <c:pt idx="3">
                  <c:v>0.4178572127579932</c:v>
                </c:pt>
                <c:pt idx="4">
                  <c:v>47.47057314194759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7-493C-96AD-9A6336F5ECC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99 (100)'!$C$10:$G$10</c:f>
              <c:numCache>
                <c:formatCode>#,##0.0</c:formatCode>
                <c:ptCount val="5"/>
                <c:pt idx="0">
                  <c:v>27.554528404897287</c:v>
                </c:pt>
                <c:pt idx="1">
                  <c:v>3.4287460526097964</c:v>
                </c:pt>
                <c:pt idx="2">
                  <c:v>0.25117356450735123</c:v>
                </c:pt>
                <c:pt idx="3">
                  <c:v>0</c:v>
                </c:pt>
                <c:pt idx="4">
                  <c:v>68.764177766814228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7-493C-96AD-9A6336F5EC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2976"/>
        <c:axId val="220603368"/>
      </c:barChart>
      <c:catAx>
        <c:axId val="22060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0603368"/>
        <c:crosses val="autoZero"/>
        <c:auto val="1"/>
        <c:lblAlgn val="ctr"/>
        <c:lblOffset val="100"/>
        <c:noMultiLvlLbl val="0"/>
      </c:catAx>
      <c:valAx>
        <c:axId val="22060336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20602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Percentage-Point Change 2005-06 to 2010-11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99 (100)'!$A$7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99 (100)'!$H$7:$L$7</c:f>
              <c:numCache>
                <c:formatCode>#,##0.0</c:formatCode>
                <c:ptCount val="5"/>
                <c:pt idx="0">
                  <c:v>-3.2860441025622151</c:v>
                </c:pt>
                <c:pt idx="1">
                  <c:v>-3.3837554178308658</c:v>
                </c:pt>
                <c:pt idx="2">
                  <c:v>-2.4118433376816704</c:v>
                </c:pt>
                <c:pt idx="3">
                  <c:v>-5.3673175591853889E-2</c:v>
                </c:pt>
                <c:pt idx="4">
                  <c:v>9.1353160336665979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6-40C9-A4B5-8144E66CA7F9}"/>
            </c:ext>
          </c:extLst>
        </c:ser>
        <c:ser>
          <c:idx val="1"/>
          <c:order val="1"/>
          <c:tx>
            <c:strRef>
              <c:f>'Table 99 (100)'!$A$8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99 (100)'!$H$8:$L$8</c:f>
              <c:numCache>
                <c:formatCode>#,##0.0</c:formatCode>
                <c:ptCount val="5"/>
                <c:pt idx="0">
                  <c:v>-4.0108842065733938</c:v>
                </c:pt>
                <c:pt idx="1">
                  <c:v>-3.0491326474107754</c:v>
                </c:pt>
                <c:pt idx="2">
                  <c:v>-1.5670117949735634</c:v>
                </c:pt>
                <c:pt idx="3">
                  <c:v>0.10949483144938588</c:v>
                </c:pt>
                <c:pt idx="4">
                  <c:v>8.5175338175083439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6-40C9-A4B5-8144E66CA7F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99 (100)'!$H$10:$L$10</c:f>
              <c:numCache>
                <c:formatCode>#,##0.0</c:formatCode>
                <c:ptCount val="5"/>
                <c:pt idx="0">
                  <c:v>-13.47708240300754</c:v>
                </c:pt>
                <c:pt idx="1">
                  <c:v>-4.157755386682128</c:v>
                </c:pt>
                <c:pt idx="2">
                  <c:v>-6.7437197140717164E-2</c:v>
                </c:pt>
                <c:pt idx="3">
                  <c:v>0</c:v>
                </c:pt>
                <c:pt idx="4">
                  <c:v>17.701067923263622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B6-40C9-A4B5-8144E66CA7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4152"/>
        <c:axId val="220604544"/>
      </c:barChart>
      <c:catAx>
        <c:axId val="220604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20604544"/>
        <c:crosses val="autoZero"/>
        <c:auto val="1"/>
        <c:lblAlgn val="ctr"/>
        <c:lblOffset val="100"/>
        <c:noMultiLvlLbl val="0"/>
      </c:catAx>
      <c:valAx>
        <c:axId val="2206045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604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Distribution of Scholarships and Fellowships at Public Two-Year Colleges, 2010-11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100 (101)'!$A$7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(101)'!$C$7:$G$7</c:f>
              <c:numCache>
                <c:formatCode>#,##0.0</c:formatCode>
                <c:ptCount val="5"/>
                <c:pt idx="0">
                  <c:v>74.831975801726813</c:v>
                </c:pt>
                <c:pt idx="1">
                  <c:v>2.4666198458530721</c:v>
                </c:pt>
                <c:pt idx="2">
                  <c:v>12.091366898880061</c:v>
                </c:pt>
                <c:pt idx="3">
                  <c:v>0.64438328226046981</c:v>
                </c:pt>
                <c:pt idx="4">
                  <c:v>9.9656541712795814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C-48F5-9FD0-D7177013B2BC}"/>
            </c:ext>
          </c:extLst>
        </c:ser>
        <c:ser>
          <c:idx val="1"/>
          <c:order val="1"/>
          <c:tx>
            <c:strRef>
              <c:f>'Table 100 (101)'!$A$8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(101)'!$C$8:$G$8</c:f>
              <c:numCache>
                <c:formatCode>#,##0.0</c:formatCode>
                <c:ptCount val="5"/>
                <c:pt idx="0">
                  <c:v>76.697869777344735</c:v>
                </c:pt>
                <c:pt idx="1">
                  <c:v>2.541993905463519</c:v>
                </c:pt>
                <c:pt idx="2">
                  <c:v>9.0533013883461404</c:v>
                </c:pt>
                <c:pt idx="3">
                  <c:v>0.39576294649771337</c:v>
                </c:pt>
                <c:pt idx="4">
                  <c:v>11.311071982347901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9C-48F5-9FD0-D7177013B2B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(100)'!$C$6:$G$6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(101)'!$C$10:$G$10</c:f>
              <c:numCache>
                <c:formatCode>#,##0.0</c:formatCode>
                <c:ptCount val="5"/>
                <c:pt idx="0">
                  <c:v>79.80870030501454</c:v>
                </c:pt>
                <c:pt idx="1">
                  <c:v>1.6276424349974741</c:v>
                </c:pt>
                <c:pt idx="2">
                  <c:v>2.5986847198001115</c:v>
                </c:pt>
                <c:pt idx="3">
                  <c:v>5.6031516371706933E-2</c:v>
                </c:pt>
                <c:pt idx="4">
                  <c:v>15.908941023816167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9C-48F5-9FD0-D7177013B2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5328"/>
        <c:axId val="220605720"/>
      </c:barChart>
      <c:catAx>
        <c:axId val="22060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0605720"/>
        <c:crosses val="autoZero"/>
        <c:auto val="1"/>
        <c:lblAlgn val="ctr"/>
        <c:lblOffset val="100"/>
        <c:noMultiLvlLbl val="0"/>
      </c:catAx>
      <c:valAx>
        <c:axId val="22060572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20605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Percentage-Point Change 2005-06 to 2010-11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100 (101)'!$A$7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(101)'!$H$7:$L$7</c:f>
              <c:numCache>
                <c:formatCode>#,##0.0</c:formatCode>
                <c:ptCount val="5"/>
                <c:pt idx="0">
                  <c:v>-1.1421258840429687</c:v>
                </c:pt>
                <c:pt idx="1">
                  <c:v>-2.7253093359040936</c:v>
                </c:pt>
                <c:pt idx="2">
                  <c:v>1.8262204109608948</c:v>
                </c:pt>
                <c:pt idx="3">
                  <c:v>9.0936478638353191E-2</c:v>
                </c:pt>
                <c:pt idx="4">
                  <c:v>1.9502783303478122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5-4105-925F-B469844A8953}"/>
            </c:ext>
          </c:extLst>
        </c:ser>
        <c:ser>
          <c:idx val="1"/>
          <c:order val="1"/>
          <c:tx>
            <c:strRef>
              <c:f>'Table 100 (101)'!$A$8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(101)'!$H$8:$L$8</c:f>
              <c:numCache>
                <c:formatCode>#,##0.0</c:formatCode>
                <c:ptCount val="5"/>
                <c:pt idx="0">
                  <c:v>-0.57201868034185566</c:v>
                </c:pt>
                <c:pt idx="1">
                  <c:v>-1.3880381333626191</c:v>
                </c:pt>
                <c:pt idx="2">
                  <c:v>-0.27672483357725497</c:v>
                </c:pt>
                <c:pt idx="3">
                  <c:v>5.8673804875413793E-2</c:v>
                </c:pt>
                <c:pt idx="4">
                  <c:v>2.1781078424063303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55-4105-925F-B469844A895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99 (100)'!$H$6:$L$6</c:f>
              <c:strCache>
                <c:ptCount val="5"/>
                <c:pt idx="0">
                  <c:v>Pell Grants</c:v>
                </c:pt>
                <c:pt idx="1">
                  <c:v>Other Federal Grants</c:v>
                </c:pt>
                <c:pt idx="2">
                  <c:v>State Grants</c:v>
                </c:pt>
                <c:pt idx="3">
                  <c:v>Local Grants</c:v>
                </c:pt>
                <c:pt idx="4">
                  <c:v>Institutional and Private Grants</c:v>
                </c:pt>
              </c:strCache>
            </c:strRef>
          </c:cat>
          <c:val>
            <c:numRef>
              <c:f>'Table 100 (101)'!$H$10:$L$10</c:f>
              <c:numCache>
                <c:formatCode>#,##0.0</c:formatCode>
                <c:ptCount val="5"/>
                <c:pt idx="0">
                  <c:v>-0.27761252342160958</c:v>
                </c:pt>
                <c:pt idx="1">
                  <c:v>-1.2067898591817092</c:v>
                </c:pt>
                <c:pt idx="2">
                  <c:v>1.6642318306274748</c:v>
                </c:pt>
                <c:pt idx="3">
                  <c:v>0</c:v>
                </c:pt>
                <c:pt idx="4">
                  <c:v>-0.19168714679533672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55-4105-925F-B469844A89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606504"/>
        <c:axId val="220606896"/>
      </c:barChart>
      <c:catAx>
        <c:axId val="220606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220606896"/>
        <c:crosses val="autoZero"/>
        <c:auto val="1"/>
        <c:lblAlgn val="ctr"/>
        <c:lblOffset val="100"/>
        <c:noMultiLvlLbl val="0"/>
      </c:catAx>
      <c:valAx>
        <c:axId val="2206068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20606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323850</xdr:colOff>
      <xdr:row>2</xdr:row>
      <xdr:rowOff>85724</xdr:rowOff>
    </xdr:from>
    <xdr:to>
      <xdr:col>36</xdr:col>
      <xdr:colOff>495300</xdr:colOff>
      <xdr:row>27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323851</xdr:colOff>
      <xdr:row>29</xdr:row>
      <xdr:rowOff>104775</xdr:rowOff>
    </xdr:from>
    <xdr:to>
      <xdr:col>36</xdr:col>
      <xdr:colOff>409575</xdr:colOff>
      <xdr:row>56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266700</xdr:colOff>
      <xdr:row>0</xdr:row>
      <xdr:rowOff>114300</xdr:rowOff>
    </xdr:from>
    <xdr:to>
      <xdr:col>40</xdr:col>
      <xdr:colOff>47625</xdr:colOff>
      <xdr:row>10</xdr:row>
      <xdr:rowOff>24340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298275" y="114300"/>
          <a:ext cx="1609725" cy="1853140"/>
        </a:xfrm>
        <a:prstGeom prst="wedgeEllipseCallout">
          <a:avLst>
            <a:gd name="adj1" fmla="val -100745"/>
            <a:gd name="adj2" fmla="val 4698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</xdr:row>
      <xdr:rowOff>0</xdr:rowOff>
    </xdr:from>
    <xdr:to>
      <xdr:col>39</xdr:col>
      <xdr:colOff>171450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32</xdr:row>
      <xdr:rowOff>19050</xdr:rowOff>
    </xdr:from>
    <xdr:to>
      <xdr:col>39</xdr:col>
      <xdr:colOff>95249</xdr:colOff>
      <xdr:row>59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266700</xdr:colOff>
      <xdr:row>5</xdr:row>
      <xdr:rowOff>95250</xdr:rowOff>
    </xdr:from>
    <xdr:to>
      <xdr:col>43</xdr:col>
      <xdr:colOff>47625</xdr:colOff>
      <xdr:row>15</xdr:row>
      <xdr:rowOff>5290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127075" y="904875"/>
          <a:ext cx="1609725" cy="1853140"/>
        </a:xfrm>
        <a:prstGeom prst="wedgeEllipseCallout">
          <a:avLst>
            <a:gd name="adj1" fmla="val -125005"/>
            <a:gd name="adj2" fmla="val 12357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s%20&amp;%20physical%20resources/IPEDS%20finance/2000-01/scholarship%20breakdowns%20for%2085-86%20-%202000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 2"/>
      <sheetName val="Pivot Table 1"/>
      <sheetName val="Definitions"/>
      <sheetName val="f0001-f1 extract"/>
    </sheetNames>
    <sheetDataSet>
      <sheetData sheetId="0"/>
      <sheetData sheetId="1"/>
      <sheetData sheetId="2"/>
      <sheetData sheetId="3">
        <row r="1">
          <cell r="A1" t="str">
            <v>unitid</v>
          </cell>
          <cell r="B1" t="str">
            <v>instnm</v>
          </cell>
          <cell r="C1" t="str">
            <v>stabbr</v>
          </cell>
          <cell r="D1" t="str">
            <v>obereg</v>
          </cell>
          <cell r="E1" t="str">
            <v>sector</v>
          </cell>
          <cell r="F1" t="str">
            <v>hospital</v>
          </cell>
          <cell r="G1" t="str">
            <v>medical</v>
          </cell>
          <cell r="H1" t="str">
            <v>tribal</v>
          </cell>
          <cell r="I1" t="str">
            <v>carnegie</v>
          </cell>
          <cell r="J1" t="str">
            <v>pset4flg</v>
          </cell>
          <cell r="K1" t="str">
            <v>fte</v>
          </cell>
          <cell r="L1" t="str">
            <v>a013-tution/fees</v>
          </cell>
          <cell r="M1" t="str">
            <v>a023-fed approps</v>
          </cell>
          <cell r="N1" t="str">
            <v>a043-state approps</v>
          </cell>
          <cell r="O1" t="str">
            <v>a053-local approps</v>
          </cell>
          <cell r="P1" t="str">
            <v>a063-fed contracts/grants</v>
          </cell>
          <cell r="Q1" t="str">
            <v>a073-state contracts/grants</v>
          </cell>
          <cell r="R1" t="str">
            <v>a083-local contracts/grants</v>
          </cell>
          <cell r="S1" t="str">
            <v>a093-privt gifts/grants/contracts</v>
          </cell>
          <cell r="T1" t="str">
            <v>a103-endw income</v>
          </cell>
          <cell r="U1" t="str">
            <v>a113-sales/services ed actvs</v>
          </cell>
          <cell r="V1" t="str">
            <v>a123-auxils</v>
          </cell>
          <cell r="W1" t="str">
            <v>a133-hosp rev</v>
          </cell>
          <cell r="X1" t="str">
            <v>a143-other</v>
          </cell>
          <cell r="Y1" t="str">
            <v>a153-indp ops</v>
          </cell>
          <cell r="Z1" t="str">
            <v>a163-total Crnt Fnds</v>
          </cell>
          <cell r="AA1" t="str">
            <v>b013-instruction</v>
          </cell>
          <cell r="AB1" t="str">
            <v>b023-research</v>
          </cell>
          <cell r="AC1" t="str">
            <v>b033-pub serv</v>
          </cell>
          <cell r="AD1" t="str">
            <v>b043-acad support</v>
          </cell>
          <cell r="AE1" t="str">
            <v>b063-student servs</v>
          </cell>
          <cell r="AF1" t="str">
            <v>b073-isnt support</v>
          </cell>
          <cell r="AG1" t="str">
            <v>b083-plant O&amp;M</v>
          </cell>
          <cell r="AH1" t="str">
            <v>b093-scholarships/felsh</v>
          </cell>
          <cell r="AI1" t="str">
            <v>b103-mand transf</v>
          </cell>
          <cell r="AJ1" t="str">
            <v>b113-nonmand tranfs</v>
          </cell>
          <cell r="AK1" t="str">
            <v>b123-total E&amp;G</v>
          </cell>
          <cell r="AL1" t="str">
            <v>b133-auxils</v>
          </cell>
          <cell r="AM1" t="str">
            <v>b163-hosp</v>
          </cell>
          <cell r="AN1" t="str">
            <v>b193-indp ops</v>
          </cell>
          <cell r="AO1" t="str">
            <v>bother-other CF expends</v>
          </cell>
          <cell r="AP1" t="str">
            <v>b223-total CF &amp; transf</v>
          </cell>
          <cell r="AQ1" t="str">
            <v>b234-E&amp;G sals/wages</v>
          </cell>
          <cell r="AR1" t="str">
            <v>b244-E&amp;G benefits</v>
          </cell>
          <cell r="AS1" t="str">
            <v>b274-E&amp;G compensation</v>
          </cell>
          <cell r="AT1" t="str">
            <v>e013-Pell grants</v>
          </cell>
          <cell r="AU1" t="str">
            <v>e023-oth fed</v>
          </cell>
          <cell r="AV1" t="str">
            <v>e033-state</v>
          </cell>
          <cell r="AW1" t="str">
            <v>e043-local</v>
          </cell>
          <cell r="AX1" t="str">
            <v>e053-private</v>
          </cell>
          <cell r="AY1" t="str">
            <v>e063-institutional</v>
          </cell>
          <cell r="AZ1" t="str">
            <v>e073-total schlsh/felshp</v>
          </cell>
        </row>
        <row r="2">
          <cell r="A2">
            <v>103529</v>
          </cell>
          <cell r="B2" t="str">
            <v>UNIVERSITY OF ALASKA SYSTEM OF HIGHER EDUCATION</v>
          </cell>
          <cell r="C2" t="str">
            <v>AK</v>
          </cell>
          <cell r="D2">
            <v>8</v>
          </cell>
          <cell r="E2">
            <v>0</v>
          </cell>
          <cell r="F2">
            <v>2</v>
          </cell>
          <cell r="G2">
            <v>-2</v>
          </cell>
          <cell r="H2">
            <v>2</v>
          </cell>
          <cell r="I2">
            <v>-3</v>
          </cell>
          <cell r="J2">
            <v>1</v>
          </cell>
          <cell r="L2">
            <v>0</v>
          </cell>
          <cell r="M2">
            <v>0</v>
          </cell>
          <cell r="N2">
            <v>12521570</v>
          </cell>
          <cell r="O2">
            <v>0</v>
          </cell>
          <cell r="P2">
            <v>1858237</v>
          </cell>
          <cell r="Q2">
            <v>299355</v>
          </cell>
          <cell r="R2">
            <v>20986</v>
          </cell>
          <cell r="S2">
            <v>2503226</v>
          </cell>
          <cell r="T2">
            <v>5336577</v>
          </cell>
          <cell r="U2">
            <v>5384</v>
          </cell>
          <cell r="V2">
            <v>0</v>
          </cell>
          <cell r="W2">
            <v>0</v>
          </cell>
          <cell r="X2">
            <v>5451047</v>
          </cell>
          <cell r="Y2">
            <v>0</v>
          </cell>
          <cell r="Z2">
            <v>27996382</v>
          </cell>
          <cell r="AA2">
            <v>949869</v>
          </cell>
          <cell r="AB2">
            <v>0</v>
          </cell>
          <cell r="AC2">
            <v>62524</v>
          </cell>
          <cell r="AD2">
            <v>0</v>
          </cell>
          <cell r="AE2">
            <v>0</v>
          </cell>
          <cell r="AF2">
            <v>25870751</v>
          </cell>
          <cell r="AG2">
            <v>1293050</v>
          </cell>
          <cell r="AH2">
            <v>1603243</v>
          </cell>
          <cell r="AI2">
            <v>259650</v>
          </cell>
          <cell r="AJ2">
            <v>-281461</v>
          </cell>
          <cell r="AK2">
            <v>29757626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29757626</v>
          </cell>
          <cell r="AQ2">
            <v>9841422</v>
          </cell>
          <cell r="AR2">
            <v>5370389</v>
          </cell>
          <cell r="AS2">
            <v>15211811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1603243</v>
          </cell>
          <cell r="AZ2">
            <v>1603243</v>
          </cell>
        </row>
        <row r="3">
          <cell r="A3">
            <v>102553</v>
          </cell>
          <cell r="B3" t="str">
            <v>UNIVERSITY OF ALASKA ANCHORAGE</v>
          </cell>
          <cell r="C3" t="str">
            <v>AK</v>
          </cell>
          <cell r="D3">
            <v>8</v>
          </cell>
          <cell r="E3">
            <v>1</v>
          </cell>
          <cell r="F3">
            <v>2</v>
          </cell>
          <cell r="G3">
            <v>2</v>
          </cell>
          <cell r="H3">
            <v>2</v>
          </cell>
          <cell r="I3">
            <v>21</v>
          </cell>
          <cell r="J3">
            <v>1</v>
          </cell>
          <cell r="K3">
            <v>9714</v>
          </cell>
          <cell r="L3">
            <v>28051659</v>
          </cell>
          <cell r="M3">
            <v>0</v>
          </cell>
          <cell r="N3">
            <v>67152794</v>
          </cell>
          <cell r="O3">
            <v>60000</v>
          </cell>
          <cell r="P3">
            <v>18640517</v>
          </cell>
          <cell r="Q3">
            <v>3496010</v>
          </cell>
          <cell r="R3">
            <v>975258</v>
          </cell>
          <cell r="S3">
            <v>4590194</v>
          </cell>
          <cell r="T3">
            <v>89508</v>
          </cell>
          <cell r="U3">
            <v>1419786</v>
          </cell>
          <cell r="V3">
            <v>13418442</v>
          </cell>
          <cell r="W3">
            <v>0</v>
          </cell>
          <cell r="X3">
            <v>3902578</v>
          </cell>
          <cell r="Y3">
            <v>0</v>
          </cell>
          <cell r="Z3">
            <v>141796746</v>
          </cell>
          <cell r="AA3">
            <v>57727442</v>
          </cell>
          <cell r="AB3">
            <v>8884713</v>
          </cell>
          <cell r="AC3">
            <v>6247849</v>
          </cell>
          <cell r="AD3">
            <v>9893369</v>
          </cell>
          <cell r="AE3">
            <v>14641208</v>
          </cell>
          <cell r="AF3">
            <v>12211289</v>
          </cell>
          <cell r="AG3">
            <v>10294335</v>
          </cell>
          <cell r="AH3">
            <v>5581594</v>
          </cell>
          <cell r="AI3">
            <v>538967</v>
          </cell>
          <cell r="AJ3">
            <v>571066</v>
          </cell>
          <cell r="AK3">
            <v>126591832</v>
          </cell>
          <cell r="AL3">
            <v>13292761</v>
          </cell>
          <cell r="AM3">
            <v>0</v>
          </cell>
          <cell r="AN3">
            <v>0</v>
          </cell>
          <cell r="AO3">
            <v>0</v>
          </cell>
          <cell r="AP3">
            <v>139884593</v>
          </cell>
          <cell r="AQ3">
            <v>68793174</v>
          </cell>
          <cell r="AR3">
            <v>17554759</v>
          </cell>
          <cell r="AS3">
            <v>86347933</v>
          </cell>
          <cell r="AT3">
            <v>3492663</v>
          </cell>
          <cell r="AU3">
            <v>335188</v>
          </cell>
          <cell r="AV3">
            <v>113464</v>
          </cell>
          <cell r="AW3">
            <v>0</v>
          </cell>
          <cell r="AX3">
            <v>214704</v>
          </cell>
          <cell r="AY3">
            <v>1425575</v>
          </cell>
          <cell r="AZ3">
            <v>5581594</v>
          </cell>
        </row>
        <row r="4">
          <cell r="A4">
            <v>102614</v>
          </cell>
          <cell r="B4" t="str">
            <v>UNIVERSITY OF ALASKA FAIRBANKS</v>
          </cell>
          <cell r="C4" t="str">
            <v>AK</v>
          </cell>
          <cell r="D4">
            <v>8</v>
          </cell>
          <cell r="E4">
            <v>1</v>
          </cell>
          <cell r="F4">
            <v>2</v>
          </cell>
          <cell r="G4">
            <v>2</v>
          </cell>
          <cell r="H4">
            <v>2</v>
          </cell>
          <cell r="I4">
            <v>16</v>
          </cell>
          <cell r="J4">
            <v>1</v>
          </cell>
          <cell r="K4">
            <v>5087</v>
          </cell>
          <cell r="L4">
            <v>17193761</v>
          </cell>
          <cell r="M4">
            <v>961327</v>
          </cell>
          <cell r="N4">
            <v>92711366</v>
          </cell>
          <cell r="O4">
            <v>0</v>
          </cell>
          <cell r="P4">
            <v>59000651</v>
          </cell>
          <cell r="Q4">
            <v>2158070</v>
          </cell>
          <cell r="R4">
            <v>1576304</v>
          </cell>
          <cell r="S4">
            <v>28391368</v>
          </cell>
          <cell r="T4">
            <v>426026</v>
          </cell>
          <cell r="U4">
            <v>2144110</v>
          </cell>
          <cell r="V4">
            <v>14712082</v>
          </cell>
          <cell r="W4">
            <v>0</v>
          </cell>
          <cell r="X4">
            <v>7440250</v>
          </cell>
          <cell r="Y4">
            <v>0</v>
          </cell>
          <cell r="Z4">
            <v>226715315</v>
          </cell>
          <cell r="AA4">
            <v>43600135</v>
          </cell>
          <cell r="AB4">
            <v>84592474</v>
          </cell>
          <cell r="AC4">
            <v>11863707</v>
          </cell>
          <cell r="AD4">
            <v>16023377</v>
          </cell>
          <cell r="AE4">
            <v>9523631</v>
          </cell>
          <cell r="AF4">
            <v>13107128</v>
          </cell>
          <cell r="AG4">
            <v>22463737</v>
          </cell>
          <cell r="AH4">
            <v>4975758</v>
          </cell>
          <cell r="AI4">
            <v>3136093</v>
          </cell>
          <cell r="AJ4">
            <v>3109451</v>
          </cell>
          <cell r="AK4">
            <v>212395491</v>
          </cell>
          <cell r="AL4">
            <v>15013960</v>
          </cell>
          <cell r="AM4">
            <v>0</v>
          </cell>
          <cell r="AN4">
            <v>0</v>
          </cell>
          <cell r="AO4">
            <v>0</v>
          </cell>
          <cell r="AP4">
            <v>227409451</v>
          </cell>
          <cell r="AQ4">
            <v>97299035</v>
          </cell>
          <cell r="AR4">
            <v>24745418</v>
          </cell>
          <cell r="AS4">
            <v>122044453</v>
          </cell>
          <cell r="AT4">
            <v>2455547</v>
          </cell>
          <cell r="AU4">
            <v>314879</v>
          </cell>
          <cell r="AV4">
            <v>0</v>
          </cell>
          <cell r="AW4">
            <v>0</v>
          </cell>
          <cell r="AX4">
            <v>168710</v>
          </cell>
          <cell r="AY4">
            <v>2036622</v>
          </cell>
          <cell r="AZ4">
            <v>4975758</v>
          </cell>
        </row>
        <row r="5">
          <cell r="A5">
            <v>102632</v>
          </cell>
          <cell r="B5" t="str">
            <v>UNIVERSITY OF ALASKA SOUTHEAST</v>
          </cell>
          <cell r="C5" t="str">
            <v>AK</v>
          </cell>
          <cell r="D5">
            <v>8</v>
          </cell>
          <cell r="E5">
            <v>1</v>
          </cell>
          <cell r="F5">
            <v>2</v>
          </cell>
          <cell r="G5">
            <v>2</v>
          </cell>
          <cell r="H5">
            <v>2</v>
          </cell>
          <cell r="I5">
            <v>21</v>
          </cell>
          <cell r="J5">
            <v>1</v>
          </cell>
          <cell r="K5">
            <v>1823</v>
          </cell>
          <cell r="L5">
            <v>4778934</v>
          </cell>
          <cell r="M5">
            <v>0</v>
          </cell>
          <cell r="N5">
            <v>16572275</v>
          </cell>
          <cell r="O5">
            <v>0</v>
          </cell>
          <cell r="P5">
            <v>2170112</v>
          </cell>
          <cell r="Q5">
            <v>67907</v>
          </cell>
          <cell r="R5">
            <v>484376</v>
          </cell>
          <cell r="S5">
            <v>1184779</v>
          </cell>
          <cell r="T5">
            <v>42615</v>
          </cell>
          <cell r="U5">
            <v>386169</v>
          </cell>
          <cell r="V5">
            <v>2747015</v>
          </cell>
          <cell r="W5">
            <v>0</v>
          </cell>
          <cell r="X5">
            <v>390602</v>
          </cell>
          <cell r="Y5">
            <v>0</v>
          </cell>
          <cell r="Z5">
            <v>28824784</v>
          </cell>
          <cell r="AA5">
            <v>11325753</v>
          </cell>
          <cell r="AB5">
            <v>299808</v>
          </cell>
          <cell r="AC5">
            <v>1267523</v>
          </cell>
          <cell r="AD5">
            <v>3603317</v>
          </cell>
          <cell r="AE5">
            <v>2096818</v>
          </cell>
          <cell r="AF5">
            <v>2797905</v>
          </cell>
          <cell r="AG5">
            <v>2696606</v>
          </cell>
          <cell r="AH5">
            <v>1181727</v>
          </cell>
          <cell r="AI5">
            <v>104447</v>
          </cell>
          <cell r="AJ5">
            <v>-112501</v>
          </cell>
          <cell r="AK5">
            <v>25261403</v>
          </cell>
          <cell r="AL5">
            <v>3063346</v>
          </cell>
          <cell r="AM5">
            <v>0</v>
          </cell>
          <cell r="AN5">
            <v>0</v>
          </cell>
          <cell r="AO5">
            <v>0</v>
          </cell>
          <cell r="AP5">
            <v>28324749</v>
          </cell>
          <cell r="AQ5">
            <v>13138822</v>
          </cell>
          <cell r="AR5">
            <v>3382211</v>
          </cell>
          <cell r="AS5">
            <v>16521033</v>
          </cell>
          <cell r="AT5">
            <v>409011</v>
          </cell>
          <cell r="AU5">
            <v>19413</v>
          </cell>
          <cell r="AV5">
            <v>0</v>
          </cell>
          <cell r="AW5">
            <v>0</v>
          </cell>
          <cell r="AX5">
            <v>398671</v>
          </cell>
          <cell r="AY5">
            <v>354632</v>
          </cell>
          <cell r="AZ5">
            <v>1181727</v>
          </cell>
        </row>
        <row r="6">
          <cell r="A6">
            <v>103361</v>
          </cell>
          <cell r="B6" t="str">
            <v>PRINCE WILLIAM SOUND COMMUNITY COLLEGE</v>
          </cell>
          <cell r="C6" t="str">
            <v>AK</v>
          </cell>
          <cell r="D6">
            <v>8</v>
          </cell>
          <cell r="E6">
            <v>4</v>
          </cell>
          <cell r="F6">
            <v>2</v>
          </cell>
          <cell r="G6">
            <v>2</v>
          </cell>
          <cell r="H6">
            <v>2</v>
          </cell>
          <cell r="I6">
            <v>40</v>
          </cell>
          <cell r="J6">
            <v>1</v>
          </cell>
          <cell r="K6">
            <v>311</v>
          </cell>
          <cell r="L6">
            <v>413759</v>
          </cell>
          <cell r="M6">
            <v>0</v>
          </cell>
          <cell r="N6">
            <v>1691895</v>
          </cell>
          <cell r="O6">
            <v>654731</v>
          </cell>
          <cell r="P6">
            <v>9923</v>
          </cell>
          <cell r="Q6">
            <v>108188</v>
          </cell>
          <cell r="R6">
            <v>0</v>
          </cell>
          <cell r="S6">
            <v>704250</v>
          </cell>
          <cell r="T6">
            <v>13191</v>
          </cell>
          <cell r="U6">
            <v>10897</v>
          </cell>
          <cell r="V6">
            <v>200439</v>
          </cell>
          <cell r="W6">
            <v>0</v>
          </cell>
          <cell r="X6">
            <v>83145</v>
          </cell>
          <cell r="Y6">
            <v>0</v>
          </cell>
          <cell r="Z6">
            <v>3890418</v>
          </cell>
          <cell r="AA6">
            <v>1814805</v>
          </cell>
          <cell r="AB6">
            <v>0</v>
          </cell>
          <cell r="AC6">
            <v>255222</v>
          </cell>
          <cell r="AD6">
            <v>257250</v>
          </cell>
          <cell r="AE6">
            <v>170608</v>
          </cell>
          <cell r="AF6">
            <v>565764</v>
          </cell>
          <cell r="AG6">
            <v>538011</v>
          </cell>
          <cell r="AH6">
            <v>15497</v>
          </cell>
          <cell r="AI6">
            <v>0</v>
          </cell>
          <cell r="AJ6">
            <v>-11156</v>
          </cell>
          <cell r="AK6">
            <v>3606001</v>
          </cell>
          <cell r="AL6">
            <v>169382</v>
          </cell>
          <cell r="AM6">
            <v>0</v>
          </cell>
          <cell r="AN6">
            <v>0</v>
          </cell>
          <cell r="AO6">
            <v>0</v>
          </cell>
          <cell r="AP6">
            <v>3775383</v>
          </cell>
          <cell r="AQ6">
            <v>1791421</v>
          </cell>
          <cell r="AR6">
            <v>450006</v>
          </cell>
          <cell r="AS6">
            <v>2241427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594</v>
          </cell>
          <cell r="AY6">
            <v>14903</v>
          </cell>
          <cell r="AZ6">
            <v>15497</v>
          </cell>
        </row>
        <row r="7">
          <cell r="A7">
            <v>102711</v>
          </cell>
          <cell r="B7" t="str">
            <v>ALASKA VOCATIONAL TECHNICAL CENTER</v>
          </cell>
          <cell r="C7" t="str">
            <v>AK</v>
          </cell>
          <cell r="D7">
            <v>8</v>
          </cell>
          <cell r="E7">
            <v>7</v>
          </cell>
          <cell r="F7">
            <v>2</v>
          </cell>
          <cell r="G7">
            <v>2</v>
          </cell>
          <cell r="H7">
            <v>2</v>
          </cell>
          <cell r="I7">
            <v>-3</v>
          </cell>
          <cell r="J7">
            <v>1</v>
          </cell>
          <cell r="K7">
            <v>199</v>
          </cell>
          <cell r="L7">
            <v>672567</v>
          </cell>
          <cell r="M7">
            <v>0</v>
          </cell>
          <cell r="N7">
            <v>4610056</v>
          </cell>
          <cell r="O7">
            <v>0</v>
          </cell>
          <cell r="P7">
            <v>111558</v>
          </cell>
          <cell r="Q7">
            <v>2097275</v>
          </cell>
          <cell r="R7">
            <v>0</v>
          </cell>
          <cell r="S7">
            <v>150000</v>
          </cell>
          <cell r="T7">
            <v>0</v>
          </cell>
          <cell r="U7">
            <v>0</v>
          </cell>
          <cell r="V7">
            <v>469670</v>
          </cell>
          <cell r="W7">
            <v>0</v>
          </cell>
          <cell r="X7">
            <v>0</v>
          </cell>
          <cell r="Y7">
            <v>0</v>
          </cell>
          <cell r="Z7">
            <v>8111126</v>
          </cell>
          <cell r="AA7">
            <v>2573406</v>
          </cell>
          <cell r="AB7">
            <v>0</v>
          </cell>
          <cell r="AC7">
            <v>74886</v>
          </cell>
          <cell r="AD7">
            <v>0</v>
          </cell>
          <cell r="AE7">
            <v>208498</v>
          </cell>
          <cell r="AF7">
            <v>1080319</v>
          </cell>
          <cell r="AG7">
            <v>897806</v>
          </cell>
          <cell r="AH7">
            <v>312247</v>
          </cell>
          <cell r="AI7">
            <v>0</v>
          </cell>
          <cell r="AJ7">
            <v>0</v>
          </cell>
          <cell r="AK7">
            <v>5147162</v>
          </cell>
          <cell r="AL7">
            <v>746452</v>
          </cell>
          <cell r="AM7">
            <v>0</v>
          </cell>
          <cell r="AN7">
            <v>0</v>
          </cell>
          <cell r="AO7">
            <v>0</v>
          </cell>
          <cell r="AP7">
            <v>5893614</v>
          </cell>
          <cell r="AQ7">
            <v>2971174</v>
          </cell>
          <cell r="AR7">
            <v>0</v>
          </cell>
          <cell r="AS7">
            <v>3783907</v>
          </cell>
          <cell r="AT7">
            <v>111172</v>
          </cell>
          <cell r="AU7">
            <v>0</v>
          </cell>
          <cell r="AV7">
            <v>181251</v>
          </cell>
          <cell r="AW7">
            <v>0</v>
          </cell>
          <cell r="AX7">
            <v>0</v>
          </cell>
          <cell r="AY7">
            <v>19824</v>
          </cell>
          <cell r="AZ7">
            <v>312247</v>
          </cell>
        </row>
        <row r="8">
          <cell r="A8">
            <v>100733</v>
          </cell>
          <cell r="B8" t="str">
            <v>UNIVERSITY OF ALABAMA SYSTEM OFFICE</v>
          </cell>
          <cell r="C8" t="str">
            <v>AL</v>
          </cell>
          <cell r="D8">
            <v>5</v>
          </cell>
          <cell r="E8">
            <v>0</v>
          </cell>
          <cell r="F8">
            <v>2</v>
          </cell>
          <cell r="G8">
            <v>-2</v>
          </cell>
          <cell r="H8">
            <v>2</v>
          </cell>
          <cell r="I8">
            <v>-3</v>
          </cell>
          <cell r="J8">
            <v>1</v>
          </cell>
          <cell r="L8">
            <v>0</v>
          </cell>
          <cell r="M8">
            <v>0</v>
          </cell>
          <cell r="N8">
            <v>234500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8232141</v>
          </cell>
          <cell r="Y8">
            <v>0</v>
          </cell>
          <cell r="Z8">
            <v>8466641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7070039</v>
          </cell>
          <cell r="AG8">
            <v>337798</v>
          </cell>
          <cell r="AH8">
            <v>0</v>
          </cell>
          <cell r="AI8">
            <v>0</v>
          </cell>
          <cell r="AJ8">
            <v>955074</v>
          </cell>
          <cell r="AK8">
            <v>8362911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8362911</v>
          </cell>
          <cell r="AQ8">
            <v>4855591</v>
          </cell>
          <cell r="AR8">
            <v>1196941</v>
          </cell>
          <cell r="AS8">
            <v>6052532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</row>
        <row r="9">
          <cell r="A9">
            <v>100654</v>
          </cell>
          <cell r="B9" t="str">
            <v>ALABAMA A &amp; M UNIVERSITY</v>
          </cell>
          <cell r="C9" t="str">
            <v>AL</v>
          </cell>
          <cell r="D9">
            <v>5</v>
          </cell>
          <cell r="E9">
            <v>1</v>
          </cell>
          <cell r="F9">
            <v>2</v>
          </cell>
          <cell r="G9">
            <v>2</v>
          </cell>
          <cell r="H9">
            <v>2</v>
          </cell>
          <cell r="I9">
            <v>16</v>
          </cell>
          <cell r="J9">
            <v>1</v>
          </cell>
          <cell r="K9">
            <v>5223</v>
          </cell>
          <cell r="L9">
            <v>19383641</v>
          </cell>
          <cell r="M9">
            <v>2962517</v>
          </cell>
          <cell r="N9">
            <v>32047141</v>
          </cell>
          <cell r="O9">
            <v>0</v>
          </cell>
          <cell r="P9">
            <v>23690193</v>
          </cell>
          <cell r="Q9">
            <v>1805707</v>
          </cell>
          <cell r="R9">
            <v>0</v>
          </cell>
          <cell r="S9">
            <v>624621</v>
          </cell>
          <cell r="T9">
            <v>0</v>
          </cell>
          <cell r="U9">
            <v>1064031</v>
          </cell>
          <cell r="V9">
            <v>11752470</v>
          </cell>
          <cell r="W9">
            <v>0</v>
          </cell>
          <cell r="X9">
            <v>524810</v>
          </cell>
          <cell r="Y9">
            <v>0</v>
          </cell>
          <cell r="Z9">
            <v>93855131</v>
          </cell>
          <cell r="AA9">
            <v>17077455</v>
          </cell>
          <cell r="AB9">
            <v>8167183</v>
          </cell>
          <cell r="AC9">
            <v>10996312</v>
          </cell>
          <cell r="AD9">
            <v>5319925</v>
          </cell>
          <cell r="AE9">
            <v>8927224</v>
          </cell>
          <cell r="AF9">
            <v>13640096</v>
          </cell>
          <cell r="AG9">
            <v>5812021</v>
          </cell>
          <cell r="AH9">
            <v>12540300</v>
          </cell>
          <cell r="AI9">
            <v>0</v>
          </cell>
          <cell r="AJ9">
            <v>0</v>
          </cell>
          <cell r="AK9">
            <v>82480516</v>
          </cell>
          <cell r="AL9">
            <v>14058151</v>
          </cell>
          <cell r="AM9">
            <v>0</v>
          </cell>
          <cell r="AN9">
            <v>0</v>
          </cell>
          <cell r="AO9">
            <v>0</v>
          </cell>
          <cell r="AP9">
            <v>96538667</v>
          </cell>
          <cell r="AQ9">
            <v>41140382</v>
          </cell>
          <cell r="AR9">
            <v>7232139</v>
          </cell>
          <cell r="AS9">
            <v>48372521</v>
          </cell>
          <cell r="AT9">
            <v>6242882</v>
          </cell>
          <cell r="AU9">
            <v>238751</v>
          </cell>
          <cell r="AV9">
            <v>280047</v>
          </cell>
          <cell r="AW9">
            <v>0</v>
          </cell>
          <cell r="AX9">
            <v>0</v>
          </cell>
          <cell r="AY9">
            <v>5778620</v>
          </cell>
          <cell r="AZ9">
            <v>12540300</v>
          </cell>
        </row>
        <row r="10">
          <cell r="A10">
            <v>100663</v>
          </cell>
          <cell r="B10" t="str">
            <v>UNIVERSITY OF ALABAMA AT BIRMINGHAM</v>
          </cell>
          <cell r="C10" t="str">
            <v>AL</v>
          </cell>
          <cell r="D10">
            <v>5</v>
          </cell>
          <cell r="E10">
            <v>1</v>
          </cell>
          <cell r="F10">
            <v>1</v>
          </cell>
          <cell r="G10">
            <v>1</v>
          </cell>
          <cell r="H10">
            <v>2</v>
          </cell>
          <cell r="I10">
            <v>15</v>
          </cell>
          <cell r="J10">
            <v>1</v>
          </cell>
          <cell r="K10">
            <v>11614</v>
          </cell>
          <cell r="L10">
            <v>70428564</v>
          </cell>
          <cell r="M10">
            <v>0</v>
          </cell>
          <cell r="N10">
            <v>178753774</v>
          </cell>
          <cell r="O10">
            <v>0</v>
          </cell>
          <cell r="P10">
            <v>241658252</v>
          </cell>
          <cell r="Q10">
            <v>2345212</v>
          </cell>
          <cell r="R10">
            <v>2246523</v>
          </cell>
          <cell r="S10">
            <v>63197709</v>
          </cell>
          <cell r="T10">
            <v>6158477</v>
          </cell>
          <cell r="U10">
            <v>42686920</v>
          </cell>
          <cell r="V10">
            <v>19699868</v>
          </cell>
          <cell r="W10">
            <v>665865838</v>
          </cell>
          <cell r="X10">
            <v>57807441</v>
          </cell>
          <cell r="Y10">
            <v>0</v>
          </cell>
          <cell r="Z10">
            <v>1350848578</v>
          </cell>
          <cell r="AA10">
            <v>173492320</v>
          </cell>
          <cell r="AB10">
            <v>195705928</v>
          </cell>
          <cell r="AC10">
            <v>93257740</v>
          </cell>
          <cell r="AD10">
            <v>48414154</v>
          </cell>
          <cell r="AE10">
            <v>14367938</v>
          </cell>
          <cell r="AF10">
            <v>42984478</v>
          </cell>
          <cell r="AG10">
            <v>35766527</v>
          </cell>
          <cell r="AH10">
            <v>29556701</v>
          </cell>
          <cell r="AI10">
            <v>10584488</v>
          </cell>
          <cell r="AJ10">
            <v>-15188406</v>
          </cell>
          <cell r="AK10">
            <v>628941868</v>
          </cell>
          <cell r="AL10">
            <v>19589307</v>
          </cell>
          <cell r="AM10">
            <v>685755398</v>
          </cell>
          <cell r="AN10">
            <v>0</v>
          </cell>
          <cell r="AO10">
            <v>0</v>
          </cell>
          <cell r="AP10">
            <v>1334286573</v>
          </cell>
          <cell r="AQ10">
            <v>345378768</v>
          </cell>
          <cell r="AR10">
            <v>80493001</v>
          </cell>
          <cell r="AS10">
            <v>425871769</v>
          </cell>
          <cell r="AT10">
            <v>7700029</v>
          </cell>
          <cell r="AU10">
            <v>9165071</v>
          </cell>
          <cell r="AV10">
            <v>9000</v>
          </cell>
          <cell r="AW10">
            <v>0</v>
          </cell>
          <cell r="AX10">
            <v>3057371</v>
          </cell>
          <cell r="AY10">
            <v>9625230</v>
          </cell>
          <cell r="AZ10">
            <v>29556701</v>
          </cell>
        </row>
        <row r="11">
          <cell r="A11">
            <v>100706</v>
          </cell>
          <cell r="B11" t="str">
            <v>UNIVERSITY OF ALABAMA IN HUNTSVILLE</v>
          </cell>
          <cell r="C11" t="str">
            <v>AL</v>
          </cell>
          <cell r="D11">
            <v>5</v>
          </cell>
          <cell r="E11">
            <v>1</v>
          </cell>
          <cell r="F11">
            <v>2</v>
          </cell>
          <cell r="G11">
            <v>2</v>
          </cell>
          <cell r="H11">
            <v>2</v>
          </cell>
          <cell r="I11">
            <v>16</v>
          </cell>
          <cell r="J11">
            <v>1</v>
          </cell>
          <cell r="K11">
            <v>4996</v>
          </cell>
          <cell r="L11">
            <v>22643256</v>
          </cell>
          <cell r="M11">
            <v>0</v>
          </cell>
          <cell r="N11">
            <v>34886606</v>
          </cell>
          <cell r="O11">
            <v>0</v>
          </cell>
          <cell r="P11">
            <v>37312327</v>
          </cell>
          <cell r="Q11">
            <v>1363562</v>
          </cell>
          <cell r="R11">
            <v>0</v>
          </cell>
          <cell r="S11">
            <v>9127144</v>
          </cell>
          <cell r="T11">
            <v>159739</v>
          </cell>
          <cell r="U11">
            <v>0</v>
          </cell>
          <cell r="V11">
            <v>3212399</v>
          </cell>
          <cell r="W11">
            <v>0</v>
          </cell>
          <cell r="X11">
            <v>3760235</v>
          </cell>
          <cell r="Y11">
            <v>0</v>
          </cell>
          <cell r="Z11">
            <v>112465268</v>
          </cell>
          <cell r="AA11">
            <v>29301748</v>
          </cell>
          <cell r="AB11">
            <v>36929271</v>
          </cell>
          <cell r="AC11">
            <v>1278953</v>
          </cell>
          <cell r="AD11">
            <v>4657619</v>
          </cell>
          <cell r="AE11">
            <v>6000774</v>
          </cell>
          <cell r="AF11">
            <v>7748222</v>
          </cell>
          <cell r="AG11">
            <v>5082272</v>
          </cell>
          <cell r="AH11">
            <v>6488353</v>
          </cell>
          <cell r="AI11">
            <v>2828853</v>
          </cell>
          <cell r="AJ11">
            <v>6085879</v>
          </cell>
          <cell r="AK11">
            <v>106401944</v>
          </cell>
          <cell r="AL11">
            <v>3381741</v>
          </cell>
          <cell r="AM11">
            <v>0</v>
          </cell>
          <cell r="AN11">
            <v>0</v>
          </cell>
          <cell r="AO11">
            <v>0</v>
          </cell>
          <cell r="AP11">
            <v>109783685</v>
          </cell>
          <cell r="AQ11">
            <v>53175524</v>
          </cell>
          <cell r="AR11">
            <v>6844188</v>
          </cell>
          <cell r="AS11">
            <v>63385526</v>
          </cell>
          <cell r="AT11">
            <v>2540558</v>
          </cell>
          <cell r="AU11">
            <v>128624</v>
          </cell>
          <cell r="AV11">
            <v>55850</v>
          </cell>
          <cell r="AW11">
            <v>0</v>
          </cell>
          <cell r="AX11">
            <v>1471263</v>
          </cell>
          <cell r="AY11">
            <v>2292058</v>
          </cell>
          <cell r="AZ11">
            <v>6488353</v>
          </cell>
        </row>
        <row r="12">
          <cell r="A12">
            <v>100724</v>
          </cell>
          <cell r="B12" t="str">
            <v>ALABAMA STATE UNIVERSITY</v>
          </cell>
          <cell r="C12" t="str">
            <v>AL</v>
          </cell>
          <cell r="D12">
            <v>5</v>
          </cell>
          <cell r="E12">
            <v>1</v>
          </cell>
          <cell r="F12">
            <v>2</v>
          </cell>
          <cell r="G12">
            <v>2</v>
          </cell>
          <cell r="H12">
            <v>2</v>
          </cell>
          <cell r="I12">
            <v>21</v>
          </cell>
          <cell r="J12">
            <v>1</v>
          </cell>
          <cell r="K12">
            <v>4804</v>
          </cell>
          <cell r="L12">
            <v>17672210</v>
          </cell>
          <cell r="M12">
            <v>0</v>
          </cell>
          <cell r="N12">
            <v>28225902</v>
          </cell>
          <cell r="O12">
            <v>0</v>
          </cell>
          <cell r="P12">
            <v>14339197</v>
          </cell>
          <cell r="Q12">
            <v>3733194</v>
          </cell>
          <cell r="R12">
            <v>0</v>
          </cell>
          <cell r="S12">
            <v>305777</v>
          </cell>
          <cell r="T12">
            <v>86851</v>
          </cell>
          <cell r="U12">
            <v>75668</v>
          </cell>
          <cell r="V12">
            <v>10779701</v>
          </cell>
          <cell r="W12">
            <v>0</v>
          </cell>
          <cell r="X12">
            <v>1349348</v>
          </cell>
          <cell r="Y12">
            <v>0</v>
          </cell>
          <cell r="Z12">
            <v>76567848</v>
          </cell>
          <cell r="AA12">
            <v>20618397</v>
          </cell>
          <cell r="AB12">
            <v>1777978</v>
          </cell>
          <cell r="AC12">
            <v>2055342</v>
          </cell>
          <cell r="AD12">
            <v>3465457</v>
          </cell>
          <cell r="AE12">
            <v>7531281</v>
          </cell>
          <cell r="AF12">
            <v>12243448</v>
          </cell>
          <cell r="AG12">
            <v>5146755</v>
          </cell>
          <cell r="AH12">
            <v>14385316</v>
          </cell>
          <cell r="AI12">
            <v>3102223</v>
          </cell>
          <cell r="AJ12">
            <v>0</v>
          </cell>
          <cell r="AK12">
            <v>70326197</v>
          </cell>
          <cell r="AL12">
            <v>7795829</v>
          </cell>
          <cell r="AM12">
            <v>0</v>
          </cell>
          <cell r="AN12">
            <v>0</v>
          </cell>
          <cell r="AO12">
            <v>0</v>
          </cell>
          <cell r="AP12">
            <v>78122026</v>
          </cell>
          <cell r="AQ12">
            <v>33349263</v>
          </cell>
          <cell r="AR12">
            <v>6979504</v>
          </cell>
          <cell r="AS12">
            <v>40328767</v>
          </cell>
          <cell r="AT12">
            <v>8793928</v>
          </cell>
          <cell r="AU12">
            <v>1790053</v>
          </cell>
          <cell r="AV12">
            <v>711484</v>
          </cell>
          <cell r="AW12">
            <v>0</v>
          </cell>
          <cell r="AX12">
            <v>91049</v>
          </cell>
          <cell r="AY12">
            <v>2998802</v>
          </cell>
          <cell r="AZ12">
            <v>14385316</v>
          </cell>
        </row>
        <row r="13">
          <cell r="A13">
            <v>100751</v>
          </cell>
          <cell r="B13" t="str">
            <v>UNIVERSITY OF ALABAMA</v>
          </cell>
          <cell r="C13" t="str">
            <v>AL</v>
          </cell>
          <cell r="D13">
            <v>5</v>
          </cell>
          <cell r="E13">
            <v>1</v>
          </cell>
          <cell r="F13">
            <v>2</v>
          </cell>
          <cell r="G13">
            <v>2</v>
          </cell>
          <cell r="H13">
            <v>2</v>
          </cell>
          <cell r="I13">
            <v>15</v>
          </cell>
          <cell r="J13">
            <v>1</v>
          </cell>
          <cell r="K13">
            <v>17277</v>
          </cell>
          <cell r="L13">
            <v>81103888</v>
          </cell>
          <cell r="M13">
            <v>0</v>
          </cell>
          <cell r="N13">
            <v>117689214</v>
          </cell>
          <cell r="O13">
            <v>0</v>
          </cell>
          <cell r="P13">
            <v>47417882</v>
          </cell>
          <cell r="Q13">
            <v>10811500</v>
          </cell>
          <cell r="R13">
            <v>925575</v>
          </cell>
          <cell r="S13">
            <v>16844961</v>
          </cell>
          <cell r="T13">
            <v>9745899</v>
          </cell>
          <cell r="U13">
            <v>11940690</v>
          </cell>
          <cell r="V13">
            <v>75654300</v>
          </cell>
          <cell r="W13">
            <v>0</v>
          </cell>
          <cell r="X13">
            <v>11494000</v>
          </cell>
          <cell r="Y13">
            <v>0</v>
          </cell>
          <cell r="Z13">
            <v>383627909</v>
          </cell>
          <cell r="AA13">
            <v>114105970</v>
          </cell>
          <cell r="AB13">
            <v>28539966</v>
          </cell>
          <cell r="AC13">
            <v>36919100</v>
          </cell>
          <cell r="AD13">
            <v>36938266</v>
          </cell>
          <cell r="AE13">
            <v>7881360</v>
          </cell>
          <cell r="AF13">
            <v>22465891</v>
          </cell>
          <cell r="AG13">
            <v>18603594</v>
          </cell>
          <cell r="AH13">
            <v>27984423</v>
          </cell>
          <cell r="AI13">
            <v>3552305</v>
          </cell>
          <cell r="AJ13">
            <v>6028253</v>
          </cell>
          <cell r="AK13">
            <v>303019128</v>
          </cell>
          <cell r="AL13">
            <v>77965272</v>
          </cell>
          <cell r="AM13">
            <v>0</v>
          </cell>
          <cell r="AN13">
            <v>0</v>
          </cell>
          <cell r="AO13">
            <v>0</v>
          </cell>
          <cell r="AP13">
            <v>380984400</v>
          </cell>
          <cell r="AQ13">
            <v>157195724</v>
          </cell>
          <cell r="AR13">
            <v>34637168</v>
          </cell>
          <cell r="AS13">
            <v>191832892</v>
          </cell>
          <cell r="AT13">
            <v>8661238</v>
          </cell>
          <cell r="AU13">
            <v>2722388</v>
          </cell>
          <cell r="AV13">
            <v>117150</v>
          </cell>
          <cell r="AW13">
            <v>0</v>
          </cell>
          <cell r="AX13">
            <v>5236984</v>
          </cell>
          <cell r="AY13">
            <v>11246663</v>
          </cell>
          <cell r="AZ13">
            <v>27984423</v>
          </cell>
        </row>
        <row r="14">
          <cell r="A14">
            <v>100812</v>
          </cell>
          <cell r="B14" t="str">
            <v>ATHENS STATE UNIVERSITY</v>
          </cell>
          <cell r="C14" t="str">
            <v>AL</v>
          </cell>
          <cell r="D14">
            <v>5</v>
          </cell>
          <cell r="E14">
            <v>1</v>
          </cell>
          <cell r="F14">
            <v>2</v>
          </cell>
          <cell r="G14">
            <v>2</v>
          </cell>
          <cell r="H14">
            <v>2</v>
          </cell>
          <cell r="I14">
            <v>32</v>
          </cell>
          <cell r="J14">
            <v>1</v>
          </cell>
          <cell r="K14">
            <v>1676</v>
          </cell>
          <cell r="L14">
            <v>5693399</v>
          </cell>
          <cell r="M14">
            <v>0</v>
          </cell>
          <cell r="N14">
            <v>8361069</v>
          </cell>
          <cell r="O14">
            <v>0</v>
          </cell>
          <cell r="P14">
            <v>1943425</v>
          </cell>
          <cell r="Q14">
            <v>652359</v>
          </cell>
          <cell r="R14">
            <v>3175</v>
          </cell>
          <cell r="S14">
            <v>0</v>
          </cell>
          <cell r="T14">
            <v>0</v>
          </cell>
          <cell r="U14">
            <v>0</v>
          </cell>
          <cell r="V14">
            <v>829193</v>
          </cell>
          <cell r="W14">
            <v>0</v>
          </cell>
          <cell r="X14">
            <v>245230</v>
          </cell>
          <cell r="Y14">
            <v>0</v>
          </cell>
          <cell r="Z14">
            <v>17727850</v>
          </cell>
          <cell r="AA14">
            <v>7585729</v>
          </cell>
          <cell r="AB14">
            <v>2004</v>
          </cell>
          <cell r="AC14">
            <v>0</v>
          </cell>
          <cell r="AD14">
            <v>1142435</v>
          </cell>
          <cell r="AE14">
            <v>1614658</v>
          </cell>
          <cell r="AF14">
            <v>2174614</v>
          </cell>
          <cell r="AG14">
            <v>1684832</v>
          </cell>
          <cell r="AH14">
            <v>2213883</v>
          </cell>
          <cell r="AI14">
            <v>350000</v>
          </cell>
          <cell r="AJ14">
            <v>440000</v>
          </cell>
          <cell r="AK14">
            <v>17208155</v>
          </cell>
          <cell r="AL14">
            <v>738586</v>
          </cell>
          <cell r="AM14">
            <v>0</v>
          </cell>
          <cell r="AN14">
            <v>0</v>
          </cell>
          <cell r="AO14">
            <v>0</v>
          </cell>
          <cell r="AP14">
            <v>17946741</v>
          </cell>
          <cell r="AQ14">
            <v>9687723</v>
          </cell>
          <cell r="AR14">
            <v>2196248</v>
          </cell>
          <cell r="AS14">
            <v>11883971</v>
          </cell>
          <cell r="AT14">
            <v>1675467</v>
          </cell>
          <cell r="AU14">
            <v>197593</v>
          </cell>
          <cell r="AV14">
            <v>0</v>
          </cell>
          <cell r="AW14">
            <v>0</v>
          </cell>
          <cell r="AX14">
            <v>0</v>
          </cell>
          <cell r="AY14">
            <v>340823</v>
          </cell>
          <cell r="AZ14">
            <v>2213883</v>
          </cell>
        </row>
        <row r="15">
          <cell r="A15">
            <v>100830</v>
          </cell>
          <cell r="B15" t="str">
            <v>AUBURN UNIVERSITY-MONTGOMERY</v>
          </cell>
          <cell r="C15" t="str">
            <v>AL</v>
          </cell>
          <cell r="D15">
            <v>5</v>
          </cell>
          <cell r="E15">
            <v>1</v>
          </cell>
          <cell r="F15">
            <v>2</v>
          </cell>
          <cell r="G15">
            <v>2</v>
          </cell>
          <cell r="H15">
            <v>2</v>
          </cell>
          <cell r="I15">
            <v>21</v>
          </cell>
          <cell r="J15">
            <v>1</v>
          </cell>
          <cell r="K15">
            <v>3647</v>
          </cell>
          <cell r="L15">
            <v>13896074</v>
          </cell>
          <cell r="M15">
            <v>0</v>
          </cell>
          <cell r="N15">
            <v>18131494</v>
          </cell>
          <cell r="O15">
            <v>0</v>
          </cell>
          <cell r="P15">
            <v>6375360</v>
          </cell>
          <cell r="Q15">
            <v>6644829</v>
          </cell>
          <cell r="R15">
            <v>267808</v>
          </cell>
          <cell r="S15">
            <v>447343</v>
          </cell>
          <cell r="T15">
            <v>983023</v>
          </cell>
          <cell r="U15">
            <v>2121900</v>
          </cell>
          <cell r="V15">
            <v>3569797</v>
          </cell>
          <cell r="W15">
            <v>0</v>
          </cell>
          <cell r="X15">
            <v>1044110</v>
          </cell>
          <cell r="Y15">
            <v>0</v>
          </cell>
          <cell r="Z15">
            <v>53481738</v>
          </cell>
          <cell r="AA15">
            <v>18485195</v>
          </cell>
          <cell r="AB15">
            <v>501682</v>
          </cell>
          <cell r="AC15">
            <v>10113339</v>
          </cell>
          <cell r="AD15">
            <v>3541893</v>
          </cell>
          <cell r="AE15">
            <v>3752028</v>
          </cell>
          <cell r="AF15">
            <v>4810381</v>
          </cell>
          <cell r="AG15">
            <v>2988150</v>
          </cell>
          <cell r="AH15">
            <v>5397159</v>
          </cell>
          <cell r="AI15">
            <v>57466</v>
          </cell>
          <cell r="AJ15">
            <v>236834</v>
          </cell>
          <cell r="AK15">
            <v>49884127</v>
          </cell>
          <cell r="AL15">
            <v>3507409</v>
          </cell>
          <cell r="AM15">
            <v>0</v>
          </cell>
          <cell r="AN15">
            <v>0</v>
          </cell>
          <cell r="AO15">
            <v>0</v>
          </cell>
          <cell r="AP15">
            <v>53391536</v>
          </cell>
          <cell r="AQ15">
            <v>27234924</v>
          </cell>
          <cell r="AR15">
            <v>5271393</v>
          </cell>
          <cell r="AS15">
            <v>32506317</v>
          </cell>
          <cell r="AT15">
            <v>3686194</v>
          </cell>
          <cell r="AU15">
            <v>424130</v>
          </cell>
          <cell r="AV15">
            <v>63678</v>
          </cell>
          <cell r="AW15">
            <v>0</v>
          </cell>
          <cell r="AX15">
            <v>248872</v>
          </cell>
          <cell r="AY15">
            <v>974285</v>
          </cell>
          <cell r="AZ15">
            <v>5397159</v>
          </cell>
        </row>
        <row r="16">
          <cell r="A16">
            <v>100858</v>
          </cell>
          <cell r="B16" t="str">
            <v>AUBURN UNIVERSITY MAIN CAMPUS</v>
          </cell>
          <cell r="C16" t="str">
            <v>AL</v>
          </cell>
          <cell r="D16">
            <v>5</v>
          </cell>
          <cell r="E16">
            <v>1</v>
          </cell>
          <cell r="F16">
            <v>1</v>
          </cell>
          <cell r="G16">
            <v>1</v>
          </cell>
          <cell r="H16">
            <v>2</v>
          </cell>
          <cell r="I16">
            <v>15</v>
          </cell>
          <cell r="J16">
            <v>1</v>
          </cell>
          <cell r="K16">
            <v>20491</v>
          </cell>
          <cell r="L16">
            <v>126922296</v>
          </cell>
          <cell r="M16">
            <v>10921694</v>
          </cell>
          <cell r="N16">
            <v>176711719</v>
          </cell>
          <cell r="O16">
            <v>2261534</v>
          </cell>
          <cell r="P16">
            <v>54517456</v>
          </cell>
          <cell r="Q16">
            <v>3252178</v>
          </cell>
          <cell r="R16">
            <v>396470</v>
          </cell>
          <cell r="S16">
            <v>25626928</v>
          </cell>
          <cell r="T16">
            <v>8671152</v>
          </cell>
          <cell r="U16">
            <v>16732690</v>
          </cell>
          <cell r="V16">
            <v>64815810</v>
          </cell>
          <cell r="W16">
            <v>0</v>
          </cell>
          <cell r="X16">
            <v>23916220</v>
          </cell>
          <cell r="Y16">
            <v>0</v>
          </cell>
          <cell r="Z16">
            <v>514746147</v>
          </cell>
          <cell r="AA16">
            <v>125378565</v>
          </cell>
          <cell r="AB16">
            <v>80793180</v>
          </cell>
          <cell r="AC16">
            <v>61078437</v>
          </cell>
          <cell r="AD16">
            <v>28347251</v>
          </cell>
          <cell r="AE16">
            <v>10013265</v>
          </cell>
          <cell r="AF16">
            <v>25724229</v>
          </cell>
          <cell r="AG16">
            <v>28944810</v>
          </cell>
          <cell r="AH16">
            <v>36699553</v>
          </cell>
          <cell r="AI16">
            <v>6385413</v>
          </cell>
          <cell r="AJ16">
            <v>36327826</v>
          </cell>
          <cell r="AK16">
            <v>439692529</v>
          </cell>
          <cell r="AL16">
            <v>66830455</v>
          </cell>
          <cell r="AM16">
            <v>0</v>
          </cell>
          <cell r="AN16">
            <v>0</v>
          </cell>
          <cell r="AO16">
            <v>0</v>
          </cell>
          <cell r="AP16">
            <v>506522984</v>
          </cell>
          <cell r="AQ16">
            <v>213033013</v>
          </cell>
          <cell r="AR16">
            <v>42375593</v>
          </cell>
          <cell r="AS16">
            <v>255408606</v>
          </cell>
          <cell r="AT16">
            <v>6687770</v>
          </cell>
          <cell r="AU16">
            <v>1123454</v>
          </cell>
          <cell r="AV16">
            <v>19325</v>
          </cell>
          <cell r="AW16">
            <v>0</v>
          </cell>
          <cell r="AX16">
            <v>8229413</v>
          </cell>
          <cell r="AY16">
            <v>20639591</v>
          </cell>
          <cell r="AZ16">
            <v>36699553</v>
          </cell>
        </row>
        <row r="17">
          <cell r="A17">
            <v>101480</v>
          </cell>
          <cell r="B17" t="str">
            <v>JACKSONVILLE STATE UNIVERSITY</v>
          </cell>
          <cell r="C17" t="str">
            <v>AL</v>
          </cell>
          <cell r="D17">
            <v>5</v>
          </cell>
          <cell r="E17">
            <v>1</v>
          </cell>
          <cell r="F17">
            <v>2</v>
          </cell>
          <cell r="G17">
            <v>2</v>
          </cell>
          <cell r="H17">
            <v>2</v>
          </cell>
          <cell r="I17">
            <v>21</v>
          </cell>
          <cell r="J17">
            <v>1</v>
          </cell>
          <cell r="K17">
            <v>6784</v>
          </cell>
          <cell r="L17">
            <v>24243516</v>
          </cell>
          <cell r="M17">
            <v>0</v>
          </cell>
          <cell r="N17">
            <v>27332021</v>
          </cell>
          <cell r="O17">
            <v>0</v>
          </cell>
          <cell r="P17">
            <v>8851232</v>
          </cell>
          <cell r="Q17">
            <v>1827271</v>
          </cell>
          <cell r="R17">
            <v>188063</v>
          </cell>
          <cell r="S17">
            <v>551351</v>
          </cell>
          <cell r="T17">
            <v>412053</v>
          </cell>
          <cell r="U17">
            <v>502007</v>
          </cell>
          <cell r="V17">
            <v>4457102</v>
          </cell>
          <cell r="W17">
            <v>0</v>
          </cell>
          <cell r="X17">
            <v>1368588</v>
          </cell>
          <cell r="Y17">
            <v>0</v>
          </cell>
          <cell r="Z17">
            <v>69733204</v>
          </cell>
          <cell r="AA17">
            <v>25650503</v>
          </cell>
          <cell r="AB17">
            <v>841875</v>
          </cell>
          <cell r="AC17">
            <v>2273060</v>
          </cell>
          <cell r="AD17">
            <v>4641158</v>
          </cell>
          <cell r="AE17">
            <v>7543441</v>
          </cell>
          <cell r="AF17">
            <v>5651835</v>
          </cell>
          <cell r="AG17">
            <v>6095848</v>
          </cell>
          <cell r="AH17">
            <v>9997932</v>
          </cell>
          <cell r="AI17">
            <v>750000</v>
          </cell>
          <cell r="AJ17">
            <v>1066387</v>
          </cell>
          <cell r="AK17">
            <v>64512039</v>
          </cell>
          <cell r="AL17">
            <v>4333323</v>
          </cell>
          <cell r="AM17">
            <v>0</v>
          </cell>
          <cell r="AN17">
            <v>0</v>
          </cell>
          <cell r="AO17">
            <v>0</v>
          </cell>
          <cell r="AP17">
            <v>68845362</v>
          </cell>
          <cell r="AQ17">
            <v>31540694</v>
          </cell>
          <cell r="AR17">
            <v>8509144</v>
          </cell>
          <cell r="AS17">
            <v>40049838</v>
          </cell>
          <cell r="AT17">
            <v>6532488</v>
          </cell>
          <cell r="AU17">
            <v>0</v>
          </cell>
          <cell r="AV17">
            <v>454610</v>
          </cell>
          <cell r="AW17">
            <v>166550</v>
          </cell>
          <cell r="AX17">
            <v>0</v>
          </cell>
          <cell r="AY17">
            <v>2844284</v>
          </cell>
          <cell r="AZ17">
            <v>9997932</v>
          </cell>
        </row>
        <row r="18">
          <cell r="A18">
            <v>101587</v>
          </cell>
          <cell r="B18" t="str">
            <v>UNIVERSITY OF WEST ALABAMA</v>
          </cell>
          <cell r="C18" t="str">
            <v>AL</v>
          </cell>
          <cell r="D18">
            <v>5</v>
          </cell>
          <cell r="E18">
            <v>1</v>
          </cell>
          <cell r="F18">
            <v>2</v>
          </cell>
          <cell r="G18">
            <v>2</v>
          </cell>
          <cell r="H18">
            <v>2</v>
          </cell>
          <cell r="I18">
            <v>21</v>
          </cell>
          <cell r="J18">
            <v>1</v>
          </cell>
          <cell r="K18">
            <v>1791</v>
          </cell>
          <cell r="L18">
            <v>5035478</v>
          </cell>
          <cell r="M18">
            <v>0</v>
          </cell>
          <cell r="N18">
            <v>8880402</v>
          </cell>
          <cell r="O18">
            <v>0</v>
          </cell>
          <cell r="P18">
            <v>2939142</v>
          </cell>
          <cell r="Q18">
            <v>75934</v>
          </cell>
          <cell r="R18">
            <v>175939</v>
          </cell>
          <cell r="S18">
            <v>228003</v>
          </cell>
          <cell r="T18">
            <v>0</v>
          </cell>
          <cell r="U18">
            <v>0</v>
          </cell>
          <cell r="V18">
            <v>3121090</v>
          </cell>
          <cell r="W18">
            <v>0</v>
          </cell>
          <cell r="X18">
            <v>1437652</v>
          </cell>
          <cell r="Y18">
            <v>0</v>
          </cell>
          <cell r="Z18">
            <v>21893640</v>
          </cell>
          <cell r="AA18">
            <v>6869298</v>
          </cell>
          <cell r="AB18">
            <v>84722</v>
          </cell>
          <cell r="AC18">
            <v>22233</v>
          </cell>
          <cell r="AD18">
            <v>1644410</v>
          </cell>
          <cell r="AE18">
            <v>3170992</v>
          </cell>
          <cell r="AF18">
            <v>2081269</v>
          </cell>
          <cell r="AG18">
            <v>1869139</v>
          </cell>
          <cell r="AH18">
            <v>2722591</v>
          </cell>
          <cell r="AI18">
            <v>0</v>
          </cell>
          <cell r="AJ18">
            <v>0</v>
          </cell>
          <cell r="AK18">
            <v>18464654</v>
          </cell>
          <cell r="AL18">
            <v>3026597</v>
          </cell>
          <cell r="AM18">
            <v>0</v>
          </cell>
          <cell r="AN18">
            <v>0</v>
          </cell>
          <cell r="AO18">
            <v>0</v>
          </cell>
          <cell r="AP18">
            <v>21491251</v>
          </cell>
          <cell r="AQ18">
            <v>9394274</v>
          </cell>
          <cell r="AR18">
            <v>2506904</v>
          </cell>
          <cell r="AS18">
            <v>11901178</v>
          </cell>
          <cell r="AT18">
            <v>2149989</v>
          </cell>
          <cell r="AU18">
            <v>134258</v>
          </cell>
          <cell r="AV18">
            <v>16200</v>
          </cell>
          <cell r="AW18">
            <v>0</v>
          </cell>
          <cell r="AX18">
            <v>0</v>
          </cell>
          <cell r="AY18">
            <v>422144</v>
          </cell>
          <cell r="AZ18">
            <v>2722591</v>
          </cell>
        </row>
        <row r="19">
          <cell r="A19">
            <v>101709</v>
          </cell>
          <cell r="B19" t="str">
            <v>UNIVERSITY OF MONTEVALLO</v>
          </cell>
          <cell r="C19" t="str">
            <v>AL</v>
          </cell>
          <cell r="D19">
            <v>5</v>
          </cell>
          <cell r="E19">
            <v>1</v>
          </cell>
          <cell r="F19">
            <v>2</v>
          </cell>
          <cell r="G19">
            <v>2</v>
          </cell>
          <cell r="H19">
            <v>2</v>
          </cell>
          <cell r="I19">
            <v>21</v>
          </cell>
          <cell r="J19">
            <v>1</v>
          </cell>
          <cell r="K19">
            <v>2624</v>
          </cell>
          <cell r="L19">
            <v>10013484</v>
          </cell>
          <cell r="M19">
            <v>0</v>
          </cell>
          <cell r="N19">
            <v>14308982</v>
          </cell>
          <cell r="O19">
            <v>0</v>
          </cell>
          <cell r="P19">
            <v>2679558</v>
          </cell>
          <cell r="Q19">
            <v>1389541</v>
          </cell>
          <cell r="R19">
            <v>0</v>
          </cell>
          <cell r="S19">
            <v>6870</v>
          </cell>
          <cell r="T19">
            <v>0</v>
          </cell>
          <cell r="U19">
            <v>0</v>
          </cell>
          <cell r="V19">
            <v>5274212</v>
          </cell>
          <cell r="W19">
            <v>0</v>
          </cell>
          <cell r="X19">
            <v>1592224</v>
          </cell>
          <cell r="Y19">
            <v>0</v>
          </cell>
          <cell r="Z19">
            <v>35264871</v>
          </cell>
          <cell r="AA19">
            <v>11065036</v>
          </cell>
          <cell r="AB19">
            <v>12874</v>
          </cell>
          <cell r="AC19">
            <v>510070</v>
          </cell>
          <cell r="AD19">
            <v>3782198</v>
          </cell>
          <cell r="AE19">
            <v>3722787</v>
          </cell>
          <cell r="AF19">
            <v>2597921</v>
          </cell>
          <cell r="AG19">
            <v>3378117</v>
          </cell>
          <cell r="AH19">
            <v>3887256</v>
          </cell>
          <cell r="AI19">
            <v>11421</v>
          </cell>
          <cell r="AJ19">
            <v>701522</v>
          </cell>
          <cell r="AK19">
            <v>29669202</v>
          </cell>
          <cell r="AL19">
            <v>5300587</v>
          </cell>
          <cell r="AM19">
            <v>0</v>
          </cell>
          <cell r="AN19">
            <v>0</v>
          </cell>
          <cell r="AO19">
            <v>0</v>
          </cell>
          <cell r="AP19">
            <v>34969789</v>
          </cell>
          <cell r="AQ19">
            <v>14242037</v>
          </cell>
          <cell r="AR19">
            <v>3735292</v>
          </cell>
          <cell r="AS19">
            <v>17977329</v>
          </cell>
          <cell r="AT19">
            <v>1495925</v>
          </cell>
          <cell r="AU19">
            <v>229260</v>
          </cell>
          <cell r="AV19">
            <v>38838</v>
          </cell>
          <cell r="AW19">
            <v>0</v>
          </cell>
          <cell r="AX19">
            <v>21957</v>
          </cell>
          <cell r="AY19">
            <v>2101276</v>
          </cell>
          <cell r="AZ19">
            <v>3887256</v>
          </cell>
        </row>
        <row r="20">
          <cell r="A20">
            <v>101879</v>
          </cell>
          <cell r="B20" t="str">
            <v>UNIVERSITY OF NORTH ALABAMA</v>
          </cell>
          <cell r="C20" t="str">
            <v>AL</v>
          </cell>
          <cell r="D20">
            <v>5</v>
          </cell>
          <cell r="E20">
            <v>1</v>
          </cell>
          <cell r="F20">
            <v>2</v>
          </cell>
          <cell r="G20">
            <v>2</v>
          </cell>
          <cell r="H20">
            <v>2</v>
          </cell>
          <cell r="I20">
            <v>21</v>
          </cell>
          <cell r="J20">
            <v>1</v>
          </cell>
          <cell r="K20">
            <v>4709</v>
          </cell>
          <cell r="L20">
            <v>15737904</v>
          </cell>
          <cell r="M20">
            <v>0</v>
          </cell>
          <cell r="N20">
            <v>20754430</v>
          </cell>
          <cell r="O20">
            <v>0</v>
          </cell>
          <cell r="P20">
            <v>4009414</v>
          </cell>
          <cell r="Q20">
            <v>1111957</v>
          </cell>
          <cell r="R20">
            <v>50087</v>
          </cell>
          <cell r="S20">
            <v>329758</v>
          </cell>
          <cell r="T20">
            <v>6083</v>
          </cell>
          <cell r="U20">
            <v>0</v>
          </cell>
          <cell r="V20">
            <v>4117977</v>
          </cell>
          <cell r="W20">
            <v>0</v>
          </cell>
          <cell r="X20">
            <v>1636301</v>
          </cell>
          <cell r="Y20">
            <v>0</v>
          </cell>
          <cell r="Z20">
            <v>47753911</v>
          </cell>
          <cell r="AA20">
            <v>17531966</v>
          </cell>
          <cell r="AB20">
            <v>1060904</v>
          </cell>
          <cell r="AC20">
            <v>762563</v>
          </cell>
          <cell r="AD20">
            <v>3700666</v>
          </cell>
          <cell r="AE20">
            <v>5142188</v>
          </cell>
          <cell r="AF20">
            <v>4900635</v>
          </cell>
          <cell r="AG20">
            <v>3901001</v>
          </cell>
          <cell r="AH20">
            <v>4613898</v>
          </cell>
          <cell r="AI20">
            <v>1399288</v>
          </cell>
          <cell r="AJ20">
            <v>574614</v>
          </cell>
          <cell r="AK20">
            <v>43587723</v>
          </cell>
          <cell r="AL20">
            <v>4523995</v>
          </cell>
          <cell r="AM20">
            <v>0</v>
          </cell>
          <cell r="AN20">
            <v>0</v>
          </cell>
          <cell r="AO20">
            <v>0</v>
          </cell>
          <cell r="AP20">
            <v>48111718</v>
          </cell>
          <cell r="AQ20">
            <v>22984320</v>
          </cell>
          <cell r="AR20">
            <v>4995846</v>
          </cell>
          <cell r="AS20">
            <v>27980166</v>
          </cell>
          <cell r="AT20">
            <v>3236669</v>
          </cell>
          <cell r="AU20">
            <v>157957</v>
          </cell>
          <cell r="AV20">
            <v>38400</v>
          </cell>
          <cell r="AW20">
            <v>0</v>
          </cell>
          <cell r="AX20">
            <v>104411</v>
          </cell>
          <cell r="AY20">
            <v>1076461</v>
          </cell>
          <cell r="AZ20">
            <v>4613898</v>
          </cell>
        </row>
        <row r="21">
          <cell r="A21">
            <v>102094</v>
          </cell>
          <cell r="B21" t="str">
            <v>UNIVERSITY OF SOUTH ALABAMA</v>
          </cell>
          <cell r="C21" t="str">
            <v>AL</v>
          </cell>
          <cell r="D21">
            <v>5</v>
          </cell>
          <cell r="E21">
            <v>1</v>
          </cell>
          <cell r="F21">
            <v>2</v>
          </cell>
          <cell r="G21">
            <v>1</v>
          </cell>
          <cell r="H21">
            <v>2</v>
          </cell>
          <cell r="I21">
            <v>16</v>
          </cell>
          <cell r="J21">
            <v>1</v>
          </cell>
          <cell r="K21">
            <v>9385</v>
          </cell>
          <cell r="L21">
            <v>44455865</v>
          </cell>
          <cell r="M21">
            <v>0</v>
          </cell>
          <cell r="N21">
            <v>71988643</v>
          </cell>
          <cell r="O21">
            <v>534699</v>
          </cell>
          <cell r="P21">
            <v>28243855</v>
          </cell>
          <cell r="Q21">
            <v>1792484</v>
          </cell>
          <cell r="R21">
            <v>0</v>
          </cell>
          <cell r="S21">
            <v>23385535</v>
          </cell>
          <cell r="T21">
            <v>3036269</v>
          </cell>
          <cell r="U21">
            <v>1258310</v>
          </cell>
          <cell r="V21">
            <v>13017419</v>
          </cell>
          <cell r="W21">
            <v>249287034</v>
          </cell>
          <cell r="X21">
            <v>10752909</v>
          </cell>
          <cell r="Y21">
            <v>0</v>
          </cell>
          <cell r="Z21">
            <v>447753022</v>
          </cell>
          <cell r="AA21">
            <v>73802658</v>
          </cell>
          <cell r="AB21">
            <v>13137515</v>
          </cell>
          <cell r="AC21">
            <v>22347746</v>
          </cell>
          <cell r="AD21">
            <v>15182189</v>
          </cell>
          <cell r="AE21">
            <v>15025283</v>
          </cell>
          <cell r="AF21">
            <v>12146802</v>
          </cell>
          <cell r="AG21">
            <v>12960279</v>
          </cell>
          <cell r="AH21">
            <v>12392137</v>
          </cell>
          <cell r="AI21">
            <v>3465822</v>
          </cell>
          <cell r="AJ21">
            <v>4909716</v>
          </cell>
          <cell r="AK21">
            <v>185370147</v>
          </cell>
          <cell r="AL21">
            <v>12971152</v>
          </cell>
          <cell r="AM21">
            <v>251481204</v>
          </cell>
          <cell r="AN21">
            <v>0</v>
          </cell>
          <cell r="AO21">
            <v>0</v>
          </cell>
          <cell r="AP21">
            <v>449822503</v>
          </cell>
          <cell r="AQ21">
            <v>110436134</v>
          </cell>
          <cell r="AR21">
            <v>20606775</v>
          </cell>
          <cell r="AS21">
            <v>132950337</v>
          </cell>
          <cell r="AT21">
            <v>7109201</v>
          </cell>
          <cell r="AU21">
            <v>537094</v>
          </cell>
          <cell r="AV21">
            <v>139712</v>
          </cell>
          <cell r="AW21">
            <v>0</v>
          </cell>
          <cell r="AX21">
            <v>562346</v>
          </cell>
          <cell r="AY21">
            <v>4043784</v>
          </cell>
          <cell r="AZ21">
            <v>12392137</v>
          </cell>
        </row>
        <row r="22">
          <cell r="A22">
            <v>102322</v>
          </cell>
          <cell r="B22" t="str">
            <v>TROY STATE UNIVERSITY DOTHAN</v>
          </cell>
          <cell r="C22" t="str">
            <v>AL</v>
          </cell>
          <cell r="D22">
            <v>5</v>
          </cell>
          <cell r="E22">
            <v>1</v>
          </cell>
          <cell r="F22">
            <v>2</v>
          </cell>
          <cell r="G22">
            <v>2</v>
          </cell>
          <cell r="H22">
            <v>2</v>
          </cell>
          <cell r="I22">
            <v>21</v>
          </cell>
          <cell r="J22">
            <v>1</v>
          </cell>
          <cell r="K22">
            <v>1181</v>
          </cell>
          <cell r="L22">
            <v>5945590</v>
          </cell>
          <cell r="M22">
            <v>33284</v>
          </cell>
          <cell r="N22">
            <v>5583874</v>
          </cell>
          <cell r="O22">
            <v>400</v>
          </cell>
          <cell r="P22">
            <v>1303738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858041</v>
          </cell>
          <cell r="W22">
            <v>0</v>
          </cell>
          <cell r="X22">
            <v>49549</v>
          </cell>
          <cell r="Y22">
            <v>0</v>
          </cell>
          <cell r="Z22">
            <v>13774476</v>
          </cell>
          <cell r="AA22">
            <v>5239362</v>
          </cell>
          <cell r="AB22">
            <v>2541</v>
          </cell>
          <cell r="AC22">
            <v>0</v>
          </cell>
          <cell r="AD22">
            <v>1315741</v>
          </cell>
          <cell r="AE22">
            <v>787403</v>
          </cell>
          <cell r="AF22">
            <v>1285520</v>
          </cell>
          <cell r="AG22">
            <v>1775199</v>
          </cell>
          <cell r="AH22">
            <v>1388208</v>
          </cell>
          <cell r="AI22">
            <v>1030189</v>
          </cell>
          <cell r="AJ22">
            <v>1200000</v>
          </cell>
          <cell r="AK22">
            <v>14024163</v>
          </cell>
          <cell r="AL22">
            <v>813842</v>
          </cell>
          <cell r="AM22">
            <v>0</v>
          </cell>
          <cell r="AN22">
            <v>0</v>
          </cell>
          <cell r="AO22">
            <v>0</v>
          </cell>
          <cell r="AP22">
            <v>14838005</v>
          </cell>
          <cell r="AQ22">
            <v>6130180</v>
          </cell>
          <cell r="AR22">
            <v>1046046</v>
          </cell>
          <cell r="AS22">
            <v>7176226</v>
          </cell>
          <cell r="AT22">
            <v>1269956</v>
          </cell>
          <cell r="AU22">
            <v>33782</v>
          </cell>
          <cell r="AV22">
            <v>0</v>
          </cell>
          <cell r="AW22">
            <v>0</v>
          </cell>
          <cell r="AX22">
            <v>9670</v>
          </cell>
          <cell r="AY22">
            <v>74800</v>
          </cell>
          <cell r="AZ22">
            <v>1388208</v>
          </cell>
        </row>
        <row r="23">
          <cell r="A23">
            <v>102359</v>
          </cell>
          <cell r="B23" t="str">
            <v>TROY STATE UNIVERSITY-MONTGOMERY</v>
          </cell>
          <cell r="C23" t="str">
            <v>AL</v>
          </cell>
          <cell r="D23">
            <v>5</v>
          </cell>
          <cell r="E23">
            <v>1</v>
          </cell>
          <cell r="F23">
            <v>2</v>
          </cell>
          <cell r="G23">
            <v>2</v>
          </cell>
          <cell r="H23">
            <v>2</v>
          </cell>
          <cell r="I23">
            <v>21</v>
          </cell>
          <cell r="J23">
            <v>1</v>
          </cell>
          <cell r="K23">
            <v>1860</v>
          </cell>
          <cell r="L23">
            <v>7170190</v>
          </cell>
          <cell r="M23">
            <v>0</v>
          </cell>
          <cell r="N23">
            <v>6212484</v>
          </cell>
          <cell r="O23">
            <v>0</v>
          </cell>
          <cell r="P23">
            <v>2159745</v>
          </cell>
          <cell r="Q23">
            <v>0</v>
          </cell>
          <cell r="R23">
            <v>0</v>
          </cell>
          <cell r="S23">
            <v>0</v>
          </cell>
          <cell r="T23">
            <v>132816</v>
          </cell>
          <cell r="U23">
            <v>0</v>
          </cell>
          <cell r="V23">
            <v>141312</v>
          </cell>
          <cell r="W23">
            <v>0</v>
          </cell>
          <cell r="X23">
            <v>753677</v>
          </cell>
          <cell r="Y23">
            <v>0</v>
          </cell>
          <cell r="Z23">
            <v>16570224</v>
          </cell>
          <cell r="AA23">
            <v>5070866</v>
          </cell>
          <cell r="AB23">
            <v>0</v>
          </cell>
          <cell r="AC23">
            <v>558446</v>
          </cell>
          <cell r="AD23">
            <v>1491481</v>
          </cell>
          <cell r="AE23">
            <v>885594</v>
          </cell>
          <cell r="AF23">
            <v>3147897</v>
          </cell>
          <cell r="AG23">
            <v>1222845</v>
          </cell>
          <cell r="AH23">
            <v>1986562</v>
          </cell>
          <cell r="AI23">
            <v>484250</v>
          </cell>
          <cell r="AJ23">
            <v>898000</v>
          </cell>
          <cell r="AK23">
            <v>15745941</v>
          </cell>
          <cell r="AL23">
            <v>818044</v>
          </cell>
          <cell r="AM23">
            <v>0</v>
          </cell>
          <cell r="AN23">
            <v>0</v>
          </cell>
          <cell r="AO23">
            <v>0</v>
          </cell>
          <cell r="AP23">
            <v>16563985</v>
          </cell>
          <cell r="AQ23">
            <v>7598584</v>
          </cell>
          <cell r="AR23">
            <v>1223579</v>
          </cell>
          <cell r="AS23">
            <v>8822163</v>
          </cell>
          <cell r="AT23">
            <v>1911408</v>
          </cell>
          <cell r="AU23">
            <v>31800</v>
          </cell>
          <cell r="AV23">
            <v>0</v>
          </cell>
          <cell r="AW23">
            <v>0</v>
          </cell>
          <cell r="AX23">
            <v>0</v>
          </cell>
          <cell r="AY23">
            <v>43354</v>
          </cell>
          <cell r="AZ23">
            <v>1986562</v>
          </cell>
        </row>
        <row r="24">
          <cell r="A24">
            <v>102368</v>
          </cell>
          <cell r="B24" t="str">
            <v>TROY STATE UNIVERSITY-MAIN CAMPUS</v>
          </cell>
          <cell r="C24" t="str">
            <v>AL</v>
          </cell>
          <cell r="D24">
            <v>5</v>
          </cell>
          <cell r="E24">
            <v>1</v>
          </cell>
          <cell r="F24">
            <v>2</v>
          </cell>
          <cell r="G24">
            <v>2</v>
          </cell>
          <cell r="H24">
            <v>2</v>
          </cell>
          <cell r="I24">
            <v>21</v>
          </cell>
          <cell r="J24">
            <v>1</v>
          </cell>
          <cell r="K24">
            <v>9610</v>
          </cell>
          <cell r="L24">
            <v>41082583</v>
          </cell>
          <cell r="M24">
            <v>0</v>
          </cell>
          <cell r="N24">
            <v>21997788</v>
          </cell>
          <cell r="O24">
            <v>0</v>
          </cell>
          <cell r="P24">
            <v>7609129</v>
          </cell>
          <cell r="Q24">
            <v>3811628</v>
          </cell>
          <cell r="R24">
            <v>51919</v>
          </cell>
          <cell r="S24">
            <v>1741860</v>
          </cell>
          <cell r="T24">
            <v>428159</v>
          </cell>
          <cell r="U24">
            <v>0</v>
          </cell>
          <cell r="V24">
            <v>7556040</v>
          </cell>
          <cell r="W24">
            <v>0</v>
          </cell>
          <cell r="X24">
            <v>4349090</v>
          </cell>
          <cell r="Y24">
            <v>0</v>
          </cell>
          <cell r="Z24">
            <v>88628196</v>
          </cell>
          <cell r="AA24">
            <v>29045952</v>
          </cell>
          <cell r="AB24">
            <v>264920</v>
          </cell>
          <cell r="AC24">
            <v>4824721</v>
          </cell>
          <cell r="AD24">
            <v>5665987</v>
          </cell>
          <cell r="AE24">
            <v>7232102</v>
          </cell>
          <cell r="AF24">
            <v>12124663</v>
          </cell>
          <cell r="AG24">
            <v>6291278</v>
          </cell>
          <cell r="AH24">
            <v>10711796</v>
          </cell>
          <cell r="AI24">
            <v>1673059</v>
          </cell>
          <cell r="AJ24">
            <v>4059755</v>
          </cell>
          <cell r="AK24">
            <v>81894233</v>
          </cell>
          <cell r="AL24">
            <v>6331687</v>
          </cell>
          <cell r="AM24">
            <v>0</v>
          </cell>
          <cell r="AN24">
            <v>0</v>
          </cell>
          <cell r="AO24">
            <v>0</v>
          </cell>
          <cell r="AP24">
            <v>88225920</v>
          </cell>
          <cell r="AQ24">
            <v>39695109</v>
          </cell>
          <cell r="AR24">
            <v>6669981</v>
          </cell>
          <cell r="AS24">
            <v>46365090</v>
          </cell>
          <cell r="AT24">
            <v>5142500</v>
          </cell>
          <cell r="AU24">
            <v>321234</v>
          </cell>
          <cell r="AV24">
            <v>80300</v>
          </cell>
          <cell r="AW24">
            <v>0</v>
          </cell>
          <cell r="AX24">
            <v>0</v>
          </cell>
          <cell r="AY24">
            <v>5167762</v>
          </cell>
          <cell r="AZ24">
            <v>10711796</v>
          </cell>
        </row>
        <row r="25">
          <cell r="A25">
            <v>100760</v>
          </cell>
          <cell r="B25" t="str">
            <v>CENTRAL ALABAMA COMMUNITY COLLEGE</v>
          </cell>
          <cell r="C25" t="str">
            <v>AL</v>
          </cell>
          <cell r="D25">
            <v>5</v>
          </cell>
          <cell r="E25">
            <v>4</v>
          </cell>
          <cell r="F25">
            <v>2</v>
          </cell>
          <cell r="G25">
            <v>2</v>
          </cell>
          <cell r="H25">
            <v>2</v>
          </cell>
          <cell r="I25">
            <v>40</v>
          </cell>
          <cell r="J25">
            <v>1</v>
          </cell>
          <cell r="K25">
            <v>1186</v>
          </cell>
          <cell r="L25">
            <v>2537655</v>
          </cell>
          <cell r="M25">
            <v>0</v>
          </cell>
          <cell r="N25">
            <v>6522594</v>
          </cell>
          <cell r="O25">
            <v>0</v>
          </cell>
          <cell r="P25">
            <v>3223145</v>
          </cell>
          <cell r="Q25">
            <v>101378</v>
          </cell>
          <cell r="R25">
            <v>0</v>
          </cell>
          <cell r="S25">
            <v>36608</v>
          </cell>
          <cell r="T25">
            <v>0</v>
          </cell>
          <cell r="U25">
            <v>5324</v>
          </cell>
          <cell r="V25">
            <v>774179</v>
          </cell>
          <cell r="W25">
            <v>0</v>
          </cell>
          <cell r="X25">
            <v>289600</v>
          </cell>
          <cell r="Y25">
            <v>0</v>
          </cell>
          <cell r="Z25">
            <v>13490483</v>
          </cell>
          <cell r="AA25">
            <v>5592558</v>
          </cell>
          <cell r="AB25">
            <v>0</v>
          </cell>
          <cell r="AC25">
            <v>126558</v>
          </cell>
          <cell r="AD25">
            <v>624057</v>
          </cell>
          <cell r="AE25">
            <v>951886</v>
          </cell>
          <cell r="AF25">
            <v>1241543</v>
          </cell>
          <cell r="AG25">
            <v>818774</v>
          </cell>
          <cell r="AH25">
            <v>2161788</v>
          </cell>
          <cell r="AI25">
            <v>396651</v>
          </cell>
          <cell r="AJ25">
            <v>1112955</v>
          </cell>
          <cell r="AK25">
            <v>13026770</v>
          </cell>
          <cell r="AL25">
            <v>706150</v>
          </cell>
          <cell r="AM25">
            <v>0</v>
          </cell>
          <cell r="AN25">
            <v>0</v>
          </cell>
          <cell r="AO25">
            <v>0</v>
          </cell>
          <cell r="AP25">
            <v>13732920</v>
          </cell>
          <cell r="AQ25">
            <v>6128096</v>
          </cell>
          <cell r="AR25">
            <v>1342092</v>
          </cell>
          <cell r="AS25">
            <v>7470188</v>
          </cell>
          <cell r="AT25">
            <v>1362610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799178</v>
          </cell>
          <cell r="AZ25">
            <v>2161788</v>
          </cell>
        </row>
        <row r="26">
          <cell r="A26">
            <v>100919</v>
          </cell>
          <cell r="B26" t="str">
            <v>BESSEMER STATE TECHNICAL COLLEGE</v>
          </cell>
          <cell r="C26" t="str">
            <v>AL</v>
          </cell>
          <cell r="D26">
            <v>5</v>
          </cell>
          <cell r="E26">
            <v>4</v>
          </cell>
          <cell r="F26">
            <v>2</v>
          </cell>
          <cell r="G26">
            <v>2</v>
          </cell>
          <cell r="H26">
            <v>2</v>
          </cell>
          <cell r="I26">
            <v>40</v>
          </cell>
          <cell r="J26">
            <v>1</v>
          </cell>
          <cell r="K26">
            <v>893</v>
          </cell>
          <cell r="L26">
            <v>1633300</v>
          </cell>
          <cell r="M26">
            <v>0</v>
          </cell>
          <cell r="N26">
            <v>5713459</v>
          </cell>
          <cell r="O26">
            <v>64000</v>
          </cell>
          <cell r="P26">
            <v>1945323</v>
          </cell>
          <cell r="Q26">
            <v>72671</v>
          </cell>
          <cell r="R26">
            <v>26403</v>
          </cell>
          <cell r="S26">
            <v>89851</v>
          </cell>
          <cell r="T26">
            <v>0</v>
          </cell>
          <cell r="U26">
            <v>8805</v>
          </cell>
          <cell r="V26">
            <v>728857</v>
          </cell>
          <cell r="W26">
            <v>0</v>
          </cell>
          <cell r="X26">
            <v>657073</v>
          </cell>
          <cell r="Y26">
            <v>0</v>
          </cell>
          <cell r="Z26">
            <v>10939742</v>
          </cell>
          <cell r="AA26">
            <v>3895734</v>
          </cell>
          <cell r="AB26">
            <v>0</v>
          </cell>
          <cell r="AC26">
            <v>0</v>
          </cell>
          <cell r="AD26">
            <v>532752</v>
          </cell>
          <cell r="AE26">
            <v>747486</v>
          </cell>
          <cell r="AF26">
            <v>1536266</v>
          </cell>
          <cell r="AG26">
            <v>1244023</v>
          </cell>
          <cell r="AH26">
            <v>1493205</v>
          </cell>
          <cell r="AI26">
            <v>113858</v>
          </cell>
          <cell r="AJ26">
            <v>83523</v>
          </cell>
          <cell r="AK26">
            <v>9646847</v>
          </cell>
          <cell r="AL26">
            <v>650734</v>
          </cell>
          <cell r="AM26">
            <v>0</v>
          </cell>
          <cell r="AN26">
            <v>0</v>
          </cell>
          <cell r="AO26">
            <v>0</v>
          </cell>
          <cell r="AP26">
            <v>10297581</v>
          </cell>
          <cell r="AQ26">
            <v>4893346</v>
          </cell>
          <cell r="AR26">
            <v>1123447</v>
          </cell>
          <cell r="AS26">
            <v>6016793</v>
          </cell>
          <cell r="AT26">
            <v>1259014</v>
          </cell>
          <cell r="AU26">
            <v>38095</v>
          </cell>
          <cell r="AV26">
            <v>13300</v>
          </cell>
          <cell r="AW26">
            <v>0</v>
          </cell>
          <cell r="AX26">
            <v>15864</v>
          </cell>
          <cell r="AY26">
            <v>166932</v>
          </cell>
          <cell r="AZ26">
            <v>1493205</v>
          </cell>
        </row>
        <row r="27">
          <cell r="A27">
            <v>100973</v>
          </cell>
          <cell r="B27" t="str">
            <v>SHELTON STATE COMMUNITY COLLEGE-C A FREDD CAMPUS</v>
          </cell>
          <cell r="C27" t="str">
            <v>AL</v>
          </cell>
          <cell r="D27">
            <v>5</v>
          </cell>
          <cell r="E27">
            <v>4</v>
          </cell>
          <cell r="F27">
            <v>2</v>
          </cell>
          <cell r="G27">
            <v>2</v>
          </cell>
          <cell r="H27">
            <v>2</v>
          </cell>
          <cell r="I27">
            <v>-3</v>
          </cell>
          <cell r="J27">
            <v>1</v>
          </cell>
          <cell r="K27">
            <v>154</v>
          </cell>
          <cell r="L27">
            <v>272000</v>
          </cell>
          <cell r="M27">
            <v>0</v>
          </cell>
          <cell r="N27">
            <v>0</v>
          </cell>
          <cell r="O27">
            <v>0</v>
          </cell>
          <cell r="P27">
            <v>1139255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4055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1415310</v>
          </cell>
          <cell r="AA27">
            <v>577625</v>
          </cell>
          <cell r="AB27">
            <v>0</v>
          </cell>
          <cell r="AC27">
            <v>0</v>
          </cell>
          <cell r="AD27">
            <v>637279</v>
          </cell>
          <cell r="AE27">
            <v>252773</v>
          </cell>
          <cell r="AF27">
            <v>613850</v>
          </cell>
          <cell r="AG27">
            <v>263492</v>
          </cell>
          <cell r="AH27">
            <v>0</v>
          </cell>
          <cell r="AI27">
            <v>0</v>
          </cell>
          <cell r="AJ27">
            <v>0</v>
          </cell>
          <cell r="AK27">
            <v>2345019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2345019</v>
          </cell>
          <cell r="AQ27">
            <v>1043543</v>
          </cell>
          <cell r="AR27">
            <v>248054</v>
          </cell>
          <cell r="AS27">
            <v>1291597</v>
          </cell>
        </row>
        <row r="28">
          <cell r="A28">
            <v>101028</v>
          </cell>
          <cell r="B28" t="str">
            <v>CHATTAHOOCHEE VALLEY COMMUNITY COLLEGE</v>
          </cell>
          <cell r="C28" t="str">
            <v>AL</v>
          </cell>
          <cell r="D28">
            <v>5</v>
          </cell>
          <cell r="E28">
            <v>4</v>
          </cell>
          <cell r="F28">
            <v>2</v>
          </cell>
          <cell r="G28">
            <v>2</v>
          </cell>
          <cell r="H28">
            <v>2</v>
          </cell>
          <cell r="I28">
            <v>40</v>
          </cell>
          <cell r="J28">
            <v>1</v>
          </cell>
          <cell r="K28">
            <v>1213</v>
          </cell>
          <cell r="L28">
            <v>2519193</v>
          </cell>
          <cell r="M28">
            <v>0</v>
          </cell>
          <cell r="N28">
            <v>4186550</v>
          </cell>
          <cell r="O28">
            <v>0</v>
          </cell>
          <cell r="P28">
            <v>1966736</v>
          </cell>
          <cell r="Q28">
            <v>0</v>
          </cell>
          <cell r="R28">
            <v>92920</v>
          </cell>
          <cell r="S28">
            <v>0</v>
          </cell>
          <cell r="T28">
            <v>0</v>
          </cell>
          <cell r="U28">
            <v>0</v>
          </cell>
          <cell r="V28">
            <v>81880</v>
          </cell>
          <cell r="W28">
            <v>0</v>
          </cell>
          <cell r="X28">
            <v>110606</v>
          </cell>
          <cell r="Y28">
            <v>0</v>
          </cell>
          <cell r="Z28">
            <v>8957885</v>
          </cell>
          <cell r="AA28">
            <v>2431658</v>
          </cell>
          <cell r="AB28">
            <v>0</v>
          </cell>
          <cell r="AC28">
            <v>0</v>
          </cell>
          <cell r="AD28">
            <v>789218</v>
          </cell>
          <cell r="AE28">
            <v>545354</v>
          </cell>
          <cell r="AF28">
            <v>1225019</v>
          </cell>
          <cell r="AG28">
            <v>749062</v>
          </cell>
          <cell r="AH28">
            <v>2196455</v>
          </cell>
          <cell r="AI28">
            <v>325846</v>
          </cell>
          <cell r="AJ28">
            <v>340255</v>
          </cell>
          <cell r="AK28">
            <v>8602867</v>
          </cell>
          <cell r="AL28">
            <v>55654</v>
          </cell>
          <cell r="AM28">
            <v>0</v>
          </cell>
          <cell r="AN28">
            <v>0</v>
          </cell>
          <cell r="AO28">
            <v>0</v>
          </cell>
          <cell r="AP28">
            <v>8658521</v>
          </cell>
          <cell r="AQ28">
            <v>3366014</v>
          </cell>
          <cell r="AR28">
            <v>783597</v>
          </cell>
          <cell r="AS28">
            <v>4149611</v>
          </cell>
          <cell r="AT28">
            <v>1785314</v>
          </cell>
          <cell r="AU28">
            <v>36733</v>
          </cell>
          <cell r="AV28">
            <v>374408</v>
          </cell>
          <cell r="AW28">
            <v>0</v>
          </cell>
          <cell r="AX28">
            <v>0</v>
          </cell>
          <cell r="AY28">
            <v>0</v>
          </cell>
          <cell r="AZ28">
            <v>2196455</v>
          </cell>
        </row>
        <row r="29">
          <cell r="A29">
            <v>101107</v>
          </cell>
          <cell r="B29" t="str">
            <v>DOUGLAS MACARTHUR STATE TECHNICAL COLLEGE</v>
          </cell>
          <cell r="C29" t="str">
            <v>AL</v>
          </cell>
          <cell r="D29">
            <v>5</v>
          </cell>
          <cell r="E29">
            <v>4</v>
          </cell>
          <cell r="F29">
            <v>2</v>
          </cell>
          <cell r="G29">
            <v>2</v>
          </cell>
          <cell r="H29">
            <v>2</v>
          </cell>
          <cell r="I29">
            <v>40</v>
          </cell>
          <cell r="J29">
            <v>1</v>
          </cell>
          <cell r="K29">
            <v>401</v>
          </cell>
          <cell r="L29">
            <v>907405</v>
          </cell>
          <cell r="M29">
            <v>0</v>
          </cell>
          <cell r="N29">
            <v>2996713</v>
          </cell>
          <cell r="O29">
            <v>0</v>
          </cell>
          <cell r="P29">
            <v>1440976</v>
          </cell>
          <cell r="Q29">
            <v>7409</v>
          </cell>
          <cell r="R29">
            <v>74406</v>
          </cell>
          <cell r="S29">
            <v>0</v>
          </cell>
          <cell r="T29">
            <v>0</v>
          </cell>
          <cell r="U29">
            <v>28995</v>
          </cell>
          <cell r="V29">
            <v>221256</v>
          </cell>
          <cell r="W29">
            <v>0</v>
          </cell>
          <cell r="X29">
            <v>108716</v>
          </cell>
          <cell r="Y29">
            <v>0</v>
          </cell>
          <cell r="Z29">
            <v>5785876</v>
          </cell>
          <cell r="AA29">
            <v>2601345</v>
          </cell>
          <cell r="AB29">
            <v>0</v>
          </cell>
          <cell r="AC29">
            <v>0</v>
          </cell>
          <cell r="AD29">
            <v>176924</v>
          </cell>
          <cell r="AE29">
            <v>432792</v>
          </cell>
          <cell r="AF29">
            <v>681563</v>
          </cell>
          <cell r="AG29">
            <v>395383</v>
          </cell>
          <cell r="AH29">
            <v>1159526</v>
          </cell>
          <cell r="AI29">
            <v>19548</v>
          </cell>
          <cell r="AJ29">
            <v>207487</v>
          </cell>
          <cell r="AK29">
            <v>5674568</v>
          </cell>
          <cell r="AL29">
            <v>209421</v>
          </cell>
          <cell r="AM29">
            <v>0</v>
          </cell>
          <cell r="AN29">
            <v>0</v>
          </cell>
          <cell r="AO29">
            <v>0</v>
          </cell>
          <cell r="AP29">
            <v>5883989</v>
          </cell>
          <cell r="AQ29">
            <v>2712050</v>
          </cell>
          <cell r="AR29">
            <v>649087</v>
          </cell>
          <cell r="AS29">
            <v>3361137</v>
          </cell>
          <cell r="AT29">
            <v>705765</v>
          </cell>
          <cell r="AU29">
            <v>44767</v>
          </cell>
          <cell r="AV29">
            <v>7409</v>
          </cell>
          <cell r="AW29">
            <v>0</v>
          </cell>
          <cell r="AX29">
            <v>0</v>
          </cell>
          <cell r="AY29">
            <v>401585</v>
          </cell>
          <cell r="AZ29">
            <v>1159526</v>
          </cell>
        </row>
        <row r="30">
          <cell r="A30">
            <v>101143</v>
          </cell>
          <cell r="B30" t="str">
            <v>ENTERPRISE STATE JUNIOR COLLEGE</v>
          </cell>
          <cell r="C30" t="str">
            <v>AL</v>
          </cell>
          <cell r="D30">
            <v>5</v>
          </cell>
          <cell r="E30">
            <v>4</v>
          </cell>
          <cell r="F30">
            <v>2</v>
          </cell>
          <cell r="G30">
            <v>2</v>
          </cell>
          <cell r="H30">
            <v>2</v>
          </cell>
          <cell r="I30">
            <v>40</v>
          </cell>
          <cell r="J30">
            <v>1</v>
          </cell>
          <cell r="K30">
            <v>1111</v>
          </cell>
          <cell r="L30">
            <v>2451576</v>
          </cell>
          <cell r="M30">
            <v>0</v>
          </cell>
          <cell r="N30">
            <v>4575518</v>
          </cell>
          <cell r="O30">
            <v>17470</v>
          </cell>
          <cell r="P30">
            <v>2609118</v>
          </cell>
          <cell r="Q30">
            <v>303900</v>
          </cell>
          <cell r="R30">
            <v>40176</v>
          </cell>
          <cell r="S30">
            <v>0</v>
          </cell>
          <cell r="T30">
            <v>0</v>
          </cell>
          <cell r="U30">
            <v>0</v>
          </cell>
          <cell r="V30">
            <v>655179</v>
          </cell>
          <cell r="W30">
            <v>0</v>
          </cell>
          <cell r="X30">
            <v>58145</v>
          </cell>
          <cell r="Y30">
            <v>0</v>
          </cell>
          <cell r="Z30">
            <v>10711082</v>
          </cell>
          <cell r="AA30">
            <v>3544132</v>
          </cell>
          <cell r="AB30">
            <v>0</v>
          </cell>
          <cell r="AC30">
            <v>0</v>
          </cell>
          <cell r="AD30">
            <v>1137667</v>
          </cell>
          <cell r="AE30">
            <v>1146460</v>
          </cell>
          <cell r="AF30">
            <v>1261384</v>
          </cell>
          <cell r="AG30">
            <v>518072</v>
          </cell>
          <cell r="AH30">
            <v>2309246</v>
          </cell>
          <cell r="AI30">
            <v>150180</v>
          </cell>
          <cell r="AJ30">
            <v>-7812</v>
          </cell>
          <cell r="AK30">
            <v>10059329</v>
          </cell>
          <cell r="AL30">
            <v>604250</v>
          </cell>
          <cell r="AM30">
            <v>0</v>
          </cell>
          <cell r="AN30">
            <v>0</v>
          </cell>
          <cell r="AO30">
            <v>0</v>
          </cell>
          <cell r="AP30">
            <v>10663579</v>
          </cell>
          <cell r="AQ30">
            <v>5155342</v>
          </cell>
          <cell r="AR30">
            <v>1132591</v>
          </cell>
          <cell r="AS30">
            <v>6287933</v>
          </cell>
          <cell r="AT30">
            <v>1643808</v>
          </cell>
          <cell r="AU30">
            <v>164100</v>
          </cell>
          <cell r="AV30">
            <v>0</v>
          </cell>
          <cell r="AW30">
            <v>0</v>
          </cell>
          <cell r="AX30">
            <v>0</v>
          </cell>
          <cell r="AY30">
            <v>501338</v>
          </cell>
          <cell r="AZ30">
            <v>2309246</v>
          </cell>
        </row>
        <row r="31">
          <cell r="A31">
            <v>101161</v>
          </cell>
          <cell r="B31" t="str">
            <v>JAMES H FAULKNER STATE COMMUNITY COLLEGE</v>
          </cell>
          <cell r="C31" t="str">
            <v>AL</v>
          </cell>
          <cell r="D31">
            <v>5</v>
          </cell>
          <cell r="E31">
            <v>4</v>
          </cell>
          <cell r="F31">
            <v>2</v>
          </cell>
          <cell r="G31">
            <v>2</v>
          </cell>
          <cell r="H31">
            <v>2</v>
          </cell>
          <cell r="I31">
            <v>40</v>
          </cell>
          <cell r="J31">
            <v>1</v>
          </cell>
          <cell r="K31">
            <v>2315</v>
          </cell>
          <cell r="L31">
            <v>4575937</v>
          </cell>
          <cell r="M31">
            <v>0</v>
          </cell>
          <cell r="N31">
            <v>6882763</v>
          </cell>
          <cell r="O31">
            <v>787755</v>
          </cell>
          <cell r="P31">
            <v>3617157</v>
          </cell>
          <cell r="Q31">
            <v>257773</v>
          </cell>
          <cell r="R31">
            <v>0</v>
          </cell>
          <cell r="S31">
            <v>97618</v>
          </cell>
          <cell r="T31">
            <v>0</v>
          </cell>
          <cell r="U31">
            <v>12890</v>
          </cell>
          <cell r="V31">
            <v>1780997</v>
          </cell>
          <cell r="W31">
            <v>0</v>
          </cell>
          <cell r="X31">
            <v>392107</v>
          </cell>
          <cell r="Y31">
            <v>0</v>
          </cell>
          <cell r="Z31">
            <v>18404997</v>
          </cell>
          <cell r="AA31">
            <v>5723008</v>
          </cell>
          <cell r="AB31">
            <v>0</v>
          </cell>
          <cell r="AC31">
            <v>0</v>
          </cell>
          <cell r="AD31">
            <v>1850563</v>
          </cell>
          <cell r="AE31">
            <v>1554522</v>
          </cell>
          <cell r="AF31">
            <v>1275202</v>
          </cell>
          <cell r="AG31">
            <v>1683410</v>
          </cell>
          <cell r="AH31">
            <v>3731922</v>
          </cell>
          <cell r="AI31">
            <v>909237</v>
          </cell>
          <cell r="AJ31">
            <v>235982</v>
          </cell>
          <cell r="AK31">
            <v>16963846</v>
          </cell>
          <cell r="AL31">
            <v>1778669</v>
          </cell>
          <cell r="AM31">
            <v>0</v>
          </cell>
          <cell r="AN31">
            <v>0</v>
          </cell>
          <cell r="AO31">
            <v>0</v>
          </cell>
          <cell r="AP31">
            <v>18742515</v>
          </cell>
          <cell r="AQ31">
            <v>7295734</v>
          </cell>
          <cell r="AR31">
            <v>1647282</v>
          </cell>
          <cell r="AS31">
            <v>8943016</v>
          </cell>
          <cell r="AT31">
            <v>2530663</v>
          </cell>
          <cell r="AU31">
            <v>84196</v>
          </cell>
          <cell r="AV31">
            <v>19100</v>
          </cell>
          <cell r="AW31">
            <v>0</v>
          </cell>
          <cell r="AX31">
            <v>0</v>
          </cell>
          <cell r="AY31">
            <v>1097963</v>
          </cell>
          <cell r="AZ31">
            <v>3731922</v>
          </cell>
        </row>
        <row r="32">
          <cell r="A32">
            <v>101240</v>
          </cell>
          <cell r="B32" t="str">
            <v>GADSDEN STATE COMMUNITY COLLEGE</v>
          </cell>
          <cell r="C32" t="str">
            <v>AL</v>
          </cell>
          <cell r="D32">
            <v>5</v>
          </cell>
          <cell r="E32">
            <v>4</v>
          </cell>
          <cell r="F32">
            <v>2</v>
          </cell>
          <cell r="G32">
            <v>2</v>
          </cell>
          <cell r="H32">
            <v>2</v>
          </cell>
          <cell r="I32">
            <v>40</v>
          </cell>
          <cell r="J32">
            <v>1</v>
          </cell>
          <cell r="K32">
            <v>4515</v>
          </cell>
          <cell r="L32">
            <v>7760065</v>
          </cell>
          <cell r="M32">
            <v>0</v>
          </cell>
          <cell r="N32">
            <v>14564683</v>
          </cell>
          <cell r="O32">
            <v>654654</v>
          </cell>
          <cell r="P32">
            <v>7091210</v>
          </cell>
          <cell r="Q32">
            <v>316876</v>
          </cell>
          <cell r="R32">
            <v>73763</v>
          </cell>
          <cell r="S32">
            <v>28036</v>
          </cell>
          <cell r="T32">
            <v>47159</v>
          </cell>
          <cell r="U32">
            <v>28860</v>
          </cell>
          <cell r="V32">
            <v>909702</v>
          </cell>
          <cell r="W32">
            <v>0</v>
          </cell>
          <cell r="X32">
            <v>587431</v>
          </cell>
          <cell r="Y32">
            <v>0</v>
          </cell>
          <cell r="Z32">
            <v>32062439</v>
          </cell>
          <cell r="AA32">
            <v>12087636</v>
          </cell>
          <cell r="AB32">
            <v>0</v>
          </cell>
          <cell r="AC32">
            <v>530537</v>
          </cell>
          <cell r="AD32">
            <v>1859575</v>
          </cell>
          <cell r="AE32">
            <v>3848545</v>
          </cell>
          <cell r="AF32">
            <v>3240019</v>
          </cell>
          <cell r="AG32">
            <v>2100166</v>
          </cell>
          <cell r="AH32">
            <v>4771280</v>
          </cell>
          <cell r="AI32">
            <v>832097</v>
          </cell>
          <cell r="AJ32">
            <v>826137</v>
          </cell>
          <cell r="AK32">
            <v>30095992</v>
          </cell>
          <cell r="AL32">
            <v>1555973</v>
          </cell>
          <cell r="AM32">
            <v>0</v>
          </cell>
          <cell r="AN32">
            <v>0</v>
          </cell>
          <cell r="AO32">
            <v>0</v>
          </cell>
          <cell r="AP32">
            <v>31651965</v>
          </cell>
          <cell r="AQ32">
            <v>14781885</v>
          </cell>
          <cell r="AR32">
            <v>3329461</v>
          </cell>
          <cell r="AS32">
            <v>18111346</v>
          </cell>
          <cell r="AT32">
            <v>3324848</v>
          </cell>
          <cell r="AU32">
            <v>76143</v>
          </cell>
          <cell r="AV32">
            <v>20600</v>
          </cell>
          <cell r="AW32">
            <v>51809</v>
          </cell>
          <cell r="AX32">
            <v>47923</v>
          </cell>
          <cell r="AY32">
            <v>1249957</v>
          </cell>
          <cell r="AZ32">
            <v>4771280</v>
          </cell>
        </row>
        <row r="33">
          <cell r="A33">
            <v>101286</v>
          </cell>
          <cell r="B33" t="str">
            <v>GEORGE C WALLACE COMMUNITY COLLEGE-DOTHAN</v>
          </cell>
          <cell r="C33" t="str">
            <v>AL</v>
          </cell>
          <cell r="D33">
            <v>5</v>
          </cell>
          <cell r="E33">
            <v>4</v>
          </cell>
          <cell r="F33">
            <v>2</v>
          </cell>
          <cell r="G33">
            <v>2</v>
          </cell>
          <cell r="H33">
            <v>2</v>
          </cell>
          <cell r="I33">
            <v>40</v>
          </cell>
          <cell r="J33">
            <v>1</v>
          </cell>
          <cell r="K33">
            <v>3220</v>
          </cell>
          <cell r="L33">
            <v>6390610</v>
          </cell>
          <cell r="M33">
            <v>0</v>
          </cell>
          <cell r="N33">
            <v>15380536</v>
          </cell>
          <cell r="O33">
            <v>0</v>
          </cell>
          <cell r="P33">
            <v>5881248</v>
          </cell>
          <cell r="Q33">
            <v>874446</v>
          </cell>
          <cell r="R33">
            <v>0</v>
          </cell>
          <cell r="S33">
            <v>369117</v>
          </cell>
          <cell r="T33">
            <v>0</v>
          </cell>
          <cell r="U33">
            <v>24928</v>
          </cell>
          <cell r="V33">
            <v>1889974</v>
          </cell>
          <cell r="W33">
            <v>0</v>
          </cell>
          <cell r="X33">
            <v>933997</v>
          </cell>
          <cell r="Y33">
            <v>0</v>
          </cell>
          <cell r="Z33">
            <v>31744856</v>
          </cell>
          <cell r="AA33">
            <v>12011403</v>
          </cell>
          <cell r="AB33">
            <v>0</v>
          </cell>
          <cell r="AC33">
            <v>36205</v>
          </cell>
          <cell r="AD33">
            <v>1031339</v>
          </cell>
          <cell r="AE33">
            <v>3469465</v>
          </cell>
          <cell r="AF33">
            <v>3088920</v>
          </cell>
          <cell r="AG33">
            <v>2163956</v>
          </cell>
          <cell r="AH33">
            <v>4961415</v>
          </cell>
          <cell r="AI33">
            <v>436717</v>
          </cell>
          <cell r="AJ33">
            <v>16182</v>
          </cell>
          <cell r="AK33">
            <v>27215602</v>
          </cell>
          <cell r="AL33">
            <v>1888805</v>
          </cell>
          <cell r="AM33">
            <v>0</v>
          </cell>
          <cell r="AN33">
            <v>0</v>
          </cell>
          <cell r="AO33">
            <v>0</v>
          </cell>
          <cell r="AP33">
            <v>29104407</v>
          </cell>
          <cell r="AQ33">
            <v>13840618</v>
          </cell>
          <cell r="AR33">
            <v>3202354</v>
          </cell>
          <cell r="AS33">
            <v>17042972</v>
          </cell>
          <cell r="AT33">
            <v>3785624</v>
          </cell>
          <cell r="AU33">
            <v>119092</v>
          </cell>
          <cell r="AV33">
            <v>0</v>
          </cell>
          <cell r="AW33">
            <v>0</v>
          </cell>
          <cell r="AX33">
            <v>0</v>
          </cell>
          <cell r="AY33">
            <v>1056699</v>
          </cell>
          <cell r="AZ33">
            <v>4961415</v>
          </cell>
        </row>
        <row r="34">
          <cell r="A34">
            <v>101295</v>
          </cell>
          <cell r="B34" t="str">
            <v>GEORGE C WALLACE STATE COMMUNITY COLL-HANCEVILLE</v>
          </cell>
          <cell r="C34" t="str">
            <v>AL</v>
          </cell>
          <cell r="D34">
            <v>5</v>
          </cell>
          <cell r="E34">
            <v>4</v>
          </cell>
          <cell r="F34">
            <v>2</v>
          </cell>
          <cell r="G34">
            <v>2</v>
          </cell>
          <cell r="H34">
            <v>2</v>
          </cell>
          <cell r="I34">
            <v>40</v>
          </cell>
          <cell r="J34">
            <v>1</v>
          </cell>
          <cell r="K34">
            <v>3477</v>
          </cell>
          <cell r="L34">
            <v>4998091</v>
          </cell>
          <cell r="M34">
            <v>0</v>
          </cell>
          <cell r="N34">
            <v>11951606</v>
          </cell>
          <cell r="O34">
            <v>0</v>
          </cell>
          <cell r="P34">
            <v>5575338</v>
          </cell>
          <cell r="Q34">
            <v>404054</v>
          </cell>
          <cell r="R34">
            <v>0</v>
          </cell>
          <cell r="S34">
            <v>0</v>
          </cell>
          <cell r="T34">
            <v>0</v>
          </cell>
          <cell r="U34">
            <v>148555</v>
          </cell>
          <cell r="V34">
            <v>2066224</v>
          </cell>
          <cell r="W34">
            <v>0</v>
          </cell>
          <cell r="X34">
            <v>232088</v>
          </cell>
          <cell r="Y34">
            <v>0</v>
          </cell>
          <cell r="Z34">
            <v>25375956</v>
          </cell>
          <cell r="AA34">
            <v>9321318</v>
          </cell>
          <cell r="AB34">
            <v>0</v>
          </cell>
          <cell r="AC34">
            <v>0</v>
          </cell>
          <cell r="AD34">
            <v>1361190</v>
          </cell>
          <cell r="AE34">
            <v>2038665</v>
          </cell>
          <cell r="AF34">
            <v>1425779</v>
          </cell>
          <cell r="AG34">
            <v>2176637</v>
          </cell>
          <cell r="AH34">
            <v>5238687</v>
          </cell>
          <cell r="AI34">
            <v>695072</v>
          </cell>
          <cell r="AJ34">
            <v>1734697</v>
          </cell>
          <cell r="AK34">
            <v>23992045</v>
          </cell>
          <cell r="AL34">
            <v>1796582</v>
          </cell>
          <cell r="AM34">
            <v>0</v>
          </cell>
          <cell r="AN34">
            <v>0</v>
          </cell>
          <cell r="AO34">
            <v>0</v>
          </cell>
          <cell r="AP34">
            <v>25788627</v>
          </cell>
          <cell r="AQ34">
            <v>10930929</v>
          </cell>
          <cell r="AR34">
            <v>2511688</v>
          </cell>
          <cell r="AS34">
            <v>13442617</v>
          </cell>
          <cell r="AT34">
            <v>4122666</v>
          </cell>
          <cell r="AU34">
            <v>190690</v>
          </cell>
          <cell r="AV34">
            <v>49803</v>
          </cell>
          <cell r="AW34">
            <v>0</v>
          </cell>
          <cell r="AX34">
            <v>0</v>
          </cell>
          <cell r="AY34">
            <v>875528</v>
          </cell>
          <cell r="AZ34">
            <v>5238687</v>
          </cell>
        </row>
        <row r="35">
          <cell r="A35">
            <v>101301</v>
          </cell>
          <cell r="B35" t="str">
            <v>GEORGE C WALLACE STATE COMMUNITY COLLEGE-SELMA</v>
          </cell>
          <cell r="C35" t="str">
            <v>AL</v>
          </cell>
          <cell r="D35">
            <v>5</v>
          </cell>
          <cell r="E35">
            <v>4</v>
          </cell>
          <cell r="F35">
            <v>2</v>
          </cell>
          <cell r="G35">
            <v>2</v>
          </cell>
          <cell r="H35">
            <v>2</v>
          </cell>
          <cell r="I35">
            <v>40</v>
          </cell>
          <cell r="J35">
            <v>1</v>
          </cell>
          <cell r="K35">
            <v>1162</v>
          </cell>
          <cell r="L35">
            <v>2185351</v>
          </cell>
          <cell r="M35">
            <v>0</v>
          </cell>
          <cell r="N35">
            <v>5785283</v>
          </cell>
          <cell r="O35">
            <v>0</v>
          </cell>
          <cell r="P35">
            <v>3790203</v>
          </cell>
          <cell r="Q35">
            <v>33777</v>
          </cell>
          <cell r="R35">
            <v>0</v>
          </cell>
          <cell r="S35">
            <v>22211</v>
          </cell>
          <cell r="T35">
            <v>0</v>
          </cell>
          <cell r="U35">
            <v>13720</v>
          </cell>
          <cell r="V35">
            <v>543348</v>
          </cell>
          <cell r="W35">
            <v>0</v>
          </cell>
          <cell r="X35">
            <v>203651</v>
          </cell>
          <cell r="Y35">
            <v>0</v>
          </cell>
          <cell r="Z35">
            <v>12577544</v>
          </cell>
          <cell r="AA35">
            <v>5081968</v>
          </cell>
          <cell r="AB35">
            <v>0</v>
          </cell>
          <cell r="AC35">
            <v>6212</v>
          </cell>
          <cell r="AD35">
            <v>424030</v>
          </cell>
          <cell r="AE35">
            <v>691904</v>
          </cell>
          <cell r="AF35">
            <v>1168753</v>
          </cell>
          <cell r="AG35">
            <v>807676</v>
          </cell>
          <cell r="AH35">
            <v>2665718</v>
          </cell>
          <cell r="AI35">
            <v>148126</v>
          </cell>
          <cell r="AJ35">
            <v>315000</v>
          </cell>
          <cell r="AK35">
            <v>11309387</v>
          </cell>
          <cell r="AL35">
            <v>402347</v>
          </cell>
          <cell r="AM35">
            <v>0</v>
          </cell>
          <cell r="AN35">
            <v>0</v>
          </cell>
          <cell r="AO35">
            <v>0</v>
          </cell>
          <cell r="AP35">
            <v>11711734</v>
          </cell>
          <cell r="AQ35">
            <v>5108861</v>
          </cell>
          <cell r="AR35">
            <v>1265495</v>
          </cell>
          <cell r="AS35">
            <v>6374357</v>
          </cell>
          <cell r="AT35">
            <v>2387379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278339</v>
          </cell>
          <cell r="AZ35">
            <v>2665718</v>
          </cell>
        </row>
        <row r="36">
          <cell r="A36">
            <v>101347</v>
          </cell>
          <cell r="B36" t="str">
            <v>HARRY M AYERS STATE TECHNICAL COLLEGE</v>
          </cell>
          <cell r="C36" t="str">
            <v>AL</v>
          </cell>
          <cell r="D36">
            <v>5</v>
          </cell>
          <cell r="E36">
            <v>4</v>
          </cell>
          <cell r="F36">
            <v>2</v>
          </cell>
          <cell r="G36">
            <v>2</v>
          </cell>
          <cell r="H36">
            <v>2</v>
          </cell>
          <cell r="I36">
            <v>40</v>
          </cell>
          <cell r="J36">
            <v>1</v>
          </cell>
          <cell r="K36">
            <v>857</v>
          </cell>
          <cell r="L36">
            <v>1844818</v>
          </cell>
          <cell r="M36">
            <v>0</v>
          </cell>
          <cell r="N36">
            <v>3127984</v>
          </cell>
          <cell r="O36">
            <v>0</v>
          </cell>
          <cell r="P36">
            <v>2884691</v>
          </cell>
          <cell r="Q36">
            <v>52858</v>
          </cell>
          <cell r="R36">
            <v>0</v>
          </cell>
          <cell r="S36">
            <v>52535</v>
          </cell>
          <cell r="T36">
            <v>0</v>
          </cell>
          <cell r="U36">
            <v>24989</v>
          </cell>
          <cell r="V36">
            <v>611438</v>
          </cell>
          <cell r="W36">
            <v>0</v>
          </cell>
          <cell r="X36">
            <v>263089</v>
          </cell>
          <cell r="Y36">
            <v>0</v>
          </cell>
          <cell r="Z36">
            <v>8862402</v>
          </cell>
          <cell r="AA36">
            <v>2760560</v>
          </cell>
          <cell r="AB36">
            <v>0</v>
          </cell>
          <cell r="AC36">
            <v>266250</v>
          </cell>
          <cell r="AD36">
            <v>527318</v>
          </cell>
          <cell r="AE36">
            <v>1526250</v>
          </cell>
          <cell r="AF36">
            <v>676525</v>
          </cell>
          <cell r="AG36">
            <v>523543</v>
          </cell>
          <cell r="AH36">
            <v>1664260</v>
          </cell>
          <cell r="AI36">
            <v>224013</v>
          </cell>
          <cell r="AJ36">
            <v>0</v>
          </cell>
          <cell r="AK36">
            <v>8168719</v>
          </cell>
          <cell r="AL36">
            <v>586052</v>
          </cell>
          <cell r="AM36">
            <v>0</v>
          </cell>
          <cell r="AN36">
            <v>0</v>
          </cell>
          <cell r="AO36">
            <v>0</v>
          </cell>
          <cell r="AP36">
            <v>8754771</v>
          </cell>
          <cell r="AQ36">
            <v>3965399</v>
          </cell>
          <cell r="AR36">
            <v>912191</v>
          </cell>
          <cell r="AS36">
            <v>4877590</v>
          </cell>
          <cell r="AT36">
            <v>1235463</v>
          </cell>
          <cell r="AU36">
            <v>82019</v>
          </cell>
          <cell r="AV36">
            <v>52858</v>
          </cell>
          <cell r="AW36">
            <v>0</v>
          </cell>
          <cell r="AX36">
            <v>25092</v>
          </cell>
          <cell r="AY36">
            <v>268828</v>
          </cell>
          <cell r="AZ36">
            <v>1664260</v>
          </cell>
        </row>
        <row r="37">
          <cell r="A37">
            <v>101462</v>
          </cell>
          <cell r="B37" t="str">
            <v>J F DRAKE STATE TECHNICAL COLLEGE</v>
          </cell>
          <cell r="C37" t="str">
            <v>AL</v>
          </cell>
          <cell r="D37">
            <v>5</v>
          </cell>
          <cell r="E37">
            <v>4</v>
          </cell>
          <cell r="F37">
            <v>2</v>
          </cell>
          <cell r="G37">
            <v>2</v>
          </cell>
          <cell r="H37">
            <v>2</v>
          </cell>
          <cell r="I37">
            <v>40</v>
          </cell>
          <cell r="J37">
            <v>1</v>
          </cell>
          <cell r="K37">
            <v>471</v>
          </cell>
          <cell r="L37">
            <v>831818</v>
          </cell>
          <cell r="M37">
            <v>0</v>
          </cell>
          <cell r="N37">
            <v>3195121</v>
          </cell>
          <cell r="O37">
            <v>0</v>
          </cell>
          <cell r="P37">
            <v>1270725</v>
          </cell>
          <cell r="Q37">
            <v>0</v>
          </cell>
          <cell r="R37">
            <v>62250</v>
          </cell>
          <cell r="S37">
            <v>100</v>
          </cell>
          <cell r="T37">
            <v>0</v>
          </cell>
          <cell r="U37">
            <v>3879</v>
          </cell>
          <cell r="V37">
            <v>189344</v>
          </cell>
          <cell r="W37">
            <v>0</v>
          </cell>
          <cell r="X37">
            <v>60431</v>
          </cell>
          <cell r="Y37">
            <v>0</v>
          </cell>
          <cell r="Z37">
            <v>5613668</v>
          </cell>
          <cell r="AA37">
            <v>1875162</v>
          </cell>
          <cell r="AB37">
            <v>0</v>
          </cell>
          <cell r="AC37">
            <v>0</v>
          </cell>
          <cell r="AD37">
            <v>474500</v>
          </cell>
          <cell r="AE37">
            <v>578727</v>
          </cell>
          <cell r="AF37">
            <v>1478757</v>
          </cell>
          <cell r="AG37">
            <v>272165</v>
          </cell>
          <cell r="AH37">
            <v>651843</v>
          </cell>
          <cell r="AI37">
            <v>4767</v>
          </cell>
          <cell r="AJ37">
            <v>0</v>
          </cell>
          <cell r="AK37">
            <v>5335921</v>
          </cell>
          <cell r="AL37">
            <v>173395</v>
          </cell>
          <cell r="AM37">
            <v>0</v>
          </cell>
          <cell r="AN37">
            <v>0</v>
          </cell>
          <cell r="AO37">
            <v>0</v>
          </cell>
          <cell r="AP37">
            <v>5509316</v>
          </cell>
          <cell r="AQ37">
            <v>2923178</v>
          </cell>
          <cell r="AR37">
            <v>606192</v>
          </cell>
          <cell r="AS37">
            <v>3529370</v>
          </cell>
          <cell r="AT37">
            <v>556579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95264</v>
          </cell>
          <cell r="AZ37">
            <v>651843</v>
          </cell>
        </row>
        <row r="38">
          <cell r="A38">
            <v>101471</v>
          </cell>
          <cell r="B38" t="str">
            <v>J F INGRAM STATE TECHNICAL COLLEGE</v>
          </cell>
          <cell r="C38" t="str">
            <v>AL</v>
          </cell>
          <cell r="D38">
            <v>5</v>
          </cell>
          <cell r="E38">
            <v>4</v>
          </cell>
          <cell r="F38">
            <v>2</v>
          </cell>
          <cell r="G38">
            <v>2</v>
          </cell>
          <cell r="H38">
            <v>2</v>
          </cell>
          <cell r="I38">
            <v>40</v>
          </cell>
          <cell r="J38">
            <v>2</v>
          </cell>
          <cell r="K38">
            <v>470</v>
          </cell>
          <cell r="L38">
            <v>1255890</v>
          </cell>
          <cell r="M38">
            <v>0</v>
          </cell>
          <cell r="N38">
            <v>5649290</v>
          </cell>
          <cell r="O38">
            <v>0</v>
          </cell>
          <cell r="P38">
            <v>1580009</v>
          </cell>
          <cell r="Q38">
            <v>2877712</v>
          </cell>
          <cell r="R38">
            <v>0</v>
          </cell>
          <cell r="S38">
            <v>0</v>
          </cell>
          <cell r="T38">
            <v>0</v>
          </cell>
          <cell r="U38">
            <v>341280</v>
          </cell>
          <cell r="V38">
            <v>0</v>
          </cell>
          <cell r="W38">
            <v>0</v>
          </cell>
          <cell r="X38">
            <v>129286</v>
          </cell>
          <cell r="Y38">
            <v>0</v>
          </cell>
          <cell r="Z38">
            <v>11833467</v>
          </cell>
          <cell r="AA38">
            <v>4526639</v>
          </cell>
          <cell r="AB38">
            <v>0</v>
          </cell>
          <cell r="AC38">
            <v>0</v>
          </cell>
          <cell r="AD38">
            <v>179534</v>
          </cell>
          <cell r="AE38">
            <v>3920764</v>
          </cell>
          <cell r="AF38">
            <v>1159312</v>
          </cell>
          <cell r="AG38">
            <v>440712</v>
          </cell>
          <cell r="AH38">
            <v>1249440</v>
          </cell>
          <cell r="AI38">
            <v>0</v>
          </cell>
          <cell r="AJ38">
            <v>700000</v>
          </cell>
          <cell r="AK38">
            <v>12176401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12176401</v>
          </cell>
          <cell r="AQ38">
            <v>5324282</v>
          </cell>
          <cell r="AR38">
            <v>1226265</v>
          </cell>
          <cell r="AS38">
            <v>6550547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1249440</v>
          </cell>
          <cell r="AZ38">
            <v>1249440</v>
          </cell>
        </row>
        <row r="39">
          <cell r="A39">
            <v>101499</v>
          </cell>
          <cell r="B39" t="str">
            <v>JEFFERSON DAVIS COMMUNITY COLLEGE</v>
          </cell>
          <cell r="C39" t="str">
            <v>AL</v>
          </cell>
          <cell r="D39">
            <v>5</v>
          </cell>
          <cell r="E39">
            <v>4</v>
          </cell>
          <cell r="F39">
            <v>2</v>
          </cell>
          <cell r="G39">
            <v>2</v>
          </cell>
          <cell r="H39">
            <v>2</v>
          </cell>
          <cell r="I39">
            <v>40</v>
          </cell>
          <cell r="J39">
            <v>1</v>
          </cell>
          <cell r="K39">
            <v>941</v>
          </cell>
          <cell r="L39">
            <v>2803944</v>
          </cell>
          <cell r="M39">
            <v>0</v>
          </cell>
          <cell r="N39">
            <v>5152939</v>
          </cell>
          <cell r="O39">
            <v>0</v>
          </cell>
          <cell r="P39">
            <v>2957326</v>
          </cell>
          <cell r="Q39">
            <v>32038</v>
          </cell>
          <cell r="R39">
            <v>250</v>
          </cell>
          <cell r="S39">
            <v>173385</v>
          </cell>
          <cell r="T39">
            <v>19280</v>
          </cell>
          <cell r="U39">
            <v>119796</v>
          </cell>
          <cell r="V39">
            <v>600312</v>
          </cell>
          <cell r="W39">
            <v>0</v>
          </cell>
          <cell r="X39">
            <v>149303</v>
          </cell>
          <cell r="Y39">
            <v>0</v>
          </cell>
          <cell r="Z39">
            <v>12008573</v>
          </cell>
          <cell r="AA39">
            <v>3942515</v>
          </cell>
          <cell r="AB39">
            <v>0</v>
          </cell>
          <cell r="AC39">
            <v>0</v>
          </cell>
          <cell r="AD39">
            <v>1216839</v>
          </cell>
          <cell r="AE39">
            <v>554369</v>
          </cell>
          <cell r="AF39">
            <v>1053298</v>
          </cell>
          <cell r="AG39">
            <v>743071</v>
          </cell>
          <cell r="AH39">
            <v>3222820</v>
          </cell>
          <cell r="AI39">
            <v>101038</v>
          </cell>
          <cell r="AJ39">
            <v>371279</v>
          </cell>
          <cell r="AK39">
            <v>11205229</v>
          </cell>
          <cell r="AL39">
            <v>507263</v>
          </cell>
          <cell r="AM39">
            <v>0</v>
          </cell>
          <cell r="AN39">
            <v>0</v>
          </cell>
          <cell r="AO39">
            <v>0</v>
          </cell>
          <cell r="AP39">
            <v>11712492</v>
          </cell>
          <cell r="AQ39">
            <v>4739519</v>
          </cell>
          <cell r="AR39">
            <v>1101397</v>
          </cell>
          <cell r="AS39">
            <v>5840916</v>
          </cell>
          <cell r="AT39">
            <v>1500361</v>
          </cell>
          <cell r="AU39">
            <v>50878</v>
          </cell>
          <cell r="AV39">
            <v>3898</v>
          </cell>
          <cell r="AW39">
            <v>0</v>
          </cell>
          <cell r="AX39">
            <v>62126</v>
          </cell>
          <cell r="AY39">
            <v>1605557</v>
          </cell>
          <cell r="AZ39">
            <v>3222820</v>
          </cell>
        </row>
        <row r="40">
          <cell r="A40">
            <v>101505</v>
          </cell>
          <cell r="B40" t="str">
            <v>JEFFERSON STATE COMMUNITY COLLEGE</v>
          </cell>
          <cell r="C40" t="str">
            <v>AL</v>
          </cell>
          <cell r="D40">
            <v>5</v>
          </cell>
          <cell r="E40">
            <v>4</v>
          </cell>
          <cell r="F40">
            <v>2</v>
          </cell>
          <cell r="G40">
            <v>2</v>
          </cell>
          <cell r="H40">
            <v>2</v>
          </cell>
          <cell r="I40">
            <v>40</v>
          </cell>
          <cell r="J40">
            <v>1</v>
          </cell>
          <cell r="K40">
            <v>3730</v>
          </cell>
          <cell r="L40">
            <v>7783225</v>
          </cell>
          <cell r="M40">
            <v>0</v>
          </cell>
          <cell r="N40">
            <v>13785011</v>
          </cell>
          <cell r="O40">
            <v>121930</v>
          </cell>
          <cell r="P40">
            <v>6294966</v>
          </cell>
          <cell r="Q40">
            <v>541277</v>
          </cell>
          <cell r="R40">
            <v>0</v>
          </cell>
          <cell r="S40">
            <v>76286</v>
          </cell>
          <cell r="T40">
            <v>0</v>
          </cell>
          <cell r="U40">
            <v>0</v>
          </cell>
          <cell r="V40">
            <v>2040007</v>
          </cell>
          <cell r="W40">
            <v>0</v>
          </cell>
          <cell r="X40">
            <v>355489</v>
          </cell>
          <cell r="Y40">
            <v>0</v>
          </cell>
          <cell r="Z40">
            <v>30998191</v>
          </cell>
          <cell r="AA40">
            <v>9543780</v>
          </cell>
          <cell r="AB40">
            <v>0</v>
          </cell>
          <cell r="AC40">
            <v>2350970</v>
          </cell>
          <cell r="AD40">
            <v>1716477</v>
          </cell>
          <cell r="AE40">
            <v>3548300</v>
          </cell>
          <cell r="AF40">
            <v>4868508</v>
          </cell>
          <cell r="AG40">
            <v>2411725</v>
          </cell>
          <cell r="AH40">
            <v>3933827</v>
          </cell>
          <cell r="AI40">
            <v>147142</v>
          </cell>
          <cell r="AJ40">
            <v>0</v>
          </cell>
          <cell r="AK40">
            <v>28520729</v>
          </cell>
          <cell r="AL40">
            <v>1791708</v>
          </cell>
          <cell r="AM40">
            <v>0</v>
          </cell>
          <cell r="AN40">
            <v>0</v>
          </cell>
          <cell r="AO40">
            <v>0</v>
          </cell>
          <cell r="AP40">
            <v>30312437</v>
          </cell>
          <cell r="AQ40">
            <v>15126686</v>
          </cell>
          <cell r="AR40">
            <v>3460486</v>
          </cell>
          <cell r="AS40">
            <v>18587172</v>
          </cell>
          <cell r="AT40">
            <v>2792042</v>
          </cell>
          <cell r="AU40">
            <v>411754</v>
          </cell>
          <cell r="AV40">
            <v>0</v>
          </cell>
          <cell r="AW40">
            <v>0</v>
          </cell>
          <cell r="AX40">
            <v>110720</v>
          </cell>
          <cell r="AY40">
            <v>619311</v>
          </cell>
          <cell r="AZ40">
            <v>3933827</v>
          </cell>
        </row>
        <row r="41">
          <cell r="A41">
            <v>101514</v>
          </cell>
          <cell r="B41" t="str">
            <v>JOHN C CALHOUN STATE COMMUNITY COLLEGE</v>
          </cell>
          <cell r="C41" t="str">
            <v>AL</v>
          </cell>
          <cell r="D41">
            <v>5</v>
          </cell>
          <cell r="E41">
            <v>4</v>
          </cell>
          <cell r="F41">
            <v>2</v>
          </cell>
          <cell r="G41">
            <v>2</v>
          </cell>
          <cell r="H41">
            <v>2</v>
          </cell>
          <cell r="I41">
            <v>40</v>
          </cell>
          <cell r="J41">
            <v>1</v>
          </cell>
          <cell r="K41">
            <v>4854</v>
          </cell>
          <cell r="L41">
            <v>9765006</v>
          </cell>
          <cell r="M41">
            <v>0</v>
          </cell>
          <cell r="N41">
            <v>14611228</v>
          </cell>
          <cell r="O41">
            <v>0</v>
          </cell>
          <cell r="P41">
            <v>9579803</v>
          </cell>
          <cell r="Q41">
            <v>247156</v>
          </cell>
          <cell r="R41">
            <v>86089</v>
          </cell>
          <cell r="S41">
            <v>0</v>
          </cell>
          <cell r="T41">
            <v>0</v>
          </cell>
          <cell r="U41">
            <v>257852</v>
          </cell>
          <cell r="V41">
            <v>2957140</v>
          </cell>
          <cell r="W41">
            <v>0</v>
          </cell>
          <cell r="X41">
            <v>1839783</v>
          </cell>
          <cell r="Y41">
            <v>0</v>
          </cell>
          <cell r="Z41">
            <v>39344057</v>
          </cell>
          <cell r="AA41">
            <v>13831500</v>
          </cell>
          <cell r="AB41">
            <v>0</v>
          </cell>
          <cell r="AC41">
            <v>641972</v>
          </cell>
          <cell r="AD41">
            <v>1673614</v>
          </cell>
          <cell r="AE41">
            <v>2450552</v>
          </cell>
          <cell r="AF41">
            <v>4204025</v>
          </cell>
          <cell r="AG41">
            <v>2937415</v>
          </cell>
          <cell r="AH41">
            <v>6639548</v>
          </cell>
          <cell r="AI41">
            <v>929685</v>
          </cell>
          <cell r="AJ41">
            <v>45899</v>
          </cell>
          <cell r="AK41">
            <v>33354210</v>
          </cell>
          <cell r="AL41">
            <v>3017361</v>
          </cell>
          <cell r="AM41">
            <v>0</v>
          </cell>
          <cell r="AN41">
            <v>0</v>
          </cell>
          <cell r="AO41">
            <v>0</v>
          </cell>
          <cell r="AP41">
            <v>36371571</v>
          </cell>
          <cell r="AQ41">
            <v>16384492</v>
          </cell>
          <cell r="AR41">
            <v>3446554</v>
          </cell>
          <cell r="AS41">
            <v>19831046</v>
          </cell>
          <cell r="AT41">
            <v>5197412</v>
          </cell>
          <cell r="AU41">
            <v>146629</v>
          </cell>
          <cell r="AV41">
            <v>52100</v>
          </cell>
          <cell r="AW41">
            <v>0</v>
          </cell>
          <cell r="AX41">
            <v>0</v>
          </cell>
          <cell r="AY41">
            <v>1243407</v>
          </cell>
          <cell r="AZ41">
            <v>6639548</v>
          </cell>
        </row>
        <row r="42">
          <cell r="A42">
            <v>101523</v>
          </cell>
          <cell r="B42" t="str">
            <v>JOHN M PATTERSON STATE TECHNICAL COLLEGE</v>
          </cell>
          <cell r="C42" t="str">
            <v>AL</v>
          </cell>
          <cell r="D42">
            <v>5</v>
          </cell>
          <cell r="E42">
            <v>4</v>
          </cell>
          <cell r="F42">
            <v>2</v>
          </cell>
          <cell r="G42">
            <v>2</v>
          </cell>
          <cell r="H42">
            <v>2</v>
          </cell>
          <cell r="I42">
            <v>40</v>
          </cell>
          <cell r="J42">
            <v>1</v>
          </cell>
          <cell r="K42">
            <v>739</v>
          </cell>
          <cell r="L42">
            <v>1362944</v>
          </cell>
          <cell r="M42">
            <v>0</v>
          </cell>
          <cell r="N42">
            <v>4354007</v>
          </cell>
          <cell r="O42">
            <v>0</v>
          </cell>
          <cell r="P42">
            <v>1791839</v>
          </cell>
          <cell r="Q42">
            <v>75000</v>
          </cell>
          <cell r="R42">
            <v>0</v>
          </cell>
          <cell r="S42">
            <v>0</v>
          </cell>
          <cell r="T42">
            <v>0</v>
          </cell>
          <cell r="U42">
            <v>12811</v>
          </cell>
          <cell r="V42">
            <v>319796</v>
          </cell>
          <cell r="W42">
            <v>0</v>
          </cell>
          <cell r="X42">
            <v>229453</v>
          </cell>
          <cell r="Y42">
            <v>0</v>
          </cell>
          <cell r="Z42">
            <v>8145850</v>
          </cell>
          <cell r="AA42">
            <v>3550299</v>
          </cell>
          <cell r="AB42">
            <v>0</v>
          </cell>
          <cell r="AC42">
            <v>0</v>
          </cell>
          <cell r="AD42">
            <v>574047</v>
          </cell>
          <cell r="AE42">
            <v>958744</v>
          </cell>
          <cell r="AF42">
            <v>1068906</v>
          </cell>
          <cell r="AG42">
            <v>636525</v>
          </cell>
          <cell r="AH42">
            <v>964093</v>
          </cell>
          <cell r="AI42">
            <v>44789</v>
          </cell>
          <cell r="AJ42">
            <v>0</v>
          </cell>
          <cell r="AK42">
            <v>7797403</v>
          </cell>
          <cell r="AL42">
            <v>277006</v>
          </cell>
          <cell r="AM42">
            <v>0</v>
          </cell>
          <cell r="AN42">
            <v>0</v>
          </cell>
          <cell r="AO42">
            <v>0</v>
          </cell>
          <cell r="AP42">
            <v>8074409</v>
          </cell>
          <cell r="AQ42">
            <v>3970879</v>
          </cell>
          <cell r="AR42">
            <v>975285</v>
          </cell>
          <cell r="AS42">
            <v>4946164</v>
          </cell>
          <cell r="AT42">
            <v>804630</v>
          </cell>
          <cell r="AU42">
            <v>0</v>
          </cell>
          <cell r="AV42">
            <v>0</v>
          </cell>
          <cell r="AW42">
            <v>0</v>
          </cell>
          <cell r="AX42">
            <v>810</v>
          </cell>
          <cell r="AY42">
            <v>158653</v>
          </cell>
          <cell r="AZ42">
            <v>964093</v>
          </cell>
        </row>
        <row r="43">
          <cell r="A43">
            <v>101569</v>
          </cell>
          <cell r="B43" t="str">
            <v>LAWSON STATE COMMUNITY COLLEGE</v>
          </cell>
          <cell r="C43" t="str">
            <v>AL</v>
          </cell>
          <cell r="D43">
            <v>5</v>
          </cell>
          <cell r="E43">
            <v>4</v>
          </cell>
          <cell r="F43">
            <v>2</v>
          </cell>
          <cell r="G43">
            <v>2</v>
          </cell>
          <cell r="H43">
            <v>2</v>
          </cell>
          <cell r="I43">
            <v>40</v>
          </cell>
          <cell r="J43">
            <v>1</v>
          </cell>
          <cell r="K43">
            <v>1441</v>
          </cell>
          <cell r="L43">
            <v>2841868</v>
          </cell>
          <cell r="M43">
            <v>0</v>
          </cell>
          <cell r="N43">
            <v>6969452</v>
          </cell>
          <cell r="O43">
            <v>96500</v>
          </cell>
          <cell r="P43">
            <v>6029158</v>
          </cell>
          <cell r="Q43">
            <v>219064</v>
          </cell>
          <cell r="R43">
            <v>180484</v>
          </cell>
          <cell r="S43">
            <v>10150</v>
          </cell>
          <cell r="T43">
            <v>0</v>
          </cell>
          <cell r="U43">
            <v>141758</v>
          </cell>
          <cell r="V43">
            <v>977599</v>
          </cell>
          <cell r="W43">
            <v>0</v>
          </cell>
          <cell r="X43">
            <v>245490</v>
          </cell>
          <cell r="Y43">
            <v>0</v>
          </cell>
          <cell r="Z43">
            <v>17711523</v>
          </cell>
          <cell r="AA43">
            <v>4890576</v>
          </cell>
          <cell r="AB43">
            <v>0</v>
          </cell>
          <cell r="AC43">
            <v>99072</v>
          </cell>
          <cell r="AD43">
            <v>1310435</v>
          </cell>
          <cell r="AE43">
            <v>1772427</v>
          </cell>
          <cell r="AF43">
            <v>2407887</v>
          </cell>
          <cell r="AG43">
            <v>1393242</v>
          </cell>
          <cell r="AH43">
            <v>4463727</v>
          </cell>
          <cell r="AI43">
            <v>106142</v>
          </cell>
          <cell r="AJ43">
            <v>127366</v>
          </cell>
          <cell r="AK43">
            <v>16570874</v>
          </cell>
          <cell r="AL43">
            <v>871249</v>
          </cell>
          <cell r="AM43">
            <v>0</v>
          </cell>
          <cell r="AN43">
            <v>0</v>
          </cell>
          <cell r="AO43">
            <v>0</v>
          </cell>
          <cell r="AP43">
            <v>17442123</v>
          </cell>
          <cell r="AQ43">
            <v>7061955</v>
          </cell>
          <cell r="AR43">
            <v>1661606</v>
          </cell>
          <cell r="AS43">
            <v>8723561</v>
          </cell>
          <cell r="AT43">
            <v>3482615</v>
          </cell>
          <cell r="AU43">
            <v>231443</v>
          </cell>
          <cell r="AV43">
            <v>16900</v>
          </cell>
          <cell r="AW43">
            <v>0</v>
          </cell>
          <cell r="AX43">
            <v>0</v>
          </cell>
          <cell r="AY43">
            <v>732769</v>
          </cell>
          <cell r="AZ43">
            <v>4463727</v>
          </cell>
        </row>
        <row r="44">
          <cell r="A44">
            <v>101602</v>
          </cell>
          <cell r="B44" t="str">
            <v>LURLEEN B WALLACE JUNIOR COLLEGE</v>
          </cell>
          <cell r="C44" t="str">
            <v>AL</v>
          </cell>
          <cell r="D44">
            <v>5</v>
          </cell>
          <cell r="E44">
            <v>4</v>
          </cell>
          <cell r="F44">
            <v>2</v>
          </cell>
          <cell r="G44">
            <v>2</v>
          </cell>
          <cell r="H44">
            <v>2</v>
          </cell>
          <cell r="I44">
            <v>40</v>
          </cell>
          <cell r="J44">
            <v>1</v>
          </cell>
          <cell r="K44">
            <v>650</v>
          </cell>
          <cell r="L44">
            <v>1424814</v>
          </cell>
          <cell r="M44">
            <v>0</v>
          </cell>
          <cell r="N44">
            <v>3001849</v>
          </cell>
          <cell r="O44">
            <v>0</v>
          </cell>
          <cell r="P44">
            <v>1579577</v>
          </cell>
          <cell r="Q44">
            <v>147853</v>
          </cell>
          <cell r="R44">
            <v>0</v>
          </cell>
          <cell r="S44">
            <v>7150</v>
          </cell>
          <cell r="T44">
            <v>0</v>
          </cell>
          <cell r="U44">
            <v>0</v>
          </cell>
          <cell r="V44">
            <v>276756</v>
          </cell>
          <cell r="W44">
            <v>0</v>
          </cell>
          <cell r="X44">
            <v>162221</v>
          </cell>
          <cell r="Y44">
            <v>0</v>
          </cell>
          <cell r="Z44">
            <v>6600220</v>
          </cell>
          <cell r="AA44">
            <v>2288181</v>
          </cell>
          <cell r="AB44">
            <v>0</v>
          </cell>
          <cell r="AC44">
            <v>0</v>
          </cell>
          <cell r="AD44">
            <v>375877</v>
          </cell>
          <cell r="AE44">
            <v>568934</v>
          </cell>
          <cell r="AF44">
            <v>637918</v>
          </cell>
          <cell r="AG44">
            <v>508497</v>
          </cell>
          <cell r="AH44">
            <v>1406288</v>
          </cell>
          <cell r="AI44">
            <v>49894</v>
          </cell>
          <cell r="AJ44">
            <v>488292</v>
          </cell>
          <cell r="AK44">
            <v>6323881</v>
          </cell>
          <cell r="AL44">
            <v>250188</v>
          </cell>
          <cell r="AM44">
            <v>0</v>
          </cell>
          <cell r="AN44">
            <v>0</v>
          </cell>
          <cell r="AO44">
            <v>0</v>
          </cell>
          <cell r="AP44">
            <v>6574069</v>
          </cell>
          <cell r="AQ44">
            <v>2507193</v>
          </cell>
          <cell r="AR44">
            <v>597894</v>
          </cell>
          <cell r="AS44">
            <v>3105087</v>
          </cell>
          <cell r="AT44">
            <v>813711</v>
          </cell>
          <cell r="AU44">
            <v>47327</v>
          </cell>
          <cell r="AV44">
            <v>14200</v>
          </cell>
          <cell r="AW44">
            <v>0</v>
          </cell>
          <cell r="AX44">
            <v>0</v>
          </cell>
          <cell r="AY44">
            <v>531050</v>
          </cell>
          <cell r="AZ44">
            <v>1406288</v>
          </cell>
        </row>
        <row r="45">
          <cell r="A45">
            <v>101736</v>
          </cell>
          <cell r="B45" t="str">
            <v>NORTHWEST SHOALS COMMUNITY COLLEGE-MUSCLE SHOALS</v>
          </cell>
          <cell r="C45" t="str">
            <v>AL</v>
          </cell>
          <cell r="D45">
            <v>5</v>
          </cell>
          <cell r="E45">
            <v>4</v>
          </cell>
          <cell r="F45">
            <v>2</v>
          </cell>
          <cell r="G45">
            <v>2</v>
          </cell>
          <cell r="H45">
            <v>2</v>
          </cell>
          <cell r="I45">
            <v>40</v>
          </cell>
          <cell r="J45">
            <v>1</v>
          </cell>
          <cell r="K45">
            <v>2917</v>
          </cell>
          <cell r="L45">
            <v>5332768</v>
          </cell>
          <cell r="M45">
            <v>0</v>
          </cell>
          <cell r="N45">
            <v>9226860</v>
          </cell>
          <cell r="O45">
            <v>59034</v>
          </cell>
          <cell r="P45">
            <v>7834486</v>
          </cell>
          <cell r="Q45">
            <v>540517</v>
          </cell>
          <cell r="R45">
            <v>0</v>
          </cell>
          <cell r="S45">
            <v>106902</v>
          </cell>
          <cell r="T45">
            <v>0</v>
          </cell>
          <cell r="U45">
            <v>24622</v>
          </cell>
          <cell r="V45">
            <v>2064902</v>
          </cell>
          <cell r="W45">
            <v>0</v>
          </cell>
          <cell r="X45">
            <v>550644</v>
          </cell>
          <cell r="Y45">
            <v>0</v>
          </cell>
          <cell r="Z45">
            <v>25740735</v>
          </cell>
          <cell r="AA45">
            <v>8812095</v>
          </cell>
          <cell r="AB45">
            <v>0</v>
          </cell>
          <cell r="AC45">
            <v>1365922</v>
          </cell>
          <cell r="AD45">
            <v>1570319</v>
          </cell>
          <cell r="AE45">
            <v>2339109</v>
          </cell>
          <cell r="AF45">
            <v>1963093</v>
          </cell>
          <cell r="AG45">
            <v>1928938</v>
          </cell>
          <cell r="AH45">
            <v>4876647</v>
          </cell>
          <cell r="AI45">
            <v>934129</v>
          </cell>
          <cell r="AJ45">
            <v>-322936</v>
          </cell>
          <cell r="AK45">
            <v>23467316</v>
          </cell>
          <cell r="AL45">
            <v>2190078</v>
          </cell>
          <cell r="AM45">
            <v>0</v>
          </cell>
          <cell r="AN45">
            <v>0</v>
          </cell>
          <cell r="AO45">
            <v>0</v>
          </cell>
          <cell r="AP45">
            <v>25657394</v>
          </cell>
          <cell r="AQ45">
            <v>10767986</v>
          </cell>
          <cell r="AR45">
            <v>2545710</v>
          </cell>
          <cell r="AS45">
            <v>13313696</v>
          </cell>
          <cell r="AT45">
            <v>3993426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883221</v>
          </cell>
          <cell r="AZ45">
            <v>4876647</v>
          </cell>
        </row>
        <row r="46">
          <cell r="A46">
            <v>101897</v>
          </cell>
          <cell r="B46" t="str">
            <v>NORTHEAST ALABAMA COMMUNITY COLLEGE</v>
          </cell>
          <cell r="C46" t="str">
            <v>AL</v>
          </cell>
          <cell r="D46">
            <v>5</v>
          </cell>
          <cell r="E46">
            <v>4</v>
          </cell>
          <cell r="F46">
            <v>2</v>
          </cell>
          <cell r="G46">
            <v>2</v>
          </cell>
          <cell r="H46">
            <v>2</v>
          </cell>
          <cell r="I46">
            <v>40</v>
          </cell>
          <cell r="J46">
            <v>1</v>
          </cell>
          <cell r="K46">
            <v>1195</v>
          </cell>
          <cell r="L46">
            <v>1804513</v>
          </cell>
          <cell r="M46">
            <v>0</v>
          </cell>
          <cell r="N46">
            <v>4845913</v>
          </cell>
          <cell r="O46">
            <v>2000</v>
          </cell>
          <cell r="P46">
            <v>1660260</v>
          </cell>
          <cell r="Q46">
            <v>85807</v>
          </cell>
          <cell r="R46">
            <v>0</v>
          </cell>
          <cell r="S46">
            <v>62004</v>
          </cell>
          <cell r="T46">
            <v>0</v>
          </cell>
          <cell r="U46">
            <v>0</v>
          </cell>
          <cell r="V46">
            <v>96673</v>
          </cell>
          <cell r="W46">
            <v>0</v>
          </cell>
          <cell r="X46">
            <v>89479</v>
          </cell>
          <cell r="Y46">
            <v>0</v>
          </cell>
          <cell r="Z46">
            <v>8646649</v>
          </cell>
          <cell r="AA46">
            <v>2862662</v>
          </cell>
          <cell r="AB46">
            <v>0</v>
          </cell>
          <cell r="AC46">
            <v>0</v>
          </cell>
          <cell r="AD46">
            <v>699470</v>
          </cell>
          <cell r="AE46">
            <v>504462</v>
          </cell>
          <cell r="AF46">
            <v>888825</v>
          </cell>
          <cell r="AG46">
            <v>781188</v>
          </cell>
          <cell r="AH46">
            <v>2149543</v>
          </cell>
          <cell r="AI46">
            <v>56669</v>
          </cell>
          <cell r="AJ46">
            <v>224571</v>
          </cell>
          <cell r="AK46">
            <v>8167390</v>
          </cell>
          <cell r="AL46">
            <v>53526</v>
          </cell>
          <cell r="AM46">
            <v>0</v>
          </cell>
          <cell r="AN46">
            <v>0</v>
          </cell>
          <cell r="AO46">
            <v>0</v>
          </cell>
          <cell r="AP46">
            <v>8220916</v>
          </cell>
          <cell r="AQ46">
            <v>3973582</v>
          </cell>
          <cell r="AR46">
            <v>867307</v>
          </cell>
          <cell r="AS46">
            <v>4840889</v>
          </cell>
          <cell r="AT46">
            <v>1575312</v>
          </cell>
          <cell r="AU46">
            <v>17405</v>
          </cell>
          <cell r="AV46">
            <v>12200</v>
          </cell>
          <cell r="AW46">
            <v>0</v>
          </cell>
          <cell r="AX46">
            <v>43277</v>
          </cell>
          <cell r="AY46">
            <v>501349</v>
          </cell>
          <cell r="AZ46">
            <v>2149543</v>
          </cell>
        </row>
        <row r="47">
          <cell r="A47">
            <v>101949</v>
          </cell>
          <cell r="B47" t="str">
            <v>ALABAMA SOUTHERN COMMUNITY COLLEGE</v>
          </cell>
          <cell r="C47" t="str">
            <v>AL</v>
          </cell>
          <cell r="D47">
            <v>5</v>
          </cell>
          <cell r="E47">
            <v>4</v>
          </cell>
          <cell r="F47">
            <v>2</v>
          </cell>
          <cell r="G47">
            <v>2</v>
          </cell>
          <cell r="H47">
            <v>2</v>
          </cell>
          <cell r="I47">
            <v>40</v>
          </cell>
          <cell r="J47">
            <v>1</v>
          </cell>
          <cell r="K47">
            <v>967</v>
          </cell>
          <cell r="L47">
            <v>2123136</v>
          </cell>
          <cell r="M47">
            <v>0</v>
          </cell>
          <cell r="N47">
            <v>5653992</v>
          </cell>
          <cell r="O47">
            <v>0</v>
          </cell>
          <cell r="P47">
            <v>4516282</v>
          </cell>
          <cell r="Q47">
            <v>474662</v>
          </cell>
          <cell r="R47">
            <v>30000</v>
          </cell>
          <cell r="S47">
            <v>208373</v>
          </cell>
          <cell r="T47">
            <v>4959</v>
          </cell>
          <cell r="U47">
            <v>0</v>
          </cell>
          <cell r="V47">
            <v>672021</v>
          </cell>
          <cell r="W47">
            <v>0</v>
          </cell>
          <cell r="X47">
            <v>296985</v>
          </cell>
          <cell r="Y47">
            <v>0</v>
          </cell>
          <cell r="Z47">
            <v>13980410</v>
          </cell>
          <cell r="AA47">
            <v>4160829</v>
          </cell>
          <cell r="AB47">
            <v>0</v>
          </cell>
          <cell r="AC47">
            <v>0</v>
          </cell>
          <cell r="AD47">
            <v>1711953</v>
          </cell>
          <cell r="AE47">
            <v>1675074</v>
          </cell>
          <cell r="AF47">
            <v>1077710</v>
          </cell>
          <cell r="AG47">
            <v>739248</v>
          </cell>
          <cell r="AH47">
            <v>2675064</v>
          </cell>
          <cell r="AI47">
            <v>141486</v>
          </cell>
          <cell r="AJ47">
            <v>1140000</v>
          </cell>
          <cell r="AK47">
            <v>13321364</v>
          </cell>
          <cell r="AL47">
            <v>573179</v>
          </cell>
          <cell r="AM47">
            <v>0</v>
          </cell>
          <cell r="AN47">
            <v>0</v>
          </cell>
          <cell r="AO47">
            <v>0</v>
          </cell>
          <cell r="AP47">
            <v>13894543</v>
          </cell>
          <cell r="AQ47">
            <v>5135680</v>
          </cell>
          <cell r="AR47">
            <v>1217176</v>
          </cell>
          <cell r="AS47">
            <v>6352856</v>
          </cell>
          <cell r="AT47">
            <v>1956067</v>
          </cell>
          <cell r="AU47">
            <v>154893</v>
          </cell>
          <cell r="AV47">
            <v>16800</v>
          </cell>
          <cell r="AW47">
            <v>0</v>
          </cell>
          <cell r="AX47">
            <v>0</v>
          </cell>
          <cell r="AY47">
            <v>547304</v>
          </cell>
          <cell r="AZ47">
            <v>2675064</v>
          </cell>
        </row>
        <row r="48">
          <cell r="A48">
            <v>101994</v>
          </cell>
          <cell r="B48" t="str">
            <v>REID STATE TECHNICAL COLLEGE</v>
          </cell>
          <cell r="C48" t="str">
            <v>AL</v>
          </cell>
          <cell r="D48">
            <v>5</v>
          </cell>
          <cell r="E48">
            <v>4</v>
          </cell>
          <cell r="F48">
            <v>2</v>
          </cell>
          <cell r="G48">
            <v>2</v>
          </cell>
          <cell r="H48">
            <v>2</v>
          </cell>
          <cell r="I48">
            <v>40</v>
          </cell>
          <cell r="J48">
            <v>1</v>
          </cell>
          <cell r="K48">
            <v>526</v>
          </cell>
          <cell r="L48">
            <v>968758</v>
          </cell>
          <cell r="M48">
            <v>0</v>
          </cell>
          <cell r="N48">
            <v>3736717</v>
          </cell>
          <cell r="O48">
            <v>0</v>
          </cell>
          <cell r="P48">
            <v>1267003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309834</v>
          </cell>
          <cell r="W48">
            <v>0</v>
          </cell>
          <cell r="X48">
            <v>163645</v>
          </cell>
          <cell r="Y48">
            <v>0</v>
          </cell>
          <cell r="Z48">
            <v>6445957</v>
          </cell>
          <cell r="AA48">
            <v>2646887</v>
          </cell>
          <cell r="AB48">
            <v>0</v>
          </cell>
          <cell r="AC48">
            <v>0</v>
          </cell>
          <cell r="AD48">
            <v>416540</v>
          </cell>
          <cell r="AE48">
            <v>603011</v>
          </cell>
          <cell r="AF48">
            <v>800589</v>
          </cell>
          <cell r="AG48">
            <v>376484</v>
          </cell>
          <cell r="AH48">
            <v>1127222</v>
          </cell>
          <cell r="AI48">
            <v>35129</v>
          </cell>
          <cell r="AJ48">
            <v>3694</v>
          </cell>
          <cell r="AK48">
            <v>6009556</v>
          </cell>
          <cell r="AL48">
            <v>284763</v>
          </cell>
          <cell r="AM48">
            <v>0</v>
          </cell>
          <cell r="AN48">
            <v>0</v>
          </cell>
          <cell r="AO48">
            <v>0</v>
          </cell>
          <cell r="AP48">
            <v>6294319</v>
          </cell>
          <cell r="AQ48">
            <v>3183289</v>
          </cell>
          <cell r="AR48">
            <v>738464</v>
          </cell>
          <cell r="AS48">
            <v>3921753</v>
          </cell>
          <cell r="AT48">
            <v>807462</v>
          </cell>
          <cell r="AU48">
            <v>73588</v>
          </cell>
          <cell r="AV48">
            <v>0</v>
          </cell>
          <cell r="AW48">
            <v>0</v>
          </cell>
          <cell r="AX48">
            <v>258</v>
          </cell>
          <cell r="AY48">
            <v>245914</v>
          </cell>
          <cell r="AZ48">
            <v>1127222</v>
          </cell>
        </row>
        <row r="49">
          <cell r="A49">
            <v>102030</v>
          </cell>
          <cell r="B49" t="str">
            <v>BISHOP STATE COMMUNITY COLLEGE</v>
          </cell>
          <cell r="C49" t="str">
            <v>AL</v>
          </cell>
          <cell r="D49">
            <v>5</v>
          </cell>
          <cell r="E49">
            <v>4</v>
          </cell>
          <cell r="F49">
            <v>2</v>
          </cell>
          <cell r="G49">
            <v>2</v>
          </cell>
          <cell r="H49">
            <v>2</v>
          </cell>
          <cell r="I49">
            <v>40</v>
          </cell>
          <cell r="J49">
            <v>1</v>
          </cell>
          <cell r="K49">
            <v>3150</v>
          </cell>
          <cell r="L49">
            <v>6125809</v>
          </cell>
          <cell r="M49">
            <v>0</v>
          </cell>
          <cell r="N49">
            <v>12470672</v>
          </cell>
          <cell r="O49">
            <v>229438</v>
          </cell>
          <cell r="P49">
            <v>12004791</v>
          </cell>
          <cell r="Q49">
            <v>475489</v>
          </cell>
          <cell r="R49">
            <v>5000</v>
          </cell>
          <cell r="S49">
            <v>14506</v>
          </cell>
          <cell r="T49">
            <v>10727</v>
          </cell>
          <cell r="U49">
            <v>61145</v>
          </cell>
          <cell r="V49">
            <v>1705906</v>
          </cell>
          <cell r="W49">
            <v>0</v>
          </cell>
          <cell r="X49">
            <v>783387</v>
          </cell>
          <cell r="Y49">
            <v>0</v>
          </cell>
          <cell r="Z49">
            <v>33886870</v>
          </cell>
          <cell r="AA49">
            <v>11848402</v>
          </cell>
          <cell r="AB49">
            <v>0</v>
          </cell>
          <cell r="AC49">
            <v>236285</v>
          </cell>
          <cell r="AD49">
            <v>969771</v>
          </cell>
          <cell r="AE49">
            <v>2546131</v>
          </cell>
          <cell r="AF49">
            <v>3825432</v>
          </cell>
          <cell r="AG49">
            <v>2143207</v>
          </cell>
          <cell r="AH49">
            <v>8921040</v>
          </cell>
          <cell r="AI49">
            <v>797006</v>
          </cell>
          <cell r="AJ49">
            <v>701427</v>
          </cell>
          <cell r="AK49">
            <v>31988701</v>
          </cell>
          <cell r="AL49">
            <v>1597489</v>
          </cell>
          <cell r="AM49">
            <v>0</v>
          </cell>
          <cell r="AN49">
            <v>0</v>
          </cell>
          <cell r="AO49">
            <v>0</v>
          </cell>
          <cell r="AP49">
            <v>33586190</v>
          </cell>
          <cell r="AQ49">
            <v>12992871</v>
          </cell>
          <cell r="AR49">
            <v>3127960</v>
          </cell>
          <cell r="AS49">
            <v>16120831</v>
          </cell>
          <cell r="AT49">
            <v>7812730</v>
          </cell>
          <cell r="AU49">
            <v>303200</v>
          </cell>
          <cell r="AV49">
            <v>58600</v>
          </cell>
          <cell r="AW49">
            <v>0</v>
          </cell>
          <cell r="AX49">
            <v>0</v>
          </cell>
          <cell r="AY49">
            <v>746510</v>
          </cell>
          <cell r="AZ49">
            <v>8921040</v>
          </cell>
        </row>
        <row r="50">
          <cell r="A50">
            <v>102067</v>
          </cell>
          <cell r="B50" t="str">
            <v>SHELTON STATE COMMUNITY COLLEGE</v>
          </cell>
          <cell r="C50" t="str">
            <v>AL</v>
          </cell>
          <cell r="D50">
            <v>5</v>
          </cell>
          <cell r="E50">
            <v>4</v>
          </cell>
          <cell r="F50">
            <v>2</v>
          </cell>
          <cell r="G50">
            <v>2</v>
          </cell>
          <cell r="H50">
            <v>2</v>
          </cell>
          <cell r="I50">
            <v>40</v>
          </cell>
          <cell r="J50">
            <v>1</v>
          </cell>
          <cell r="K50">
            <v>3906</v>
          </cell>
          <cell r="L50">
            <v>7522781</v>
          </cell>
          <cell r="M50">
            <v>0</v>
          </cell>
          <cell r="N50">
            <v>15140865</v>
          </cell>
          <cell r="O50">
            <v>0</v>
          </cell>
          <cell r="P50">
            <v>5738785</v>
          </cell>
          <cell r="Q50">
            <v>848976</v>
          </cell>
          <cell r="R50">
            <v>2000</v>
          </cell>
          <cell r="S50">
            <v>0</v>
          </cell>
          <cell r="T50">
            <v>0</v>
          </cell>
          <cell r="U50">
            <v>228289</v>
          </cell>
          <cell r="V50">
            <v>2493841</v>
          </cell>
          <cell r="W50">
            <v>0</v>
          </cell>
          <cell r="X50">
            <v>2533855</v>
          </cell>
          <cell r="Y50">
            <v>0</v>
          </cell>
          <cell r="Z50">
            <v>34509392</v>
          </cell>
          <cell r="AA50">
            <v>8351938</v>
          </cell>
          <cell r="AB50">
            <v>0</v>
          </cell>
          <cell r="AC50">
            <v>0</v>
          </cell>
          <cell r="AD50">
            <v>1194878</v>
          </cell>
          <cell r="AE50">
            <v>1984470</v>
          </cell>
          <cell r="AF50">
            <v>4700900</v>
          </cell>
          <cell r="AG50">
            <v>1968738</v>
          </cell>
          <cell r="AH50">
            <v>6186690</v>
          </cell>
          <cell r="AI50">
            <v>2705945</v>
          </cell>
          <cell r="AJ50">
            <v>6337265</v>
          </cell>
          <cell r="AK50">
            <v>33430824</v>
          </cell>
          <cell r="AL50">
            <v>2226730</v>
          </cell>
          <cell r="AM50">
            <v>0</v>
          </cell>
          <cell r="AN50">
            <v>0</v>
          </cell>
          <cell r="AO50">
            <v>0</v>
          </cell>
          <cell r="AP50">
            <v>35657554</v>
          </cell>
          <cell r="AQ50">
            <v>10231240</v>
          </cell>
          <cell r="AR50">
            <v>2433290</v>
          </cell>
          <cell r="AS50">
            <v>12664530</v>
          </cell>
          <cell r="AT50">
            <v>5516862</v>
          </cell>
          <cell r="AU50">
            <v>103606</v>
          </cell>
          <cell r="AV50">
            <v>21200</v>
          </cell>
          <cell r="AW50">
            <v>0</v>
          </cell>
          <cell r="AX50">
            <v>0</v>
          </cell>
          <cell r="AY50">
            <v>545022</v>
          </cell>
          <cell r="AZ50">
            <v>6186690</v>
          </cell>
        </row>
        <row r="51">
          <cell r="A51">
            <v>102076</v>
          </cell>
          <cell r="B51" t="str">
            <v>SNEAD STATE COMMUNITY COLLEGE</v>
          </cell>
          <cell r="C51" t="str">
            <v>AL</v>
          </cell>
          <cell r="D51">
            <v>5</v>
          </cell>
          <cell r="E51">
            <v>4</v>
          </cell>
          <cell r="F51">
            <v>2</v>
          </cell>
          <cell r="G51">
            <v>2</v>
          </cell>
          <cell r="H51">
            <v>2</v>
          </cell>
          <cell r="I51">
            <v>40</v>
          </cell>
          <cell r="J51">
            <v>1</v>
          </cell>
          <cell r="K51">
            <v>1269</v>
          </cell>
          <cell r="L51">
            <v>2100309</v>
          </cell>
          <cell r="M51">
            <v>0</v>
          </cell>
          <cell r="N51">
            <v>4774422</v>
          </cell>
          <cell r="O51">
            <v>0</v>
          </cell>
          <cell r="P51">
            <v>1655219</v>
          </cell>
          <cell r="Q51">
            <v>15574</v>
          </cell>
          <cell r="R51">
            <v>0</v>
          </cell>
          <cell r="S51">
            <v>100</v>
          </cell>
          <cell r="T51">
            <v>67031</v>
          </cell>
          <cell r="U51">
            <v>22077</v>
          </cell>
          <cell r="V51">
            <v>808059</v>
          </cell>
          <cell r="W51">
            <v>0</v>
          </cell>
          <cell r="X51">
            <v>145441</v>
          </cell>
          <cell r="Y51">
            <v>0</v>
          </cell>
          <cell r="Z51">
            <v>9588232</v>
          </cell>
          <cell r="AA51">
            <v>2893889</v>
          </cell>
          <cell r="AB51">
            <v>0</v>
          </cell>
          <cell r="AC51">
            <v>63324</v>
          </cell>
          <cell r="AD51">
            <v>606353</v>
          </cell>
          <cell r="AE51">
            <v>633692</v>
          </cell>
          <cell r="AF51">
            <v>1091004</v>
          </cell>
          <cell r="AG51">
            <v>822357</v>
          </cell>
          <cell r="AH51">
            <v>2135120</v>
          </cell>
          <cell r="AI51">
            <v>56255</v>
          </cell>
          <cell r="AJ51">
            <v>360644</v>
          </cell>
          <cell r="AK51">
            <v>8662638</v>
          </cell>
          <cell r="AL51">
            <v>782531</v>
          </cell>
          <cell r="AM51">
            <v>0</v>
          </cell>
          <cell r="AN51">
            <v>0</v>
          </cell>
          <cell r="AO51">
            <v>0</v>
          </cell>
          <cell r="AP51">
            <v>9445169</v>
          </cell>
          <cell r="AQ51">
            <v>3936211</v>
          </cell>
          <cell r="AR51">
            <v>936193</v>
          </cell>
          <cell r="AS51">
            <v>4872404</v>
          </cell>
          <cell r="AT51">
            <v>1356676</v>
          </cell>
          <cell r="AU51">
            <v>22811</v>
          </cell>
          <cell r="AV51">
            <v>14500</v>
          </cell>
          <cell r="AW51">
            <v>0</v>
          </cell>
          <cell r="AX51">
            <v>0</v>
          </cell>
          <cell r="AY51">
            <v>741133</v>
          </cell>
          <cell r="AZ51">
            <v>2135120</v>
          </cell>
        </row>
        <row r="52">
          <cell r="A52">
            <v>102313</v>
          </cell>
          <cell r="B52" t="str">
            <v>TRENHOLM STATE TECHNICAL COLLEGE</v>
          </cell>
          <cell r="C52" t="str">
            <v>AL</v>
          </cell>
          <cell r="D52">
            <v>5</v>
          </cell>
          <cell r="E52">
            <v>4</v>
          </cell>
          <cell r="F52">
            <v>2</v>
          </cell>
          <cell r="G52">
            <v>2</v>
          </cell>
          <cell r="H52">
            <v>2</v>
          </cell>
          <cell r="I52">
            <v>40</v>
          </cell>
          <cell r="J52">
            <v>1</v>
          </cell>
          <cell r="K52">
            <v>431</v>
          </cell>
          <cell r="L52">
            <v>1072907</v>
          </cell>
          <cell r="M52">
            <v>0</v>
          </cell>
          <cell r="N52">
            <v>4472953</v>
          </cell>
          <cell r="O52">
            <v>0</v>
          </cell>
          <cell r="P52">
            <v>3442813</v>
          </cell>
          <cell r="Q52">
            <v>499039</v>
          </cell>
          <cell r="R52">
            <v>21512</v>
          </cell>
          <cell r="S52">
            <v>0</v>
          </cell>
          <cell r="T52">
            <v>0</v>
          </cell>
          <cell r="U52">
            <v>20022</v>
          </cell>
          <cell r="V52">
            <v>193692</v>
          </cell>
          <cell r="W52">
            <v>0</v>
          </cell>
          <cell r="X52">
            <v>163100</v>
          </cell>
          <cell r="Y52">
            <v>0</v>
          </cell>
          <cell r="Z52">
            <v>9886038</v>
          </cell>
          <cell r="AA52">
            <v>3169685</v>
          </cell>
          <cell r="AB52">
            <v>0</v>
          </cell>
          <cell r="AC52">
            <v>8616</v>
          </cell>
          <cell r="AD52">
            <v>896838</v>
          </cell>
          <cell r="AE52">
            <v>1148231</v>
          </cell>
          <cell r="AF52">
            <v>2466837</v>
          </cell>
          <cell r="AG52">
            <v>619291</v>
          </cell>
          <cell r="AH52">
            <v>785224</v>
          </cell>
          <cell r="AI52">
            <v>214155</v>
          </cell>
          <cell r="AJ52">
            <v>0</v>
          </cell>
          <cell r="AK52">
            <v>9308877</v>
          </cell>
          <cell r="AL52">
            <v>151835</v>
          </cell>
          <cell r="AM52">
            <v>0</v>
          </cell>
          <cell r="AN52">
            <v>0</v>
          </cell>
          <cell r="AO52">
            <v>0</v>
          </cell>
          <cell r="AP52">
            <v>9460712</v>
          </cell>
          <cell r="AQ52">
            <v>5056068</v>
          </cell>
          <cell r="AR52">
            <v>1200045</v>
          </cell>
          <cell r="AS52">
            <v>6256113</v>
          </cell>
          <cell r="AT52">
            <v>539058</v>
          </cell>
          <cell r="AU52">
            <v>43120</v>
          </cell>
          <cell r="AV52">
            <v>5565</v>
          </cell>
          <cell r="AW52">
            <v>0</v>
          </cell>
          <cell r="AX52">
            <v>9122</v>
          </cell>
          <cell r="AY52">
            <v>188359</v>
          </cell>
          <cell r="AZ52">
            <v>785224</v>
          </cell>
        </row>
        <row r="53">
          <cell r="A53">
            <v>102429</v>
          </cell>
          <cell r="B53" t="str">
            <v>BEVILL STATE COMMUNITY COLLEGE</v>
          </cell>
          <cell r="C53" t="str">
            <v>AL</v>
          </cell>
          <cell r="D53">
            <v>5</v>
          </cell>
          <cell r="E53">
            <v>4</v>
          </cell>
          <cell r="F53">
            <v>2</v>
          </cell>
          <cell r="G53">
            <v>2</v>
          </cell>
          <cell r="H53">
            <v>2</v>
          </cell>
          <cell r="I53">
            <v>40</v>
          </cell>
          <cell r="J53">
            <v>1</v>
          </cell>
          <cell r="K53">
            <v>2655</v>
          </cell>
          <cell r="L53">
            <v>5749307</v>
          </cell>
          <cell r="M53">
            <v>0</v>
          </cell>
          <cell r="N53">
            <v>14698320</v>
          </cell>
          <cell r="O53">
            <v>0</v>
          </cell>
          <cell r="P53">
            <v>8014334</v>
          </cell>
          <cell r="Q53">
            <v>883684</v>
          </cell>
          <cell r="R53">
            <v>138930</v>
          </cell>
          <cell r="S53">
            <v>0</v>
          </cell>
          <cell r="T53">
            <v>5231</v>
          </cell>
          <cell r="U53">
            <v>21357</v>
          </cell>
          <cell r="V53">
            <v>2025664</v>
          </cell>
          <cell r="W53">
            <v>0</v>
          </cell>
          <cell r="X53">
            <v>694201</v>
          </cell>
          <cell r="Y53">
            <v>0</v>
          </cell>
          <cell r="Z53">
            <v>32231028</v>
          </cell>
          <cell r="AA53">
            <v>10710857</v>
          </cell>
          <cell r="AB53">
            <v>0</v>
          </cell>
          <cell r="AC53">
            <v>405270</v>
          </cell>
          <cell r="AD53">
            <v>1415960</v>
          </cell>
          <cell r="AE53">
            <v>2685601</v>
          </cell>
          <cell r="AF53">
            <v>3162150</v>
          </cell>
          <cell r="AG53">
            <v>3134200</v>
          </cell>
          <cell r="AH53">
            <v>6254885</v>
          </cell>
          <cell r="AI53">
            <v>803600</v>
          </cell>
          <cell r="AJ53">
            <v>1809101</v>
          </cell>
          <cell r="AK53">
            <v>30381624</v>
          </cell>
          <cell r="AL53">
            <v>1814827</v>
          </cell>
          <cell r="AM53">
            <v>0</v>
          </cell>
          <cell r="AN53">
            <v>0</v>
          </cell>
          <cell r="AO53">
            <v>0</v>
          </cell>
          <cell r="AP53">
            <v>32196451</v>
          </cell>
          <cell r="AQ53">
            <v>12030104</v>
          </cell>
          <cell r="AR53">
            <v>2904776</v>
          </cell>
          <cell r="AS53">
            <v>14934880</v>
          </cell>
          <cell r="AT53">
            <v>4627387</v>
          </cell>
          <cell r="AU53">
            <v>292630</v>
          </cell>
          <cell r="AV53">
            <v>34804</v>
          </cell>
          <cell r="AW53">
            <v>148668</v>
          </cell>
          <cell r="AX53">
            <v>0</v>
          </cell>
          <cell r="AY53">
            <v>1151396</v>
          </cell>
          <cell r="AZ53">
            <v>6254885</v>
          </cell>
        </row>
        <row r="54">
          <cell r="A54">
            <v>251260</v>
          </cell>
          <cell r="B54" t="str">
            <v>SOUTHERN UNION STATE COMMUNITY COLLEGE</v>
          </cell>
          <cell r="C54" t="str">
            <v>AL</v>
          </cell>
          <cell r="D54">
            <v>5</v>
          </cell>
          <cell r="E54">
            <v>4</v>
          </cell>
          <cell r="F54">
            <v>2</v>
          </cell>
          <cell r="G54">
            <v>2</v>
          </cell>
          <cell r="H54">
            <v>2</v>
          </cell>
          <cell r="I54">
            <v>40</v>
          </cell>
          <cell r="J54">
            <v>1</v>
          </cell>
          <cell r="K54">
            <v>3261</v>
          </cell>
          <cell r="L54">
            <v>6653923</v>
          </cell>
          <cell r="M54">
            <v>0</v>
          </cell>
          <cell r="N54">
            <v>11424074</v>
          </cell>
          <cell r="O54">
            <v>0</v>
          </cell>
          <cell r="P54">
            <v>4828272</v>
          </cell>
          <cell r="Q54">
            <v>183344</v>
          </cell>
          <cell r="R54">
            <v>0</v>
          </cell>
          <cell r="S54">
            <v>7115</v>
          </cell>
          <cell r="T54">
            <v>0</v>
          </cell>
          <cell r="U54">
            <v>36359</v>
          </cell>
          <cell r="V54">
            <v>2617439</v>
          </cell>
          <cell r="W54">
            <v>0</v>
          </cell>
          <cell r="X54">
            <v>513891</v>
          </cell>
          <cell r="Y54">
            <v>0</v>
          </cell>
          <cell r="Z54">
            <v>26264417</v>
          </cell>
          <cell r="AA54">
            <v>7854516</v>
          </cell>
          <cell r="AB54">
            <v>0</v>
          </cell>
          <cell r="AC54">
            <v>7906</v>
          </cell>
          <cell r="AD54">
            <v>1554230</v>
          </cell>
          <cell r="AE54">
            <v>1662221</v>
          </cell>
          <cell r="AF54">
            <v>1535398</v>
          </cell>
          <cell r="AG54">
            <v>1991583</v>
          </cell>
          <cell r="AH54">
            <v>4457282</v>
          </cell>
          <cell r="AI54">
            <v>1817587</v>
          </cell>
          <cell r="AJ54">
            <v>4025000</v>
          </cell>
          <cell r="AK54">
            <v>24905723</v>
          </cell>
          <cell r="AL54">
            <v>2116733</v>
          </cell>
          <cell r="AM54">
            <v>0</v>
          </cell>
          <cell r="AN54">
            <v>0</v>
          </cell>
          <cell r="AO54">
            <v>0</v>
          </cell>
          <cell r="AP54">
            <v>27022456</v>
          </cell>
          <cell r="AQ54">
            <v>8515525</v>
          </cell>
          <cell r="AR54">
            <v>1993991</v>
          </cell>
          <cell r="AS54">
            <v>10509516</v>
          </cell>
          <cell r="AT54">
            <v>3363610</v>
          </cell>
          <cell r="AU54">
            <v>79647</v>
          </cell>
          <cell r="AV54">
            <v>32000</v>
          </cell>
          <cell r="AW54">
            <v>0</v>
          </cell>
          <cell r="AX54">
            <v>0</v>
          </cell>
          <cell r="AY54">
            <v>982025</v>
          </cell>
          <cell r="AZ54">
            <v>4457282</v>
          </cell>
        </row>
        <row r="55">
          <cell r="A55">
            <v>108056</v>
          </cell>
          <cell r="B55" t="str">
            <v>UNIVERSITY OF ARKANSAS SYSTEM OFFICE</v>
          </cell>
          <cell r="C55" t="str">
            <v>AR</v>
          </cell>
          <cell r="D55">
            <v>5</v>
          </cell>
          <cell r="E55">
            <v>0</v>
          </cell>
          <cell r="F55">
            <v>2</v>
          </cell>
          <cell r="G55">
            <v>-2</v>
          </cell>
          <cell r="H55">
            <v>2</v>
          </cell>
          <cell r="I55">
            <v>-3</v>
          </cell>
          <cell r="J55">
            <v>1</v>
          </cell>
          <cell r="L55">
            <v>0</v>
          </cell>
          <cell r="M55">
            <v>0</v>
          </cell>
          <cell r="N55">
            <v>3295087</v>
          </cell>
          <cell r="O55">
            <v>0</v>
          </cell>
          <cell r="P55">
            <v>0</v>
          </cell>
          <cell r="Q55">
            <v>33126</v>
          </cell>
          <cell r="R55">
            <v>0</v>
          </cell>
          <cell r="S55">
            <v>0</v>
          </cell>
          <cell r="T55">
            <v>0</v>
          </cell>
          <cell r="U55">
            <v>1177027</v>
          </cell>
          <cell r="V55">
            <v>0</v>
          </cell>
          <cell r="W55">
            <v>0</v>
          </cell>
          <cell r="X55">
            <v>1375787</v>
          </cell>
          <cell r="Y55">
            <v>0</v>
          </cell>
          <cell r="Z55">
            <v>5881027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3710300</v>
          </cell>
          <cell r="AG55">
            <v>0</v>
          </cell>
          <cell r="AH55">
            <v>0</v>
          </cell>
          <cell r="AI55">
            <v>505969</v>
          </cell>
          <cell r="AJ55">
            <v>0</v>
          </cell>
          <cell r="AK55">
            <v>4216269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4216269</v>
          </cell>
          <cell r="AQ55">
            <v>2234153</v>
          </cell>
          <cell r="AR55">
            <v>522071</v>
          </cell>
          <cell r="AS55">
            <v>2756224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A56">
            <v>106245</v>
          </cell>
          <cell r="B56" t="str">
            <v>UNIVERSITY OF ARKANSAS AT LITTLE ROCK</v>
          </cell>
          <cell r="C56" t="str">
            <v>AR</v>
          </cell>
          <cell r="D56">
            <v>5</v>
          </cell>
          <cell r="E56">
            <v>1</v>
          </cell>
          <cell r="F56">
            <v>2</v>
          </cell>
          <cell r="G56">
            <v>2</v>
          </cell>
          <cell r="H56">
            <v>2</v>
          </cell>
          <cell r="I56">
            <v>16</v>
          </cell>
          <cell r="J56">
            <v>1</v>
          </cell>
          <cell r="K56">
            <v>8293</v>
          </cell>
          <cell r="L56">
            <v>30975503</v>
          </cell>
          <cell r="M56">
            <v>0</v>
          </cell>
          <cell r="N56">
            <v>46768707</v>
          </cell>
          <cell r="O56">
            <v>0</v>
          </cell>
          <cell r="P56">
            <v>15499057</v>
          </cell>
          <cell r="Q56">
            <v>12768883</v>
          </cell>
          <cell r="R56">
            <v>0</v>
          </cell>
          <cell r="S56">
            <v>5207609</v>
          </cell>
          <cell r="T56">
            <v>376503</v>
          </cell>
          <cell r="U56">
            <v>2069375</v>
          </cell>
          <cell r="V56">
            <v>6549426</v>
          </cell>
          <cell r="W56">
            <v>0</v>
          </cell>
          <cell r="X56">
            <v>0</v>
          </cell>
          <cell r="Y56">
            <v>0</v>
          </cell>
          <cell r="Z56">
            <v>120215063</v>
          </cell>
          <cell r="AA56">
            <v>37408006</v>
          </cell>
          <cell r="AB56">
            <v>8560273</v>
          </cell>
          <cell r="AC56">
            <v>14215666</v>
          </cell>
          <cell r="AD56">
            <v>15465980</v>
          </cell>
          <cell r="AE56">
            <v>4679053</v>
          </cell>
          <cell r="AF56">
            <v>10313092</v>
          </cell>
          <cell r="AG56">
            <v>7858748</v>
          </cell>
          <cell r="AH56">
            <v>13249902</v>
          </cell>
          <cell r="AI56">
            <v>2912319</v>
          </cell>
          <cell r="AJ56">
            <v>-3425363</v>
          </cell>
          <cell r="AK56">
            <v>111237676</v>
          </cell>
          <cell r="AL56">
            <v>7475269</v>
          </cell>
          <cell r="AM56">
            <v>0</v>
          </cell>
          <cell r="AN56">
            <v>0</v>
          </cell>
          <cell r="AO56">
            <v>0</v>
          </cell>
          <cell r="AP56">
            <v>118712945</v>
          </cell>
          <cell r="AQ56">
            <v>60857661</v>
          </cell>
          <cell r="AR56">
            <v>13045818</v>
          </cell>
          <cell r="AS56">
            <v>73993479</v>
          </cell>
          <cell r="AT56">
            <v>7387141</v>
          </cell>
          <cell r="AU56">
            <v>848062</v>
          </cell>
          <cell r="AV56">
            <v>1547166</v>
          </cell>
          <cell r="AW56">
            <v>0</v>
          </cell>
          <cell r="AX56">
            <v>492870</v>
          </cell>
          <cell r="AY56">
            <v>2974663</v>
          </cell>
          <cell r="AZ56">
            <v>13249902</v>
          </cell>
        </row>
        <row r="57">
          <cell r="A57">
            <v>106263</v>
          </cell>
          <cell r="B57" t="str">
            <v>UNIVERSITY OF ARKANSAS FOR MEDICAL SCIENCES</v>
          </cell>
          <cell r="C57" t="str">
            <v>AR</v>
          </cell>
          <cell r="D57">
            <v>5</v>
          </cell>
          <cell r="E57">
            <v>1</v>
          </cell>
          <cell r="F57">
            <v>1</v>
          </cell>
          <cell r="G57">
            <v>1</v>
          </cell>
          <cell r="H57">
            <v>2</v>
          </cell>
          <cell r="I57">
            <v>52</v>
          </cell>
          <cell r="J57">
            <v>1</v>
          </cell>
          <cell r="K57">
            <v>1699</v>
          </cell>
          <cell r="L57">
            <v>10691046</v>
          </cell>
          <cell r="M57">
            <v>0</v>
          </cell>
          <cell r="N57">
            <v>77674334</v>
          </cell>
          <cell r="O57">
            <v>0</v>
          </cell>
          <cell r="P57">
            <v>44614791</v>
          </cell>
          <cell r="Q57">
            <v>1975143</v>
          </cell>
          <cell r="R57">
            <v>0</v>
          </cell>
          <cell r="S57">
            <v>11753847</v>
          </cell>
          <cell r="T57">
            <v>105321</v>
          </cell>
          <cell r="U57">
            <v>42040541</v>
          </cell>
          <cell r="V57">
            <v>3783533</v>
          </cell>
          <cell r="W57">
            <v>379312259</v>
          </cell>
          <cell r="X57">
            <v>2416241</v>
          </cell>
          <cell r="Y57">
            <v>0</v>
          </cell>
          <cell r="Z57">
            <v>574367056</v>
          </cell>
          <cell r="AA57">
            <v>105953375</v>
          </cell>
          <cell r="AB57">
            <v>39693057</v>
          </cell>
          <cell r="AC57">
            <v>12912401</v>
          </cell>
          <cell r="AD57">
            <v>5247582</v>
          </cell>
          <cell r="AE57">
            <v>259722</v>
          </cell>
          <cell r="AF57">
            <v>36192677</v>
          </cell>
          <cell r="AG57">
            <v>17589918</v>
          </cell>
          <cell r="AH57">
            <v>1945941</v>
          </cell>
          <cell r="AI57">
            <v>7382307</v>
          </cell>
          <cell r="AJ57">
            <v>18535084</v>
          </cell>
          <cell r="AK57">
            <v>245712064</v>
          </cell>
          <cell r="AL57">
            <v>3754788</v>
          </cell>
          <cell r="AM57">
            <v>299893645</v>
          </cell>
          <cell r="AN57">
            <v>0</v>
          </cell>
          <cell r="AO57">
            <v>0</v>
          </cell>
          <cell r="AP57">
            <v>549360497</v>
          </cell>
          <cell r="AQ57">
            <v>138298779</v>
          </cell>
          <cell r="AR57">
            <v>26086461</v>
          </cell>
          <cell r="AS57">
            <v>164385240</v>
          </cell>
          <cell r="AT57">
            <v>472311</v>
          </cell>
          <cell r="AU57">
            <v>320618</v>
          </cell>
          <cell r="AV57">
            <v>122561</v>
          </cell>
          <cell r="AW57">
            <v>0</v>
          </cell>
          <cell r="AX57">
            <v>434963</v>
          </cell>
          <cell r="AY57">
            <v>595488</v>
          </cell>
          <cell r="AZ57">
            <v>1945941</v>
          </cell>
        </row>
        <row r="58">
          <cell r="A58">
            <v>106397</v>
          </cell>
          <cell r="B58" t="str">
            <v>UNIVERSITY OF ARKANSAS MAIN CAMPUS</v>
          </cell>
          <cell r="C58" t="str">
            <v>AR</v>
          </cell>
          <cell r="D58">
            <v>5</v>
          </cell>
          <cell r="E58">
            <v>1</v>
          </cell>
          <cell r="F58">
            <v>2</v>
          </cell>
          <cell r="G58">
            <v>2</v>
          </cell>
          <cell r="H58">
            <v>2</v>
          </cell>
          <cell r="I58">
            <v>15</v>
          </cell>
          <cell r="J58">
            <v>1</v>
          </cell>
          <cell r="K58">
            <v>13601</v>
          </cell>
          <cell r="L58">
            <v>71732774</v>
          </cell>
          <cell r="M58">
            <v>10588701</v>
          </cell>
          <cell r="N58">
            <v>153051938</v>
          </cell>
          <cell r="O58">
            <v>1979913</v>
          </cell>
          <cell r="P58">
            <v>34661227</v>
          </cell>
          <cell r="Q58">
            <v>15586232</v>
          </cell>
          <cell r="R58">
            <v>0</v>
          </cell>
          <cell r="S58">
            <v>31633260</v>
          </cell>
          <cell r="T58">
            <v>5253489</v>
          </cell>
          <cell r="U58">
            <v>6572014</v>
          </cell>
          <cell r="V58">
            <v>54912335</v>
          </cell>
          <cell r="W58">
            <v>0</v>
          </cell>
          <cell r="X58">
            <v>16167677</v>
          </cell>
          <cell r="Y58">
            <v>0</v>
          </cell>
          <cell r="Z58">
            <v>402139560</v>
          </cell>
          <cell r="AA58">
            <v>89428500</v>
          </cell>
          <cell r="AB58">
            <v>76528063</v>
          </cell>
          <cell r="AC58">
            <v>53909875</v>
          </cell>
          <cell r="AD58">
            <v>22532533</v>
          </cell>
          <cell r="AE58">
            <v>10156396</v>
          </cell>
          <cell r="AF58">
            <v>21299797</v>
          </cell>
          <cell r="AG58">
            <v>17468511</v>
          </cell>
          <cell r="AH58">
            <v>42240174</v>
          </cell>
          <cell r="AI58">
            <v>1419628</v>
          </cell>
          <cell r="AJ58">
            <v>11049523</v>
          </cell>
          <cell r="AK58">
            <v>346033000</v>
          </cell>
          <cell r="AL58">
            <v>58988129</v>
          </cell>
          <cell r="AM58">
            <v>0</v>
          </cell>
          <cell r="AN58">
            <v>0</v>
          </cell>
          <cell r="AO58">
            <v>0</v>
          </cell>
          <cell r="AP58">
            <v>405021129</v>
          </cell>
          <cell r="AQ58">
            <v>177780484</v>
          </cell>
          <cell r="AR58">
            <v>36710024</v>
          </cell>
          <cell r="AS58">
            <v>214490508</v>
          </cell>
          <cell r="AT58">
            <v>6748473</v>
          </cell>
          <cell r="AU58">
            <v>1044573</v>
          </cell>
          <cell r="AV58">
            <v>8032167</v>
          </cell>
          <cell r="AW58">
            <v>0</v>
          </cell>
          <cell r="AX58">
            <v>3465964</v>
          </cell>
          <cell r="AY58">
            <v>22948997</v>
          </cell>
          <cell r="AZ58">
            <v>42240174</v>
          </cell>
        </row>
        <row r="59">
          <cell r="A59">
            <v>106412</v>
          </cell>
          <cell r="B59" t="str">
            <v>UNIVERSITY OF ARKANSAS AT PINE BLUFF</v>
          </cell>
          <cell r="C59" t="str">
            <v>AR</v>
          </cell>
          <cell r="D59">
            <v>5</v>
          </cell>
          <cell r="E59">
            <v>1</v>
          </cell>
          <cell r="F59">
            <v>2</v>
          </cell>
          <cell r="G59">
            <v>2</v>
          </cell>
          <cell r="H59">
            <v>2</v>
          </cell>
          <cell r="I59">
            <v>32</v>
          </cell>
          <cell r="J59">
            <v>1</v>
          </cell>
          <cell r="K59">
            <v>2902</v>
          </cell>
          <cell r="L59">
            <v>9048585</v>
          </cell>
          <cell r="M59">
            <v>0</v>
          </cell>
          <cell r="N59">
            <v>19066672</v>
          </cell>
          <cell r="O59">
            <v>0</v>
          </cell>
          <cell r="P59">
            <v>17168243</v>
          </cell>
          <cell r="Q59">
            <v>2428838</v>
          </cell>
          <cell r="R59">
            <v>0</v>
          </cell>
          <cell r="S59">
            <v>1658483</v>
          </cell>
          <cell r="T59">
            <v>0</v>
          </cell>
          <cell r="U59">
            <v>170397</v>
          </cell>
          <cell r="V59">
            <v>8970642</v>
          </cell>
          <cell r="W59">
            <v>0</v>
          </cell>
          <cell r="X59">
            <v>0</v>
          </cell>
          <cell r="Y59">
            <v>0</v>
          </cell>
          <cell r="Z59">
            <v>58511860</v>
          </cell>
          <cell r="AA59">
            <v>11468761</v>
          </cell>
          <cell r="AB59">
            <v>4446435</v>
          </cell>
          <cell r="AC59">
            <v>4032246</v>
          </cell>
          <cell r="AD59">
            <v>6587116</v>
          </cell>
          <cell r="AE59">
            <v>2871678</v>
          </cell>
          <cell r="AF59">
            <v>10024038</v>
          </cell>
          <cell r="AG59">
            <v>3676212</v>
          </cell>
          <cell r="AH59">
            <v>9384519</v>
          </cell>
          <cell r="AI59">
            <v>170595</v>
          </cell>
          <cell r="AJ59">
            <v>335450</v>
          </cell>
          <cell r="AK59">
            <v>52997050</v>
          </cell>
          <cell r="AL59">
            <v>9744704</v>
          </cell>
          <cell r="AM59">
            <v>0</v>
          </cell>
          <cell r="AN59">
            <v>0</v>
          </cell>
          <cell r="AO59">
            <v>0</v>
          </cell>
          <cell r="AP59">
            <v>62741754</v>
          </cell>
          <cell r="AQ59">
            <v>21873386</v>
          </cell>
          <cell r="AR59">
            <v>4492486</v>
          </cell>
          <cell r="AS59">
            <v>26365872</v>
          </cell>
          <cell r="AT59">
            <v>4806878</v>
          </cell>
          <cell r="AU59">
            <v>666709</v>
          </cell>
          <cell r="AV59">
            <v>746254</v>
          </cell>
          <cell r="AW59">
            <v>0</v>
          </cell>
          <cell r="AX59">
            <v>797834</v>
          </cell>
          <cell r="AY59">
            <v>2366844</v>
          </cell>
          <cell r="AZ59">
            <v>9384519</v>
          </cell>
        </row>
        <row r="60">
          <cell r="A60">
            <v>106458</v>
          </cell>
          <cell r="B60" t="str">
            <v>ARKANSAS STATE UNIVERSITY-MAIN CAMPUS</v>
          </cell>
          <cell r="C60" t="str">
            <v>AR</v>
          </cell>
          <cell r="D60">
            <v>5</v>
          </cell>
          <cell r="E60">
            <v>1</v>
          </cell>
          <cell r="F60">
            <v>2</v>
          </cell>
          <cell r="G60">
            <v>2</v>
          </cell>
          <cell r="H60">
            <v>2</v>
          </cell>
          <cell r="I60">
            <v>21</v>
          </cell>
          <cell r="J60">
            <v>1</v>
          </cell>
          <cell r="K60">
            <v>8855</v>
          </cell>
          <cell r="L60">
            <v>30248821</v>
          </cell>
          <cell r="M60">
            <v>0</v>
          </cell>
          <cell r="N60">
            <v>48362380</v>
          </cell>
          <cell r="O60">
            <v>0</v>
          </cell>
          <cell r="P60">
            <v>12487541</v>
          </cell>
          <cell r="Q60">
            <v>11128093</v>
          </cell>
          <cell r="R60">
            <v>0</v>
          </cell>
          <cell r="S60">
            <v>2477867</v>
          </cell>
          <cell r="T60">
            <v>10575</v>
          </cell>
          <cell r="U60">
            <v>165668</v>
          </cell>
          <cell r="V60">
            <v>16291504</v>
          </cell>
          <cell r="W60">
            <v>0</v>
          </cell>
          <cell r="X60">
            <v>2586228</v>
          </cell>
          <cell r="Y60">
            <v>0</v>
          </cell>
          <cell r="Z60">
            <v>123758677</v>
          </cell>
          <cell r="AA60">
            <v>36401597</v>
          </cell>
          <cell r="AB60">
            <v>2154558</v>
          </cell>
          <cell r="AC60">
            <v>5104750</v>
          </cell>
          <cell r="AD60">
            <v>12909244</v>
          </cell>
          <cell r="AE60">
            <v>4571347</v>
          </cell>
          <cell r="AF60">
            <v>11705005</v>
          </cell>
          <cell r="AG60">
            <v>8055303</v>
          </cell>
          <cell r="AH60">
            <v>23496786</v>
          </cell>
          <cell r="AI60">
            <v>1552894</v>
          </cell>
          <cell r="AJ60">
            <v>1988313</v>
          </cell>
          <cell r="AK60">
            <v>107939797</v>
          </cell>
          <cell r="AL60">
            <v>17696275</v>
          </cell>
          <cell r="AM60">
            <v>0</v>
          </cell>
          <cell r="AN60">
            <v>0</v>
          </cell>
          <cell r="AO60">
            <v>132061</v>
          </cell>
          <cell r="AP60">
            <v>125768133</v>
          </cell>
          <cell r="AQ60">
            <v>49121281</v>
          </cell>
          <cell r="AR60">
            <v>12591066</v>
          </cell>
          <cell r="AS60">
            <v>61712347</v>
          </cell>
          <cell r="AT60">
            <v>9978905</v>
          </cell>
          <cell r="AU60">
            <v>348789</v>
          </cell>
          <cell r="AV60">
            <v>5022882</v>
          </cell>
          <cell r="AW60">
            <v>0</v>
          </cell>
          <cell r="AX60">
            <v>121930</v>
          </cell>
          <cell r="AY60">
            <v>8024280</v>
          </cell>
          <cell r="AZ60">
            <v>23496786</v>
          </cell>
        </row>
        <row r="61">
          <cell r="A61">
            <v>106467</v>
          </cell>
          <cell r="B61" t="str">
            <v>ARKANSAS TECH UNIVERSITY</v>
          </cell>
          <cell r="C61" t="str">
            <v>AR</v>
          </cell>
          <cell r="D61">
            <v>5</v>
          </cell>
          <cell r="E61">
            <v>1</v>
          </cell>
          <cell r="F61">
            <v>2</v>
          </cell>
          <cell r="G61">
            <v>2</v>
          </cell>
          <cell r="H61">
            <v>2</v>
          </cell>
          <cell r="I61">
            <v>21</v>
          </cell>
          <cell r="J61">
            <v>1</v>
          </cell>
          <cell r="K61">
            <v>4926</v>
          </cell>
          <cell r="L61">
            <v>12945089</v>
          </cell>
          <cell r="M61">
            <v>0</v>
          </cell>
          <cell r="N61">
            <v>20359283</v>
          </cell>
          <cell r="O61">
            <v>0</v>
          </cell>
          <cell r="P61">
            <v>4488500</v>
          </cell>
          <cell r="Q61">
            <v>3419879</v>
          </cell>
          <cell r="R61">
            <v>0</v>
          </cell>
          <cell r="S61">
            <v>1059186</v>
          </cell>
          <cell r="T61">
            <v>0</v>
          </cell>
          <cell r="U61">
            <v>281656</v>
          </cell>
          <cell r="V61">
            <v>7566436</v>
          </cell>
          <cell r="W61">
            <v>0</v>
          </cell>
          <cell r="X61">
            <v>1674355</v>
          </cell>
          <cell r="Y61">
            <v>0</v>
          </cell>
          <cell r="Z61">
            <v>51794384</v>
          </cell>
          <cell r="AA61">
            <v>15463649</v>
          </cell>
          <cell r="AB61">
            <v>577138</v>
          </cell>
          <cell r="AC61">
            <v>21450</v>
          </cell>
          <cell r="AD61">
            <v>3284766</v>
          </cell>
          <cell r="AE61">
            <v>2541501</v>
          </cell>
          <cell r="AF61">
            <v>4405687</v>
          </cell>
          <cell r="AG61">
            <v>3390793</v>
          </cell>
          <cell r="AH61">
            <v>11311826</v>
          </cell>
          <cell r="AI61">
            <v>322459</v>
          </cell>
          <cell r="AJ61">
            <v>2247511</v>
          </cell>
          <cell r="AK61">
            <v>43566780</v>
          </cell>
          <cell r="AL61">
            <v>7390589</v>
          </cell>
          <cell r="AM61">
            <v>0</v>
          </cell>
          <cell r="AN61">
            <v>0</v>
          </cell>
          <cell r="AO61">
            <v>0</v>
          </cell>
          <cell r="AP61">
            <v>50957369</v>
          </cell>
          <cell r="AQ61">
            <v>18903244</v>
          </cell>
          <cell r="AR61">
            <v>4665246</v>
          </cell>
          <cell r="AS61">
            <v>23568490</v>
          </cell>
          <cell r="AT61">
            <v>3789958</v>
          </cell>
          <cell r="AU61">
            <v>345167</v>
          </cell>
          <cell r="AV61">
            <v>2955744</v>
          </cell>
          <cell r="AW61">
            <v>0</v>
          </cell>
          <cell r="AX61">
            <v>899176</v>
          </cell>
          <cell r="AY61">
            <v>3321781</v>
          </cell>
          <cell r="AZ61">
            <v>11311826</v>
          </cell>
        </row>
        <row r="62">
          <cell r="A62">
            <v>106485</v>
          </cell>
          <cell r="B62" t="str">
            <v>UNIVERSITY OF ARKANSAS AT MONTICELLO</v>
          </cell>
          <cell r="C62" t="str">
            <v>AR</v>
          </cell>
          <cell r="D62">
            <v>5</v>
          </cell>
          <cell r="E62">
            <v>1</v>
          </cell>
          <cell r="F62">
            <v>2</v>
          </cell>
          <cell r="G62">
            <v>2</v>
          </cell>
          <cell r="H62">
            <v>2</v>
          </cell>
          <cell r="I62">
            <v>32</v>
          </cell>
          <cell r="J62">
            <v>1</v>
          </cell>
          <cell r="K62">
            <v>2025</v>
          </cell>
          <cell r="L62">
            <v>5691553</v>
          </cell>
          <cell r="M62">
            <v>0</v>
          </cell>
          <cell r="N62">
            <v>11744386</v>
          </cell>
          <cell r="O62">
            <v>0</v>
          </cell>
          <cell r="P62">
            <v>4189468</v>
          </cell>
          <cell r="Q62">
            <v>945576</v>
          </cell>
          <cell r="R62">
            <v>0</v>
          </cell>
          <cell r="S62">
            <v>391815</v>
          </cell>
          <cell r="T62">
            <v>0</v>
          </cell>
          <cell r="U62">
            <v>85962</v>
          </cell>
          <cell r="V62">
            <v>3172360</v>
          </cell>
          <cell r="W62">
            <v>0</v>
          </cell>
          <cell r="X62">
            <v>260993</v>
          </cell>
          <cell r="Y62">
            <v>0</v>
          </cell>
          <cell r="Z62">
            <v>26482113</v>
          </cell>
          <cell r="AA62">
            <v>9213124</v>
          </cell>
          <cell r="AB62">
            <v>81226</v>
          </cell>
          <cell r="AC62">
            <v>365828</v>
          </cell>
          <cell r="AD62">
            <v>1370524</v>
          </cell>
          <cell r="AE62">
            <v>1337511</v>
          </cell>
          <cell r="AF62">
            <v>2751443</v>
          </cell>
          <cell r="AG62">
            <v>2213651</v>
          </cell>
          <cell r="AH62">
            <v>5191089</v>
          </cell>
          <cell r="AI62">
            <v>52903</v>
          </cell>
          <cell r="AJ62">
            <v>362890</v>
          </cell>
          <cell r="AK62">
            <v>22940189</v>
          </cell>
          <cell r="AL62">
            <v>3658324</v>
          </cell>
          <cell r="AM62">
            <v>0</v>
          </cell>
          <cell r="AN62">
            <v>0</v>
          </cell>
          <cell r="AO62">
            <v>0</v>
          </cell>
          <cell r="AP62">
            <v>26598513</v>
          </cell>
          <cell r="AQ62">
            <v>10431077</v>
          </cell>
          <cell r="AR62">
            <v>2385776</v>
          </cell>
          <cell r="AS62">
            <v>12816853</v>
          </cell>
          <cell r="AT62">
            <v>2691451</v>
          </cell>
          <cell r="AU62">
            <v>115227</v>
          </cell>
          <cell r="AV62">
            <v>820790</v>
          </cell>
          <cell r="AW62">
            <v>0</v>
          </cell>
          <cell r="AX62">
            <v>386369</v>
          </cell>
          <cell r="AY62">
            <v>1177252</v>
          </cell>
          <cell r="AZ62">
            <v>5191089</v>
          </cell>
        </row>
        <row r="63">
          <cell r="A63">
            <v>106704</v>
          </cell>
          <cell r="B63" t="str">
            <v>UNIVERSITY OF CENTRAL ARKANSAS</v>
          </cell>
          <cell r="C63" t="str">
            <v>AR</v>
          </cell>
          <cell r="D63">
            <v>5</v>
          </cell>
          <cell r="E63">
            <v>1</v>
          </cell>
          <cell r="F63">
            <v>2</v>
          </cell>
          <cell r="G63">
            <v>2</v>
          </cell>
          <cell r="H63">
            <v>2</v>
          </cell>
          <cell r="I63">
            <v>21</v>
          </cell>
          <cell r="J63">
            <v>1</v>
          </cell>
          <cell r="K63">
            <v>7818</v>
          </cell>
          <cell r="L63">
            <v>25894588</v>
          </cell>
          <cell r="M63">
            <v>0</v>
          </cell>
          <cell r="N63">
            <v>41963147</v>
          </cell>
          <cell r="O63">
            <v>0</v>
          </cell>
          <cell r="P63">
            <v>6594089</v>
          </cell>
          <cell r="Q63">
            <v>4793328</v>
          </cell>
          <cell r="R63">
            <v>0</v>
          </cell>
          <cell r="S63">
            <v>1555829</v>
          </cell>
          <cell r="T63">
            <v>0</v>
          </cell>
          <cell r="U63">
            <v>1639377</v>
          </cell>
          <cell r="V63">
            <v>12820840</v>
          </cell>
          <cell r="W63">
            <v>0</v>
          </cell>
          <cell r="X63">
            <v>898222</v>
          </cell>
          <cell r="Y63">
            <v>0</v>
          </cell>
          <cell r="Z63">
            <v>96159420</v>
          </cell>
          <cell r="AA63">
            <v>34684446</v>
          </cell>
          <cell r="AB63">
            <v>1089577</v>
          </cell>
          <cell r="AC63">
            <v>668781</v>
          </cell>
          <cell r="AD63">
            <v>6078924</v>
          </cell>
          <cell r="AE63">
            <v>3189912</v>
          </cell>
          <cell r="AF63">
            <v>5459642</v>
          </cell>
          <cell r="AG63">
            <v>7048349</v>
          </cell>
          <cell r="AH63">
            <v>20608726</v>
          </cell>
          <cell r="AI63">
            <v>1224645</v>
          </cell>
          <cell r="AJ63">
            <v>2551374</v>
          </cell>
          <cell r="AK63">
            <v>82604376</v>
          </cell>
          <cell r="AL63">
            <v>12872504</v>
          </cell>
          <cell r="AM63">
            <v>0</v>
          </cell>
          <cell r="AN63">
            <v>0</v>
          </cell>
          <cell r="AO63">
            <v>0</v>
          </cell>
          <cell r="AP63">
            <v>95476880</v>
          </cell>
          <cell r="AQ63">
            <v>34957979</v>
          </cell>
          <cell r="AR63">
            <v>8596919</v>
          </cell>
          <cell r="AS63">
            <v>43554898</v>
          </cell>
          <cell r="AT63">
            <v>5335026</v>
          </cell>
          <cell r="AU63">
            <v>365748</v>
          </cell>
          <cell r="AV63">
            <v>4546416</v>
          </cell>
          <cell r="AW63">
            <v>0</v>
          </cell>
          <cell r="AX63">
            <v>1015063</v>
          </cell>
          <cell r="AY63">
            <v>9346473</v>
          </cell>
          <cell r="AZ63">
            <v>20608726</v>
          </cell>
        </row>
        <row r="64">
          <cell r="A64">
            <v>107071</v>
          </cell>
          <cell r="B64" t="str">
            <v>HENDERSON STATE UNIVERSITY</v>
          </cell>
          <cell r="C64" t="str">
            <v>AR</v>
          </cell>
          <cell r="D64">
            <v>5</v>
          </cell>
          <cell r="E64">
            <v>1</v>
          </cell>
          <cell r="F64">
            <v>2</v>
          </cell>
          <cell r="G64">
            <v>2</v>
          </cell>
          <cell r="H64">
            <v>2</v>
          </cell>
          <cell r="I64">
            <v>21</v>
          </cell>
          <cell r="J64">
            <v>1</v>
          </cell>
          <cell r="K64">
            <v>3088</v>
          </cell>
          <cell r="L64">
            <v>9221098</v>
          </cell>
          <cell r="M64">
            <v>0</v>
          </cell>
          <cell r="N64">
            <v>16872150</v>
          </cell>
          <cell r="O64">
            <v>0</v>
          </cell>
          <cell r="P64">
            <v>4202953</v>
          </cell>
          <cell r="Q64">
            <v>2508280</v>
          </cell>
          <cell r="R64">
            <v>28355</v>
          </cell>
          <cell r="S64">
            <v>46870</v>
          </cell>
          <cell r="T64">
            <v>23488</v>
          </cell>
          <cell r="U64">
            <v>106587</v>
          </cell>
          <cell r="V64">
            <v>5373500</v>
          </cell>
          <cell r="W64">
            <v>0</v>
          </cell>
          <cell r="X64">
            <v>846159</v>
          </cell>
          <cell r="Y64">
            <v>0</v>
          </cell>
          <cell r="Z64">
            <v>39229440</v>
          </cell>
          <cell r="AA64">
            <v>13484584</v>
          </cell>
          <cell r="AB64">
            <v>314747</v>
          </cell>
          <cell r="AC64">
            <v>39451</v>
          </cell>
          <cell r="AD64">
            <v>1935062</v>
          </cell>
          <cell r="AE64">
            <v>1578736</v>
          </cell>
          <cell r="AF64">
            <v>3693652</v>
          </cell>
          <cell r="AG64">
            <v>1766190</v>
          </cell>
          <cell r="AH64">
            <v>8042981</v>
          </cell>
          <cell r="AI64">
            <v>708709</v>
          </cell>
          <cell r="AJ64">
            <v>691321</v>
          </cell>
          <cell r="AK64">
            <v>32255433</v>
          </cell>
          <cell r="AL64">
            <v>5432439</v>
          </cell>
          <cell r="AM64">
            <v>0</v>
          </cell>
          <cell r="AN64">
            <v>0</v>
          </cell>
          <cell r="AO64">
            <v>0</v>
          </cell>
          <cell r="AP64">
            <v>37687872</v>
          </cell>
          <cell r="AQ64">
            <v>15136874</v>
          </cell>
          <cell r="AR64">
            <v>4100143</v>
          </cell>
          <cell r="AS64">
            <v>19237017</v>
          </cell>
          <cell r="AT64">
            <v>3117897</v>
          </cell>
          <cell r="AU64">
            <v>374972</v>
          </cell>
          <cell r="AV64">
            <v>1673665</v>
          </cell>
          <cell r="AW64">
            <v>0</v>
          </cell>
          <cell r="AX64">
            <v>0</v>
          </cell>
          <cell r="AY64">
            <v>2876447</v>
          </cell>
          <cell r="AZ64">
            <v>8042981</v>
          </cell>
        </row>
        <row r="65">
          <cell r="A65">
            <v>107983</v>
          </cell>
          <cell r="B65" t="str">
            <v>SOUTHERN ARKANSAS UNIVERSITY MAIN CAMPUS</v>
          </cell>
          <cell r="C65" t="str">
            <v>AR</v>
          </cell>
          <cell r="D65">
            <v>5</v>
          </cell>
          <cell r="E65">
            <v>1</v>
          </cell>
          <cell r="F65">
            <v>2</v>
          </cell>
          <cell r="G65">
            <v>2</v>
          </cell>
          <cell r="H65">
            <v>2</v>
          </cell>
          <cell r="I65">
            <v>21</v>
          </cell>
          <cell r="J65">
            <v>1</v>
          </cell>
          <cell r="K65">
            <v>2743</v>
          </cell>
          <cell r="L65">
            <v>7473020</v>
          </cell>
          <cell r="M65">
            <v>0</v>
          </cell>
          <cell r="N65">
            <v>12619851</v>
          </cell>
          <cell r="O65">
            <v>0</v>
          </cell>
          <cell r="P65">
            <v>5243469</v>
          </cell>
          <cell r="Q65">
            <v>1343259</v>
          </cell>
          <cell r="R65">
            <v>0</v>
          </cell>
          <cell r="S65">
            <v>68418</v>
          </cell>
          <cell r="T65">
            <v>584424</v>
          </cell>
          <cell r="U65">
            <v>415178</v>
          </cell>
          <cell r="V65">
            <v>3998796</v>
          </cell>
          <cell r="W65">
            <v>0</v>
          </cell>
          <cell r="X65">
            <v>593707</v>
          </cell>
          <cell r="Y65">
            <v>0</v>
          </cell>
          <cell r="Z65">
            <v>32340122</v>
          </cell>
          <cell r="AA65">
            <v>10309410</v>
          </cell>
          <cell r="AB65">
            <v>80639</v>
          </cell>
          <cell r="AC65">
            <v>708282</v>
          </cell>
          <cell r="AD65">
            <v>2205527</v>
          </cell>
          <cell r="AE65">
            <v>2229812</v>
          </cell>
          <cell r="AF65">
            <v>2411025</v>
          </cell>
          <cell r="AG65">
            <v>3202464</v>
          </cell>
          <cell r="AH65">
            <v>6593924</v>
          </cell>
          <cell r="AI65">
            <v>449674</v>
          </cell>
          <cell r="AJ65">
            <v>565760</v>
          </cell>
          <cell r="AK65">
            <v>28756517</v>
          </cell>
          <cell r="AL65">
            <v>3367168</v>
          </cell>
          <cell r="AM65">
            <v>0</v>
          </cell>
          <cell r="AN65">
            <v>0</v>
          </cell>
          <cell r="AO65">
            <v>0</v>
          </cell>
          <cell r="AP65">
            <v>32123685</v>
          </cell>
          <cell r="AQ65">
            <v>12532886</v>
          </cell>
          <cell r="AR65">
            <v>3333630</v>
          </cell>
          <cell r="AS65">
            <v>16114061</v>
          </cell>
          <cell r="AT65">
            <v>2909550</v>
          </cell>
          <cell r="AU65">
            <v>606430</v>
          </cell>
          <cell r="AV65">
            <v>922021</v>
          </cell>
          <cell r="AW65">
            <v>0</v>
          </cell>
          <cell r="AX65">
            <v>39330</v>
          </cell>
          <cell r="AY65">
            <v>2116593</v>
          </cell>
          <cell r="AZ65">
            <v>6593924</v>
          </cell>
        </row>
        <row r="66">
          <cell r="A66">
            <v>108092</v>
          </cell>
          <cell r="B66" t="str">
            <v>UNIVERSITY OF ARKANSAS AT FT SMITH</v>
          </cell>
          <cell r="C66" t="str">
            <v>AR</v>
          </cell>
          <cell r="D66">
            <v>5</v>
          </cell>
          <cell r="E66">
            <v>1</v>
          </cell>
          <cell r="F66">
            <v>2</v>
          </cell>
          <cell r="G66">
            <v>2</v>
          </cell>
          <cell r="H66">
            <v>2</v>
          </cell>
          <cell r="I66">
            <v>40</v>
          </cell>
          <cell r="J66">
            <v>1</v>
          </cell>
          <cell r="K66">
            <v>3834</v>
          </cell>
          <cell r="L66">
            <v>7070503</v>
          </cell>
          <cell r="M66">
            <v>0</v>
          </cell>
          <cell r="N66">
            <v>17921093</v>
          </cell>
          <cell r="O66">
            <v>0</v>
          </cell>
          <cell r="P66">
            <v>2944264</v>
          </cell>
          <cell r="Q66">
            <v>2160455</v>
          </cell>
          <cell r="R66">
            <v>0</v>
          </cell>
          <cell r="S66">
            <v>854744</v>
          </cell>
          <cell r="T66">
            <v>111227</v>
          </cell>
          <cell r="U66">
            <v>268607</v>
          </cell>
          <cell r="V66">
            <v>2914361</v>
          </cell>
          <cell r="W66">
            <v>0</v>
          </cell>
          <cell r="X66">
            <v>201508</v>
          </cell>
          <cell r="Y66">
            <v>0</v>
          </cell>
          <cell r="Z66">
            <v>34446762</v>
          </cell>
          <cell r="AA66">
            <v>11655398</v>
          </cell>
          <cell r="AB66">
            <v>0</v>
          </cell>
          <cell r="AC66">
            <v>93353</v>
          </cell>
          <cell r="AD66">
            <v>4353760</v>
          </cell>
          <cell r="AE66">
            <v>2220148</v>
          </cell>
          <cell r="AF66">
            <v>4139043</v>
          </cell>
          <cell r="AG66">
            <v>2930331</v>
          </cell>
          <cell r="AH66">
            <v>4568626</v>
          </cell>
          <cell r="AI66">
            <v>0</v>
          </cell>
          <cell r="AJ66">
            <v>510534</v>
          </cell>
          <cell r="AK66">
            <v>30471193</v>
          </cell>
          <cell r="AL66">
            <v>3686376</v>
          </cell>
          <cell r="AM66">
            <v>0</v>
          </cell>
          <cell r="AN66">
            <v>0</v>
          </cell>
          <cell r="AO66">
            <v>0</v>
          </cell>
          <cell r="AP66">
            <v>34157569</v>
          </cell>
          <cell r="AQ66">
            <v>16067804</v>
          </cell>
          <cell r="AR66">
            <v>4011628</v>
          </cell>
          <cell r="AS66">
            <v>20290529</v>
          </cell>
          <cell r="AT66">
            <v>2530984</v>
          </cell>
          <cell r="AU66">
            <v>212858</v>
          </cell>
          <cell r="AV66">
            <v>895268</v>
          </cell>
          <cell r="AW66">
            <v>0</v>
          </cell>
          <cell r="AX66">
            <v>358945</v>
          </cell>
          <cell r="AY66">
            <v>570571</v>
          </cell>
          <cell r="AZ66">
            <v>4568626</v>
          </cell>
        </row>
        <row r="67">
          <cell r="A67">
            <v>106449</v>
          </cell>
          <cell r="B67" t="str">
            <v>ARKANSAS STATE UNIVERSITY-BEEBE BRANCH</v>
          </cell>
          <cell r="C67" t="str">
            <v>AR</v>
          </cell>
          <cell r="D67">
            <v>5</v>
          </cell>
          <cell r="E67">
            <v>4</v>
          </cell>
          <cell r="F67">
            <v>2</v>
          </cell>
          <cell r="G67">
            <v>2</v>
          </cell>
          <cell r="H67">
            <v>2</v>
          </cell>
          <cell r="I67">
            <v>40</v>
          </cell>
          <cell r="J67">
            <v>1</v>
          </cell>
          <cell r="K67">
            <v>1930</v>
          </cell>
          <cell r="L67">
            <v>4431289</v>
          </cell>
          <cell r="M67">
            <v>0</v>
          </cell>
          <cell r="N67">
            <v>11238743</v>
          </cell>
          <cell r="O67">
            <v>0</v>
          </cell>
          <cell r="P67">
            <v>590641</v>
          </cell>
          <cell r="Q67">
            <v>1013702</v>
          </cell>
          <cell r="R67">
            <v>0</v>
          </cell>
          <cell r="S67">
            <v>269833</v>
          </cell>
          <cell r="T67">
            <v>0</v>
          </cell>
          <cell r="U67">
            <v>14205</v>
          </cell>
          <cell r="V67">
            <v>1691118</v>
          </cell>
          <cell r="W67">
            <v>0</v>
          </cell>
          <cell r="X67">
            <v>595279</v>
          </cell>
          <cell r="Y67">
            <v>0</v>
          </cell>
          <cell r="Z67">
            <v>19844810</v>
          </cell>
          <cell r="AA67">
            <v>7375268</v>
          </cell>
          <cell r="AB67">
            <v>0</v>
          </cell>
          <cell r="AC67">
            <v>0</v>
          </cell>
          <cell r="AD67">
            <v>1717699</v>
          </cell>
          <cell r="AE67">
            <v>1720613</v>
          </cell>
          <cell r="AF67">
            <v>2400550</v>
          </cell>
          <cell r="AG67">
            <v>1908279</v>
          </cell>
          <cell r="AH67">
            <v>1191105</v>
          </cell>
          <cell r="AI67">
            <v>479845</v>
          </cell>
          <cell r="AJ67">
            <v>968450</v>
          </cell>
          <cell r="AK67">
            <v>17761809</v>
          </cell>
          <cell r="AL67">
            <v>1759610</v>
          </cell>
          <cell r="AM67">
            <v>0</v>
          </cell>
          <cell r="AN67">
            <v>0</v>
          </cell>
          <cell r="AO67">
            <v>248961</v>
          </cell>
          <cell r="AP67">
            <v>19770380</v>
          </cell>
          <cell r="AQ67">
            <v>9556756</v>
          </cell>
          <cell r="AR67">
            <v>2408137</v>
          </cell>
          <cell r="AS67">
            <v>11974893</v>
          </cell>
          <cell r="AT67">
            <v>0</v>
          </cell>
          <cell r="AU67">
            <v>0</v>
          </cell>
          <cell r="AV67">
            <v>706906</v>
          </cell>
          <cell r="AW67">
            <v>0</v>
          </cell>
          <cell r="AX67">
            <v>202337</v>
          </cell>
          <cell r="AY67">
            <v>281862</v>
          </cell>
          <cell r="AZ67">
            <v>1191105</v>
          </cell>
        </row>
        <row r="68">
          <cell r="A68">
            <v>106625</v>
          </cell>
          <cell r="B68" t="str">
            <v>BLACK RIVER TECHNICAL COLLEGE</v>
          </cell>
          <cell r="C68" t="str">
            <v>AR</v>
          </cell>
          <cell r="D68">
            <v>5</v>
          </cell>
          <cell r="E68">
            <v>4</v>
          </cell>
          <cell r="F68">
            <v>2</v>
          </cell>
          <cell r="G68">
            <v>2</v>
          </cell>
          <cell r="H68">
            <v>2</v>
          </cell>
          <cell r="I68">
            <v>40</v>
          </cell>
          <cell r="J68">
            <v>1</v>
          </cell>
          <cell r="K68">
            <v>1071</v>
          </cell>
          <cell r="L68">
            <v>1665763</v>
          </cell>
          <cell r="M68">
            <v>0</v>
          </cell>
          <cell r="N68">
            <v>5810278</v>
          </cell>
          <cell r="O68">
            <v>0</v>
          </cell>
          <cell r="P68">
            <v>1284169</v>
          </cell>
          <cell r="Q68">
            <v>631991</v>
          </cell>
          <cell r="R68">
            <v>38662</v>
          </cell>
          <cell r="S68">
            <v>0</v>
          </cell>
          <cell r="T68">
            <v>0</v>
          </cell>
          <cell r="U68">
            <v>0</v>
          </cell>
          <cell r="V68">
            <v>451558</v>
          </cell>
          <cell r="W68">
            <v>0</v>
          </cell>
          <cell r="X68">
            <v>463983</v>
          </cell>
          <cell r="Y68">
            <v>0</v>
          </cell>
          <cell r="Z68">
            <v>10346404</v>
          </cell>
          <cell r="AA68">
            <v>3766950</v>
          </cell>
          <cell r="AB68">
            <v>0</v>
          </cell>
          <cell r="AC68">
            <v>296703</v>
          </cell>
          <cell r="AD68">
            <v>469674</v>
          </cell>
          <cell r="AE68">
            <v>801658</v>
          </cell>
          <cell r="AF68">
            <v>836980</v>
          </cell>
          <cell r="AG68">
            <v>904662</v>
          </cell>
          <cell r="AH68">
            <v>1581660</v>
          </cell>
          <cell r="AI68">
            <v>0</v>
          </cell>
          <cell r="AJ68">
            <v>396065</v>
          </cell>
          <cell r="AK68">
            <v>9054352</v>
          </cell>
          <cell r="AL68">
            <v>370726</v>
          </cell>
          <cell r="AM68">
            <v>0</v>
          </cell>
          <cell r="AN68">
            <v>0</v>
          </cell>
          <cell r="AO68">
            <v>0</v>
          </cell>
          <cell r="AP68">
            <v>9425078</v>
          </cell>
          <cell r="AQ68">
            <v>3534186</v>
          </cell>
          <cell r="AR68">
            <v>1092167</v>
          </cell>
          <cell r="AS68">
            <v>4626353</v>
          </cell>
          <cell r="AT68">
            <v>1163991</v>
          </cell>
          <cell r="AU68">
            <v>0</v>
          </cell>
          <cell r="AV68">
            <v>240532</v>
          </cell>
          <cell r="AW68">
            <v>0</v>
          </cell>
          <cell r="AX68">
            <v>38662</v>
          </cell>
          <cell r="AY68">
            <v>138475</v>
          </cell>
          <cell r="AZ68">
            <v>1581660</v>
          </cell>
        </row>
        <row r="69">
          <cell r="A69">
            <v>106795</v>
          </cell>
          <cell r="B69" t="str">
            <v>COSSATOT COMMUNITY COLLEGE OF THE UNIV OF ARKANSAS</v>
          </cell>
          <cell r="C69" t="str">
            <v>AR</v>
          </cell>
          <cell r="D69">
            <v>5</v>
          </cell>
          <cell r="E69">
            <v>4</v>
          </cell>
          <cell r="F69">
            <v>2</v>
          </cell>
          <cell r="G69">
            <v>2</v>
          </cell>
          <cell r="H69">
            <v>2</v>
          </cell>
          <cell r="I69">
            <v>40</v>
          </cell>
          <cell r="J69">
            <v>1</v>
          </cell>
          <cell r="K69">
            <v>544</v>
          </cell>
          <cell r="L69">
            <v>877914</v>
          </cell>
          <cell r="M69">
            <v>0</v>
          </cell>
          <cell r="N69">
            <v>3205217</v>
          </cell>
          <cell r="O69">
            <v>0</v>
          </cell>
          <cell r="P69">
            <v>1402719</v>
          </cell>
          <cell r="Q69">
            <v>496961</v>
          </cell>
          <cell r="R69">
            <v>128400</v>
          </cell>
          <cell r="S69">
            <v>75403</v>
          </cell>
          <cell r="T69">
            <v>0</v>
          </cell>
          <cell r="U69">
            <v>0</v>
          </cell>
          <cell r="V69">
            <v>236757</v>
          </cell>
          <cell r="W69">
            <v>0</v>
          </cell>
          <cell r="X69">
            <v>258724</v>
          </cell>
          <cell r="Y69">
            <v>0</v>
          </cell>
          <cell r="Z69">
            <v>6682095</v>
          </cell>
          <cell r="AA69">
            <v>3862403</v>
          </cell>
          <cell r="AB69">
            <v>0</v>
          </cell>
          <cell r="AC69">
            <v>11305</v>
          </cell>
          <cell r="AD69">
            <v>132056</v>
          </cell>
          <cell r="AE69">
            <v>211607</v>
          </cell>
          <cell r="AF69">
            <v>885544</v>
          </cell>
          <cell r="AG69">
            <v>536073</v>
          </cell>
          <cell r="AH69">
            <v>718724</v>
          </cell>
          <cell r="AI69">
            <v>69337</v>
          </cell>
          <cell r="AJ69">
            <v>0</v>
          </cell>
          <cell r="AK69">
            <v>6427049</v>
          </cell>
          <cell r="AL69">
            <v>244975</v>
          </cell>
          <cell r="AM69">
            <v>0</v>
          </cell>
          <cell r="AN69">
            <v>0</v>
          </cell>
          <cell r="AO69">
            <v>0</v>
          </cell>
          <cell r="AP69">
            <v>6672024</v>
          </cell>
          <cell r="AQ69">
            <v>3190563</v>
          </cell>
          <cell r="AR69">
            <v>915833</v>
          </cell>
          <cell r="AS69">
            <v>4106396</v>
          </cell>
          <cell r="AT69">
            <v>603072</v>
          </cell>
          <cell r="AU69">
            <v>51345</v>
          </cell>
          <cell r="AV69">
            <v>11700</v>
          </cell>
          <cell r="AW69">
            <v>0</v>
          </cell>
          <cell r="AX69">
            <v>52607</v>
          </cell>
          <cell r="AY69">
            <v>0</v>
          </cell>
          <cell r="AZ69">
            <v>718724</v>
          </cell>
        </row>
        <row r="70">
          <cell r="A70">
            <v>106883</v>
          </cell>
          <cell r="B70" t="str">
            <v>EAST ARKANSAS COMMUNITY COLLEGE</v>
          </cell>
          <cell r="C70" t="str">
            <v>AR</v>
          </cell>
          <cell r="D70">
            <v>5</v>
          </cell>
          <cell r="E70">
            <v>4</v>
          </cell>
          <cell r="F70">
            <v>2</v>
          </cell>
          <cell r="G70">
            <v>2</v>
          </cell>
          <cell r="H70">
            <v>2</v>
          </cell>
          <cell r="I70">
            <v>40</v>
          </cell>
          <cell r="J70">
            <v>1</v>
          </cell>
          <cell r="K70">
            <v>923</v>
          </cell>
          <cell r="L70">
            <v>1063206</v>
          </cell>
          <cell r="M70">
            <v>0</v>
          </cell>
          <cell r="N70">
            <v>5818626</v>
          </cell>
          <cell r="O70">
            <v>0</v>
          </cell>
          <cell r="P70">
            <v>1987322</v>
          </cell>
          <cell r="Q70">
            <v>185060</v>
          </cell>
          <cell r="R70">
            <v>0</v>
          </cell>
          <cell r="S70">
            <v>3052</v>
          </cell>
          <cell r="T70">
            <v>0</v>
          </cell>
          <cell r="U70">
            <v>0</v>
          </cell>
          <cell r="V70">
            <v>425836</v>
          </cell>
          <cell r="W70">
            <v>0</v>
          </cell>
          <cell r="X70">
            <v>147352</v>
          </cell>
          <cell r="Y70">
            <v>0</v>
          </cell>
          <cell r="Z70">
            <v>9630454</v>
          </cell>
          <cell r="AA70">
            <v>3095110</v>
          </cell>
          <cell r="AB70">
            <v>0</v>
          </cell>
          <cell r="AC70">
            <v>423749</v>
          </cell>
          <cell r="AD70">
            <v>675073</v>
          </cell>
          <cell r="AE70">
            <v>1162475</v>
          </cell>
          <cell r="AF70">
            <v>1206479</v>
          </cell>
          <cell r="AG70">
            <v>537146</v>
          </cell>
          <cell r="AH70">
            <v>1677468</v>
          </cell>
          <cell r="AI70">
            <v>0</v>
          </cell>
          <cell r="AJ70">
            <v>-45878</v>
          </cell>
          <cell r="AK70">
            <v>8731622</v>
          </cell>
          <cell r="AL70">
            <v>404855</v>
          </cell>
          <cell r="AM70">
            <v>0</v>
          </cell>
          <cell r="AN70">
            <v>0</v>
          </cell>
          <cell r="AO70">
            <v>58728</v>
          </cell>
          <cell r="AP70">
            <v>9195205</v>
          </cell>
          <cell r="AQ70">
            <v>4335450</v>
          </cell>
          <cell r="AR70">
            <v>1267470</v>
          </cell>
          <cell r="AS70">
            <v>5602920</v>
          </cell>
          <cell r="AT70">
            <v>1353243</v>
          </cell>
          <cell r="AU70">
            <v>84167</v>
          </cell>
          <cell r="AV70">
            <v>113009</v>
          </cell>
          <cell r="AW70">
            <v>0</v>
          </cell>
          <cell r="AX70">
            <v>1747</v>
          </cell>
          <cell r="AY70">
            <v>125302</v>
          </cell>
          <cell r="AZ70">
            <v>1677468</v>
          </cell>
        </row>
        <row r="71">
          <cell r="A71">
            <v>106980</v>
          </cell>
          <cell r="B71" t="str">
            <v>GARLAND COUNTY COMMUNITY COLLEGE</v>
          </cell>
          <cell r="C71" t="str">
            <v>AR</v>
          </cell>
          <cell r="D71">
            <v>5</v>
          </cell>
          <cell r="E71">
            <v>4</v>
          </cell>
          <cell r="F71">
            <v>2</v>
          </cell>
          <cell r="G71">
            <v>2</v>
          </cell>
          <cell r="H71">
            <v>2</v>
          </cell>
          <cell r="I71">
            <v>40</v>
          </cell>
          <cell r="J71">
            <v>1</v>
          </cell>
          <cell r="K71">
            <v>1450</v>
          </cell>
          <cell r="L71">
            <v>1825949</v>
          </cell>
          <cell r="M71">
            <v>0</v>
          </cell>
          <cell r="N71">
            <v>6402519</v>
          </cell>
          <cell r="O71">
            <v>0</v>
          </cell>
          <cell r="P71">
            <v>2780790</v>
          </cell>
          <cell r="Q71">
            <v>307907</v>
          </cell>
          <cell r="R71">
            <v>2451</v>
          </cell>
          <cell r="S71">
            <v>0</v>
          </cell>
          <cell r="T71">
            <v>0</v>
          </cell>
          <cell r="U71">
            <v>0</v>
          </cell>
          <cell r="V71">
            <v>723080</v>
          </cell>
          <cell r="W71">
            <v>0</v>
          </cell>
          <cell r="X71">
            <v>201723</v>
          </cell>
          <cell r="Y71">
            <v>0</v>
          </cell>
          <cell r="Z71">
            <v>12244419</v>
          </cell>
          <cell r="AA71">
            <v>4980442</v>
          </cell>
          <cell r="AB71">
            <v>0</v>
          </cell>
          <cell r="AC71">
            <v>223531</v>
          </cell>
          <cell r="AD71">
            <v>366091</v>
          </cell>
          <cell r="AE71">
            <v>1950315</v>
          </cell>
          <cell r="AF71">
            <v>1462947</v>
          </cell>
          <cell r="AG71">
            <v>755017</v>
          </cell>
          <cell r="AH71">
            <v>1881417</v>
          </cell>
          <cell r="AI71">
            <v>0</v>
          </cell>
          <cell r="AJ71">
            <v>48289</v>
          </cell>
          <cell r="AK71">
            <v>11668049</v>
          </cell>
          <cell r="AL71">
            <v>699009</v>
          </cell>
          <cell r="AM71">
            <v>0</v>
          </cell>
          <cell r="AN71">
            <v>0</v>
          </cell>
          <cell r="AO71">
            <v>0</v>
          </cell>
          <cell r="AP71">
            <v>12367058</v>
          </cell>
          <cell r="AQ71">
            <v>5821426</v>
          </cell>
          <cell r="AR71">
            <v>1624789</v>
          </cell>
          <cell r="AS71">
            <v>7446215</v>
          </cell>
          <cell r="AT71">
            <v>1479218</v>
          </cell>
          <cell r="AU71">
            <v>41096</v>
          </cell>
          <cell r="AV71">
            <v>204973</v>
          </cell>
          <cell r="AW71">
            <v>0</v>
          </cell>
          <cell r="AX71">
            <v>26100</v>
          </cell>
          <cell r="AY71">
            <v>130030</v>
          </cell>
          <cell r="AZ71">
            <v>1881417</v>
          </cell>
        </row>
        <row r="72">
          <cell r="A72">
            <v>106999</v>
          </cell>
          <cell r="B72" t="str">
            <v>UNIVERSITY OF ARKANSAS COMMUNITY COLL-BATESVILLE</v>
          </cell>
          <cell r="C72" t="str">
            <v>AR</v>
          </cell>
          <cell r="D72">
            <v>5</v>
          </cell>
          <cell r="E72">
            <v>4</v>
          </cell>
          <cell r="F72">
            <v>2</v>
          </cell>
          <cell r="G72">
            <v>2</v>
          </cell>
          <cell r="H72">
            <v>2</v>
          </cell>
          <cell r="I72">
            <v>40</v>
          </cell>
          <cell r="J72">
            <v>1</v>
          </cell>
          <cell r="K72">
            <v>825</v>
          </cell>
          <cell r="L72">
            <v>957551</v>
          </cell>
          <cell r="M72">
            <v>0</v>
          </cell>
          <cell r="N72">
            <v>3424388</v>
          </cell>
          <cell r="O72">
            <v>1020404</v>
          </cell>
          <cell r="P72">
            <v>1214370</v>
          </cell>
          <cell r="Q72">
            <v>187477</v>
          </cell>
          <cell r="R72">
            <v>238037</v>
          </cell>
          <cell r="S72">
            <v>0</v>
          </cell>
          <cell r="T72">
            <v>0</v>
          </cell>
          <cell r="U72">
            <v>0</v>
          </cell>
          <cell r="V72">
            <v>411638</v>
          </cell>
          <cell r="W72">
            <v>0</v>
          </cell>
          <cell r="X72">
            <v>0</v>
          </cell>
          <cell r="Y72">
            <v>0</v>
          </cell>
          <cell r="Z72">
            <v>7453865</v>
          </cell>
          <cell r="AA72">
            <v>2385801</v>
          </cell>
          <cell r="AB72">
            <v>0</v>
          </cell>
          <cell r="AC72">
            <v>0</v>
          </cell>
          <cell r="AD72">
            <v>717752</v>
          </cell>
          <cell r="AE72">
            <v>452084</v>
          </cell>
          <cell r="AF72">
            <v>921971</v>
          </cell>
          <cell r="AG72">
            <v>777099</v>
          </cell>
          <cell r="AH72">
            <v>1491827</v>
          </cell>
          <cell r="AI72">
            <v>309695</v>
          </cell>
          <cell r="AJ72">
            <v>0</v>
          </cell>
          <cell r="AK72">
            <v>7056229</v>
          </cell>
          <cell r="AL72">
            <v>393538</v>
          </cell>
          <cell r="AM72">
            <v>0</v>
          </cell>
          <cell r="AN72">
            <v>0</v>
          </cell>
          <cell r="AO72">
            <v>0</v>
          </cell>
          <cell r="AP72">
            <v>7449767</v>
          </cell>
          <cell r="AQ72">
            <v>3008660</v>
          </cell>
          <cell r="AR72">
            <v>713667</v>
          </cell>
          <cell r="AS72">
            <v>3722327</v>
          </cell>
          <cell r="AT72">
            <v>1068477</v>
          </cell>
          <cell r="AU72">
            <v>145893</v>
          </cell>
          <cell r="AV72">
            <v>187477</v>
          </cell>
          <cell r="AW72">
            <v>0</v>
          </cell>
          <cell r="AX72">
            <v>0</v>
          </cell>
          <cell r="AY72">
            <v>89980</v>
          </cell>
          <cell r="AZ72">
            <v>1491827</v>
          </cell>
        </row>
        <row r="73">
          <cell r="A73">
            <v>107318</v>
          </cell>
          <cell r="B73" t="str">
            <v>MID-SOUTH COMMUNITY COLLEGE</v>
          </cell>
          <cell r="C73" t="str">
            <v>AR</v>
          </cell>
          <cell r="D73">
            <v>5</v>
          </cell>
          <cell r="E73">
            <v>4</v>
          </cell>
          <cell r="F73">
            <v>2</v>
          </cell>
          <cell r="G73">
            <v>2</v>
          </cell>
          <cell r="H73">
            <v>2</v>
          </cell>
          <cell r="I73">
            <v>40</v>
          </cell>
          <cell r="J73">
            <v>1</v>
          </cell>
          <cell r="K73">
            <v>534</v>
          </cell>
          <cell r="L73">
            <v>1199570</v>
          </cell>
          <cell r="M73">
            <v>0</v>
          </cell>
          <cell r="N73">
            <v>3978930</v>
          </cell>
          <cell r="O73">
            <v>200352</v>
          </cell>
          <cell r="P73">
            <v>2515377</v>
          </cell>
          <cell r="Q73">
            <v>410937</v>
          </cell>
          <cell r="R73">
            <v>32837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321207</v>
          </cell>
          <cell r="Y73">
            <v>0</v>
          </cell>
          <cell r="Z73">
            <v>8659210</v>
          </cell>
          <cell r="AA73">
            <v>2740294</v>
          </cell>
          <cell r="AB73">
            <v>0</v>
          </cell>
          <cell r="AC73">
            <v>693717</v>
          </cell>
          <cell r="AD73">
            <v>468082</v>
          </cell>
          <cell r="AE73">
            <v>841693</v>
          </cell>
          <cell r="AF73">
            <v>1130579</v>
          </cell>
          <cell r="AG73">
            <v>891260</v>
          </cell>
          <cell r="AH73">
            <v>1412485</v>
          </cell>
          <cell r="AI73">
            <v>0</v>
          </cell>
          <cell r="AJ73">
            <v>0</v>
          </cell>
          <cell r="AK73">
            <v>8178110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8178110</v>
          </cell>
          <cell r="AQ73">
            <v>3921235</v>
          </cell>
          <cell r="AR73">
            <v>965378</v>
          </cell>
          <cell r="AS73">
            <v>4886613</v>
          </cell>
          <cell r="AT73">
            <v>1157656</v>
          </cell>
          <cell r="AU73">
            <v>35338</v>
          </cell>
          <cell r="AV73">
            <v>109646</v>
          </cell>
          <cell r="AW73">
            <v>0</v>
          </cell>
          <cell r="AX73">
            <v>48393</v>
          </cell>
          <cell r="AY73">
            <v>61452</v>
          </cell>
          <cell r="AZ73">
            <v>1412485</v>
          </cell>
        </row>
        <row r="74">
          <cell r="A74">
            <v>107327</v>
          </cell>
          <cell r="B74" t="str">
            <v>MISSISSIPPI COUNTY COMMUNITY COLLEGE</v>
          </cell>
          <cell r="C74" t="str">
            <v>AR</v>
          </cell>
          <cell r="D74">
            <v>5</v>
          </cell>
          <cell r="E74">
            <v>4</v>
          </cell>
          <cell r="F74">
            <v>2</v>
          </cell>
          <cell r="G74">
            <v>2</v>
          </cell>
          <cell r="H74">
            <v>2</v>
          </cell>
          <cell r="I74">
            <v>40</v>
          </cell>
          <cell r="J74">
            <v>1</v>
          </cell>
          <cell r="K74">
            <v>1313</v>
          </cell>
          <cell r="L74">
            <v>1628230</v>
          </cell>
          <cell r="M74">
            <v>0</v>
          </cell>
          <cell r="N74">
            <v>6141144</v>
          </cell>
          <cell r="O74">
            <v>0</v>
          </cell>
          <cell r="P74">
            <v>3052383</v>
          </cell>
          <cell r="Q74">
            <v>686764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42088</v>
          </cell>
          <cell r="W74">
            <v>0</v>
          </cell>
          <cell r="X74">
            <v>596185</v>
          </cell>
          <cell r="Y74">
            <v>0</v>
          </cell>
          <cell r="Z74">
            <v>12146794</v>
          </cell>
          <cell r="AA74">
            <v>4396463</v>
          </cell>
          <cell r="AB74">
            <v>0</v>
          </cell>
          <cell r="AC74">
            <v>610679</v>
          </cell>
          <cell r="AD74">
            <v>664902</v>
          </cell>
          <cell r="AE74">
            <v>1441153</v>
          </cell>
          <cell r="AF74">
            <v>2105153</v>
          </cell>
          <cell r="AG74">
            <v>1033155</v>
          </cell>
          <cell r="AH74">
            <v>2466797</v>
          </cell>
          <cell r="AI74">
            <v>0</v>
          </cell>
          <cell r="AJ74">
            <v>0</v>
          </cell>
          <cell r="AK74">
            <v>12718302</v>
          </cell>
          <cell r="AL74">
            <v>46464</v>
          </cell>
          <cell r="AM74">
            <v>0</v>
          </cell>
          <cell r="AN74">
            <v>0</v>
          </cell>
          <cell r="AO74">
            <v>0</v>
          </cell>
          <cell r="AP74">
            <v>12764766</v>
          </cell>
          <cell r="AQ74">
            <v>4588370</v>
          </cell>
          <cell r="AR74">
            <v>1418952</v>
          </cell>
          <cell r="AS74">
            <v>6007322</v>
          </cell>
          <cell r="AT74">
            <v>2145022</v>
          </cell>
          <cell r="AU74">
            <v>68147</v>
          </cell>
          <cell r="AV74">
            <v>168630</v>
          </cell>
          <cell r="AW74">
            <v>0</v>
          </cell>
          <cell r="AX74">
            <v>0</v>
          </cell>
          <cell r="AY74">
            <v>84998</v>
          </cell>
          <cell r="AZ74">
            <v>2466797</v>
          </cell>
        </row>
        <row r="75">
          <cell r="A75">
            <v>107460</v>
          </cell>
          <cell r="B75" t="str">
            <v>NORTH ARKANSAS COLLEGE</v>
          </cell>
          <cell r="C75" t="str">
            <v>AR</v>
          </cell>
          <cell r="D75">
            <v>5</v>
          </cell>
          <cell r="E75">
            <v>4</v>
          </cell>
          <cell r="F75">
            <v>2</v>
          </cell>
          <cell r="G75">
            <v>2</v>
          </cell>
          <cell r="H75">
            <v>2</v>
          </cell>
          <cell r="I75">
            <v>40</v>
          </cell>
          <cell r="J75">
            <v>1</v>
          </cell>
          <cell r="K75">
            <v>1352</v>
          </cell>
          <cell r="L75">
            <v>1800061</v>
          </cell>
          <cell r="M75">
            <v>0</v>
          </cell>
          <cell r="N75">
            <v>7708769</v>
          </cell>
          <cell r="O75">
            <v>0</v>
          </cell>
          <cell r="P75">
            <v>2990710</v>
          </cell>
          <cell r="Q75">
            <v>1100095</v>
          </cell>
          <cell r="R75">
            <v>0</v>
          </cell>
          <cell r="S75">
            <v>264684</v>
          </cell>
          <cell r="T75">
            <v>0</v>
          </cell>
          <cell r="U75">
            <v>0</v>
          </cell>
          <cell r="V75">
            <v>704744</v>
          </cell>
          <cell r="W75">
            <v>0</v>
          </cell>
          <cell r="X75">
            <v>60281</v>
          </cell>
          <cell r="Y75">
            <v>0</v>
          </cell>
          <cell r="Z75">
            <v>14629344</v>
          </cell>
          <cell r="AA75">
            <v>5657292</v>
          </cell>
          <cell r="AB75">
            <v>0</v>
          </cell>
          <cell r="AC75">
            <v>248</v>
          </cell>
          <cell r="AD75">
            <v>1564965</v>
          </cell>
          <cell r="AE75">
            <v>1866013</v>
          </cell>
          <cell r="AF75">
            <v>1694199</v>
          </cell>
          <cell r="AG75">
            <v>906166</v>
          </cell>
          <cell r="AH75">
            <v>2608798</v>
          </cell>
          <cell r="AI75">
            <v>0</v>
          </cell>
          <cell r="AJ75">
            <v>62149</v>
          </cell>
          <cell r="AK75">
            <v>14359830</v>
          </cell>
          <cell r="AL75">
            <v>755127</v>
          </cell>
          <cell r="AM75">
            <v>0</v>
          </cell>
          <cell r="AN75">
            <v>0</v>
          </cell>
          <cell r="AO75">
            <v>0</v>
          </cell>
          <cell r="AP75">
            <v>15114957</v>
          </cell>
          <cell r="AQ75">
            <v>6908740</v>
          </cell>
          <cell r="AR75">
            <v>1991340</v>
          </cell>
          <cell r="AS75">
            <v>8900080</v>
          </cell>
          <cell r="AT75">
            <v>1752786</v>
          </cell>
          <cell r="AU75">
            <v>176881</v>
          </cell>
          <cell r="AV75">
            <v>332554</v>
          </cell>
          <cell r="AW75">
            <v>0</v>
          </cell>
          <cell r="AX75">
            <v>143160</v>
          </cell>
          <cell r="AY75">
            <v>203417</v>
          </cell>
          <cell r="AZ75">
            <v>2608798</v>
          </cell>
        </row>
        <row r="76">
          <cell r="A76">
            <v>107521</v>
          </cell>
          <cell r="B76" t="str">
            <v>OUACHITA TECHNICAL COLLEGE</v>
          </cell>
          <cell r="C76" t="str">
            <v>AR</v>
          </cell>
          <cell r="D76">
            <v>5</v>
          </cell>
          <cell r="E76">
            <v>4</v>
          </cell>
          <cell r="F76">
            <v>2</v>
          </cell>
          <cell r="G76">
            <v>2</v>
          </cell>
          <cell r="H76">
            <v>2</v>
          </cell>
          <cell r="I76">
            <v>40</v>
          </cell>
          <cell r="J76">
            <v>1</v>
          </cell>
          <cell r="K76">
            <v>604</v>
          </cell>
          <cell r="L76">
            <v>932160</v>
          </cell>
          <cell r="M76">
            <v>0</v>
          </cell>
          <cell r="N76">
            <v>3220552</v>
          </cell>
          <cell r="O76">
            <v>0</v>
          </cell>
          <cell r="P76">
            <v>1284953</v>
          </cell>
          <cell r="Q76">
            <v>364912</v>
          </cell>
          <cell r="R76">
            <v>0</v>
          </cell>
          <cell r="S76">
            <v>84310</v>
          </cell>
          <cell r="T76">
            <v>0</v>
          </cell>
          <cell r="U76">
            <v>0</v>
          </cell>
          <cell r="V76">
            <v>261967</v>
          </cell>
          <cell r="W76">
            <v>0</v>
          </cell>
          <cell r="X76">
            <v>0</v>
          </cell>
          <cell r="Y76">
            <v>0</v>
          </cell>
          <cell r="Z76">
            <v>6148854</v>
          </cell>
          <cell r="AA76">
            <v>2752143</v>
          </cell>
          <cell r="AB76">
            <v>0</v>
          </cell>
          <cell r="AC76">
            <v>0</v>
          </cell>
          <cell r="AD76">
            <v>126270</v>
          </cell>
          <cell r="AE76">
            <v>473480</v>
          </cell>
          <cell r="AF76">
            <v>1027015</v>
          </cell>
          <cell r="AG76">
            <v>666476</v>
          </cell>
          <cell r="AH76">
            <v>795712</v>
          </cell>
          <cell r="AI76">
            <v>0</v>
          </cell>
          <cell r="AJ76">
            <v>235</v>
          </cell>
          <cell r="AK76">
            <v>5841331</v>
          </cell>
          <cell r="AL76">
            <v>261967</v>
          </cell>
          <cell r="AM76">
            <v>0</v>
          </cell>
          <cell r="AN76">
            <v>0</v>
          </cell>
          <cell r="AO76">
            <v>0</v>
          </cell>
          <cell r="AP76">
            <v>6103298</v>
          </cell>
          <cell r="AQ76">
            <v>3185514</v>
          </cell>
          <cell r="AR76">
            <v>700595</v>
          </cell>
          <cell r="AS76">
            <v>3886109</v>
          </cell>
          <cell r="AT76">
            <v>652305</v>
          </cell>
          <cell r="AU76">
            <v>62258</v>
          </cell>
          <cell r="AV76">
            <v>10500</v>
          </cell>
          <cell r="AW76">
            <v>0</v>
          </cell>
          <cell r="AX76">
            <v>68589</v>
          </cell>
          <cell r="AY76">
            <v>2060</v>
          </cell>
          <cell r="AZ76">
            <v>795712</v>
          </cell>
        </row>
        <row r="77">
          <cell r="A77">
            <v>107549</v>
          </cell>
          <cell r="B77" t="str">
            <v>OZARKA COLLEGE</v>
          </cell>
          <cell r="C77" t="str">
            <v>AR</v>
          </cell>
          <cell r="D77">
            <v>5</v>
          </cell>
          <cell r="E77">
            <v>4</v>
          </cell>
          <cell r="F77">
            <v>2</v>
          </cell>
          <cell r="G77">
            <v>2</v>
          </cell>
          <cell r="H77">
            <v>2</v>
          </cell>
          <cell r="I77">
            <v>40</v>
          </cell>
          <cell r="J77">
            <v>1</v>
          </cell>
          <cell r="K77">
            <v>488</v>
          </cell>
          <cell r="L77">
            <v>602695</v>
          </cell>
          <cell r="M77">
            <v>0</v>
          </cell>
          <cell r="N77">
            <v>2927451</v>
          </cell>
          <cell r="O77">
            <v>0</v>
          </cell>
          <cell r="P77">
            <v>1748678</v>
          </cell>
          <cell r="Q77">
            <v>463454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389383</v>
          </cell>
          <cell r="W77">
            <v>0</v>
          </cell>
          <cell r="X77">
            <v>113834</v>
          </cell>
          <cell r="Y77">
            <v>0</v>
          </cell>
          <cell r="Z77">
            <v>6245495</v>
          </cell>
          <cell r="AA77">
            <v>1948431</v>
          </cell>
          <cell r="AB77">
            <v>0</v>
          </cell>
          <cell r="AC77">
            <v>593313</v>
          </cell>
          <cell r="AD77">
            <v>216226</v>
          </cell>
          <cell r="AE77">
            <v>408751</v>
          </cell>
          <cell r="AF77">
            <v>1056052</v>
          </cell>
          <cell r="AG77">
            <v>498376</v>
          </cell>
          <cell r="AH77">
            <v>1164592</v>
          </cell>
          <cell r="AI77">
            <v>0</v>
          </cell>
          <cell r="AJ77">
            <v>0</v>
          </cell>
          <cell r="AK77">
            <v>5885741</v>
          </cell>
          <cell r="AL77">
            <v>415705</v>
          </cell>
          <cell r="AM77">
            <v>0</v>
          </cell>
          <cell r="AN77">
            <v>0</v>
          </cell>
          <cell r="AO77">
            <v>0</v>
          </cell>
          <cell r="AP77">
            <v>6301446</v>
          </cell>
          <cell r="AQ77">
            <v>2416543</v>
          </cell>
          <cell r="AR77">
            <v>883311</v>
          </cell>
          <cell r="AS77">
            <v>3299854</v>
          </cell>
          <cell r="AT77">
            <v>831955</v>
          </cell>
          <cell r="AU77">
            <v>119680</v>
          </cell>
          <cell r="AV77">
            <v>138312</v>
          </cell>
          <cell r="AW77">
            <v>0</v>
          </cell>
          <cell r="AX77">
            <v>0</v>
          </cell>
          <cell r="AY77">
            <v>74645</v>
          </cell>
          <cell r="AZ77">
            <v>1164592</v>
          </cell>
        </row>
        <row r="78">
          <cell r="A78">
            <v>107585</v>
          </cell>
          <cell r="B78" t="str">
            <v>UNIVERSITY OF ARKANSAS COMMUNITY COLLEGE-MORRILTON</v>
          </cell>
          <cell r="C78" t="str">
            <v>AR</v>
          </cell>
          <cell r="D78">
            <v>5</v>
          </cell>
          <cell r="E78">
            <v>4</v>
          </cell>
          <cell r="F78">
            <v>2</v>
          </cell>
          <cell r="G78">
            <v>2</v>
          </cell>
          <cell r="H78">
            <v>2</v>
          </cell>
          <cell r="I78">
            <v>40</v>
          </cell>
          <cell r="J78">
            <v>1</v>
          </cell>
          <cell r="K78">
            <v>1020</v>
          </cell>
          <cell r="L78">
            <v>1578446</v>
          </cell>
          <cell r="M78">
            <v>0</v>
          </cell>
          <cell r="N78">
            <v>4165689</v>
          </cell>
          <cell r="O78">
            <v>0</v>
          </cell>
          <cell r="P78">
            <v>1506394</v>
          </cell>
          <cell r="Q78">
            <v>433357</v>
          </cell>
          <cell r="R78">
            <v>4200</v>
          </cell>
          <cell r="S78">
            <v>42413</v>
          </cell>
          <cell r="T78">
            <v>0</v>
          </cell>
          <cell r="U78">
            <v>45180</v>
          </cell>
          <cell r="V78">
            <v>724056</v>
          </cell>
          <cell r="W78">
            <v>0</v>
          </cell>
          <cell r="X78">
            <v>608941</v>
          </cell>
          <cell r="Y78">
            <v>0</v>
          </cell>
          <cell r="Z78">
            <v>9108676</v>
          </cell>
          <cell r="AA78">
            <v>2993887</v>
          </cell>
          <cell r="AB78">
            <v>0</v>
          </cell>
          <cell r="AC78">
            <v>0</v>
          </cell>
          <cell r="AD78">
            <v>289083</v>
          </cell>
          <cell r="AE78">
            <v>677781</v>
          </cell>
          <cell r="AF78">
            <v>818890</v>
          </cell>
          <cell r="AG78">
            <v>808501</v>
          </cell>
          <cell r="AH78">
            <v>1667254</v>
          </cell>
          <cell r="AI78">
            <v>854839</v>
          </cell>
          <cell r="AJ78">
            <v>6720</v>
          </cell>
          <cell r="AK78">
            <v>8116955</v>
          </cell>
          <cell r="AL78">
            <v>700883</v>
          </cell>
          <cell r="AM78">
            <v>0</v>
          </cell>
          <cell r="AN78">
            <v>0</v>
          </cell>
          <cell r="AO78">
            <v>17224</v>
          </cell>
          <cell r="AP78">
            <v>8835062</v>
          </cell>
          <cell r="AQ78">
            <v>3290795</v>
          </cell>
          <cell r="AR78">
            <v>982625</v>
          </cell>
          <cell r="AS78">
            <v>4273420</v>
          </cell>
          <cell r="AT78">
            <v>1329819</v>
          </cell>
          <cell r="AU78">
            <v>64615</v>
          </cell>
          <cell r="AV78">
            <v>194436</v>
          </cell>
          <cell r="AW78">
            <v>0</v>
          </cell>
          <cell r="AX78">
            <v>18016</v>
          </cell>
          <cell r="AY78">
            <v>60368</v>
          </cell>
          <cell r="AZ78">
            <v>1667254</v>
          </cell>
        </row>
        <row r="79">
          <cell r="A79">
            <v>107619</v>
          </cell>
          <cell r="B79" t="str">
            <v>PHILLIPS COMMUNITY COLLEGE OF THE UNIVERSITY OF AR</v>
          </cell>
          <cell r="C79" t="str">
            <v>AR</v>
          </cell>
          <cell r="D79">
            <v>5</v>
          </cell>
          <cell r="E79">
            <v>4</v>
          </cell>
          <cell r="F79">
            <v>2</v>
          </cell>
          <cell r="G79">
            <v>2</v>
          </cell>
          <cell r="H79">
            <v>2</v>
          </cell>
          <cell r="I79">
            <v>40</v>
          </cell>
          <cell r="J79">
            <v>1</v>
          </cell>
          <cell r="K79">
            <v>1327</v>
          </cell>
          <cell r="L79">
            <v>1860316</v>
          </cell>
          <cell r="M79">
            <v>0</v>
          </cell>
          <cell r="N79">
            <v>9212171</v>
          </cell>
          <cell r="O79">
            <v>1755146</v>
          </cell>
          <cell r="P79">
            <v>2977658</v>
          </cell>
          <cell r="Q79">
            <v>870682</v>
          </cell>
          <cell r="R79">
            <v>0</v>
          </cell>
          <cell r="S79">
            <v>0</v>
          </cell>
          <cell r="T79">
            <v>0</v>
          </cell>
          <cell r="U79">
            <v>18792</v>
          </cell>
          <cell r="V79">
            <v>159276</v>
          </cell>
          <cell r="W79">
            <v>0</v>
          </cell>
          <cell r="X79">
            <v>147627</v>
          </cell>
          <cell r="Y79">
            <v>0</v>
          </cell>
          <cell r="Z79">
            <v>17001668</v>
          </cell>
          <cell r="AA79">
            <v>6276195</v>
          </cell>
          <cell r="AB79">
            <v>0</v>
          </cell>
          <cell r="AC79">
            <v>661547</v>
          </cell>
          <cell r="AD79">
            <v>1092843</v>
          </cell>
          <cell r="AE79">
            <v>1212101</v>
          </cell>
          <cell r="AF79">
            <v>2471947</v>
          </cell>
          <cell r="AG79">
            <v>1558650</v>
          </cell>
          <cell r="AH79">
            <v>2742265</v>
          </cell>
          <cell r="AI79">
            <v>504772</v>
          </cell>
          <cell r="AJ79">
            <v>498182</v>
          </cell>
          <cell r="AK79">
            <v>17018502</v>
          </cell>
          <cell r="AL79">
            <v>222695</v>
          </cell>
          <cell r="AM79">
            <v>0</v>
          </cell>
          <cell r="AN79">
            <v>0</v>
          </cell>
          <cell r="AO79">
            <v>0</v>
          </cell>
          <cell r="AP79">
            <v>17241197</v>
          </cell>
          <cell r="AQ79">
            <v>6737784</v>
          </cell>
          <cell r="AR79">
            <v>2307952</v>
          </cell>
          <cell r="AS79">
            <v>9045736</v>
          </cell>
          <cell r="AT79">
            <v>1975756</v>
          </cell>
          <cell r="AU79">
            <v>136376</v>
          </cell>
          <cell r="AV79">
            <v>265999</v>
          </cell>
          <cell r="AW79">
            <v>0</v>
          </cell>
          <cell r="AX79">
            <v>0</v>
          </cell>
          <cell r="AY79">
            <v>364134</v>
          </cell>
          <cell r="AZ79">
            <v>2742265</v>
          </cell>
        </row>
        <row r="80">
          <cell r="A80">
            <v>107637</v>
          </cell>
          <cell r="B80" t="str">
            <v>SOUTHEAST ARKANSAS COLLEGE</v>
          </cell>
          <cell r="C80" t="str">
            <v>AR</v>
          </cell>
          <cell r="D80">
            <v>5</v>
          </cell>
          <cell r="E80">
            <v>4</v>
          </cell>
          <cell r="F80">
            <v>2</v>
          </cell>
          <cell r="G80">
            <v>2</v>
          </cell>
          <cell r="H80">
            <v>2</v>
          </cell>
          <cell r="I80">
            <v>40</v>
          </cell>
          <cell r="J80">
            <v>1</v>
          </cell>
          <cell r="K80">
            <v>1329</v>
          </cell>
          <cell r="L80">
            <v>1535620</v>
          </cell>
          <cell r="M80">
            <v>0</v>
          </cell>
          <cell r="N80">
            <v>5189374</v>
          </cell>
          <cell r="O80">
            <v>0</v>
          </cell>
          <cell r="P80">
            <v>1985549</v>
          </cell>
          <cell r="Q80">
            <v>297010</v>
          </cell>
          <cell r="R80">
            <v>0</v>
          </cell>
          <cell r="S80">
            <v>87043</v>
          </cell>
          <cell r="T80">
            <v>0</v>
          </cell>
          <cell r="U80">
            <v>17960</v>
          </cell>
          <cell r="V80">
            <v>0</v>
          </cell>
          <cell r="W80">
            <v>0</v>
          </cell>
          <cell r="X80">
            <v>89998</v>
          </cell>
          <cell r="Y80">
            <v>0</v>
          </cell>
          <cell r="Z80">
            <v>9202554</v>
          </cell>
          <cell r="AA80">
            <v>3634383</v>
          </cell>
          <cell r="AB80">
            <v>0</v>
          </cell>
          <cell r="AC80">
            <v>0</v>
          </cell>
          <cell r="AD80">
            <v>307591</v>
          </cell>
          <cell r="AE80">
            <v>646186</v>
          </cell>
          <cell r="AF80">
            <v>815623</v>
          </cell>
          <cell r="AG80">
            <v>553984</v>
          </cell>
          <cell r="AH80">
            <v>1922712</v>
          </cell>
          <cell r="AI80">
            <v>0</v>
          </cell>
          <cell r="AJ80">
            <v>602407</v>
          </cell>
          <cell r="AK80">
            <v>8482886</v>
          </cell>
          <cell r="AL80">
            <v>0</v>
          </cell>
          <cell r="AM80">
            <v>0</v>
          </cell>
          <cell r="AN80">
            <v>0</v>
          </cell>
          <cell r="AO80">
            <v>360000</v>
          </cell>
          <cell r="AP80">
            <v>8842886</v>
          </cell>
          <cell r="AQ80">
            <v>3665320</v>
          </cell>
          <cell r="AR80">
            <v>930564</v>
          </cell>
          <cell r="AS80">
            <v>4595884</v>
          </cell>
          <cell r="AT80">
            <v>1657797</v>
          </cell>
          <cell r="AU80">
            <v>57400</v>
          </cell>
          <cell r="AV80">
            <v>133466</v>
          </cell>
          <cell r="AW80">
            <v>0</v>
          </cell>
          <cell r="AX80">
            <v>28147</v>
          </cell>
          <cell r="AY80">
            <v>45902</v>
          </cell>
          <cell r="AZ80">
            <v>1922712</v>
          </cell>
        </row>
        <row r="81">
          <cell r="A81">
            <v>107664</v>
          </cell>
          <cell r="B81" t="str">
            <v>PULASKI TECHNICAL COLLEGE</v>
          </cell>
          <cell r="C81" t="str">
            <v>AR</v>
          </cell>
          <cell r="D81">
            <v>5</v>
          </cell>
          <cell r="E81">
            <v>4</v>
          </cell>
          <cell r="F81">
            <v>2</v>
          </cell>
          <cell r="G81">
            <v>2</v>
          </cell>
          <cell r="H81">
            <v>2</v>
          </cell>
          <cell r="I81">
            <v>40</v>
          </cell>
          <cell r="J81">
            <v>1</v>
          </cell>
          <cell r="K81">
            <v>3235</v>
          </cell>
          <cell r="L81">
            <v>5156692</v>
          </cell>
          <cell r="M81">
            <v>0</v>
          </cell>
          <cell r="N81">
            <v>6435283</v>
          </cell>
          <cell r="O81">
            <v>0</v>
          </cell>
          <cell r="P81">
            <v>3872790</v>
          </cell>
          <cell r="Q81">
            <v>737395</v>
          </cell>
          <cell r="R81">
            <v>79413</v>
          </cell>
          <cell r="S81">
            <v>0</v>
          </cell>
          <cell r="T81">
            <v>0</v>
          </cell>
          <cell r="U81">
            <v>187971</v>
          </cell>
          <cell r="V81">
            <v>0</v>
          </cell>
          <cell r="W81">
            <v>0</v>
          </cell>
          <cell r="X81">
            <v>282007</v>
          </cell>
          <cell r="Y81">
            <v>0</v>
          </cell>
          <cell r="Z81">
            <v>16751551</v>
          </cell>
          <cell r="AA81">
            <v>6412793</v>
          </cell>
          <cell r="AB81">
            <v>0</v>
          </cell>
          <cell r="AC81">
            <v>0</v>
          </cell>
          <cell r="AD81">
            <v>1444514</v>
          </cell>
          <cell r="AE81">
            <v>1156755</v>
          </cell>
          <cell r="AF81">
            <v>1905209</v>
          </cell>
          <cell r="AG81">
            <v>1111313</v>
          </cell>
          <cell r="AH81">
            <v>4402620</v>
          </cell>
          <cell r="AI81">
            <v>376217</v>
          </cell>
          <cell r="AJ81">
            <v>295403</v>
          </cell>
          <cell r="AK81">
            <v>17104824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17104824</v>
          </cell>
          <cell r="AQ81">
            <v>7504765</v>
          </cell>
          <cell r="AR81">
            <v>1803959</v>
          </cell>
          <cell r="AS81">
            <v>9308724</v>
          </cell>
          <cell r="AT81">
            <v>3793714</v>
          </cell>
          <cell r="AU81">
            <v>68950</v>
          </cell>
          <cell r="AV81">
            <v>347192</v>
          </cell>
          <cell r="AW81">
            <v>0</v>
          </cell>
          <cell r="AX81">
            <v>0</v>
          </cell>
          <cell r="AY81">
            <v>192764</v>
          </cell>
          <cell r="AZ81">
            <v>4402620</v>
          </cell>
        </row>
        <row r="82">
          <cell r="A82">
            <v>107725</v>
          </cell>
          <cell r="B82" t="str">
            <v>UNIVERSITY OF ARKANSAS COMMUNITY COLLEGE-HOPE</v>
          </cell>
          <cell r="C82" t="str">
            <v>AR</v>
          </cell>
          <cell r="D82">
            <v>5</v>
          </cell>
          <cell r="E82">
            <v>4</v>
          </cell>
          <cell r="F82">
            <v>2</v>
          </cell>
          <cell r="G82">
            <v>2</v>
          </cell>
          <cell r="H82">
            <v>2</v>
          </cell>
          <cell r="I82">
            <v>40</v>
          </cell>
          <cell r="J82">
            <v>1</v>
          </cell>
          <cell r="K82">
            <v>830</v>
          </cell>
          <cell r="L82">
            <v>1180924</v>
          </cell>
          <cell r="M82">
            <v>0</v>
          </cell>
          <cell r="N82">
            <v>5096614</v>
          </cell>
          <cell r="O82">
            <v>0</v>
          </cell>
          <cell r="P82">
            <v>2682818</v>
          </cell>
          <cell r="Q82">
            <v>252876</v>
          </cell>
          <cell r="R82">
            <v>0</v>
          </cell>
          <cell r="S82">
            <v>0</v>
          </cell>
          <cell r="T82">
            <v>0</v>
          </cell>
          <cell r="U82">
            <v>4836</v>
          </cell>
          <cell r="V82">
            <v>521999</v>
          </cell>
          <cell r="W82">
            <v>0</v>
          </cell>
          <cell r="X82">
            <v>34871</v>
          </cell>
          <cell r="Y82">
            <v>0</v>
          </cell>
          <cell r="Z82">
            <v>9774938</v>
          </cell>
          <cell r="AA82">
            <v>3134220</v>
          </cell>
          <cell r="AB82">
            <v>0</v>
          </cell>
          <cell r="AC82">
            <v>341105</v>
          </cell>
          <cell r="AD82">
            <v>360594</v>
          </cell>
          <cell r="AE82">
            <v>1099486</v>
          </cell>
          <cell r="AF82">
            <v>1278931</v>
          </cell>
          <cell r="AG82">
            <v>796080</v>
          </cell>
          <cell r="AH82">
            <v>1896409</v>
          </cell>
          <cell r="AI82">
            <v>283548</v>
          </cell>
          <cell r="AJ82">
            <v>0</v>
          </cell>
          <cell r="AK82">
            <v>9190373</v>
          </cell>
          <cell r="AL82">
            <v>497682</v>
          </cell>
          <cell r="AM82">
            <v>0</v>
          </cell>
          <cell r="AN82">
            <v>0</v>
          </cell>
          <cell r="AO82">
            <v>197255</v>
          </cell>
          <cell r="AP82">
            <v>9885310</v>
          </cell>
          <cell r="AQ82">
            <v>3594798</v>
          </cell>
          <cell r="AR82">
            <v>1453688</v>
          </cell>
          <cell r="AS82">
            <v>5048486</v>
          </cell>
          <cell r="AT82">
            <v>1158986</v>
          </cell>
          <cell r="AU82">
            <v>316095</v>
          </cell>
          <cell r="AV82">
            <v>252876</v>
          </cell>
          <cell r="AW82">
            <v>0</v>
          </cell>
          <cell r="AX82">
            <v>32051</v>
          </cell>
          <cell r="AY82">
            <v>136401</v>
          </cell>
          <cell r="AZ82">
            <v>1896409</v>
          </cell>
        </row>
        <row r="83">
          <cell r="A83">
            <v>107743</v>
          </cell>
          <cell r="B83" t="str">
            <v>RICH MOUNTAIN COMMUNITY COLLEGE</v>
          </cell>
          <cell r="C83" t="str">
            <v>AR</v>
          </cell>
          <cell r="D83">
            <v>5</v>
          </cell>
          <cell r="E83">
            <v>4</v>
          </cell>
          <cell r="F83">
            <v>2</v>
          </cell>
          <cell r="G83">
            <v>2</v>
          </cell>
          <cell r="H83">
            <v>2</v>
          </cell>
          <cell r="I83">
            <v>40</v>
          </cell>
          <cell r="J83">
            <v>1</v>
          </cell>
          <cell r="K83">
            <v>566</v>
          </cell>
          <cell r="L83">
            <v>696135</v>
          </cell>
          <cell r="M83">
            <v>0</v>
          </cell>
          <cell r="N83">
            <v>2978242</v>
          </cell>
          <cell r="O83">
            <v>240932</v>
          </cell>
          <cell r="P83">
            <v>1836600</v>
          </cell>
          <cell r="Q83">
            <v>779310</v>
          </cell>
          <cell r="R83">
            <v>42259</v>
          </cell>
          <cell r="S83">
            <v>0</v>
          </cell>
          <cell r="T83">
            <v>0</v>
          </cell>
          <cell r="U83">
            <v>1122</v>
          </cell>
          <cell r="V83">
            <v>190406</v>
          </cell>
          <cell r="W83">
            <v>0</v>
          </cell>
          <cell r="X83">
            <v>0</v>
          </cell>
          <cell r="Y83">
            <v>0</v>
          </cell>
          <cell r="Z83">
            <v>6765006</v>
          </cell>
          <cell r="AA83">
            <v>1436050</v>
          </cell>
          <cell r="AB83">
            <v>0</v>
          </cell>
          <cell r="AC83">
            <v>497911</v>
          </cell>
          <cell r="AD83">
            <v>419480</v>
          </cell>
          <cell r="AE83">
            <v>971649</v>
          </cell>
          <cell r="AF83">
            <v>464131</v>
          </cell>
          <cell r="AG83">
            <v>239156</v>
          </cell>
          <cell r="AH83">
            <v>1019195</v>
          </cell>
          <cell r="AI83">
            <v>104095</v>
          </cell>
          <cell r="AJ83">
            <v>0</v>
          </cell>
          <cell r="AK83">
            <v>5151667</v>
          </cell>
          <cell r="AL83">
            <v>204695</v>
          </cell>
          <cell r="AM83">
            <v>0</v>
          </cell>
          <cell r="AN83">
            <v>0</v>
          </cell>
          <cell r="AO83">
            <v>270</v>
          </cell>
          <cell r="AP83">
            <v>5356632</v>
          </cell>
          <cell r="AQ83">
            <v>2753527</v>
          </cell>
          <cell r="AR83">
            <v>890882</v>
          </cell>
          <cell r="AS83">
            <v>3644409</v>
          </cell>
          <cell r="AT83">
            <v>702503</v>
          </cell>
          <cell r="AU83">
            <v>23831</v>
          </cell>
          <cell r="AV83">
            <v>182625</v>
          </cell>
          <cell r="AW83">
            <v>0</v>
          </cell>
          <cell r="AX83">
            <v>42004</v>
          </cell>
          <cell r="AY83">
            <v>68232</v>
          </cell>
          <cell r="AZ83">
            <v>1019195</v>
          </cell>
        </row>
        <row r="84">
          <cell r="A84">
            <v>107974</v>
          </cell>
          <cell r="B84" t="str">
            <v>SOUTH ARKANSAS COMMUNITY COLLEGE</v>
          </cell>
          <cell r="C84" t="str">
            <v>AR</v>
          </cell>
          <cell r="D84">
            <v>5</v>
          </cell>
          <cell r="E84">
            <v>4</v>
          </cell>
          <cell r="F84">
            <v>2</v>
          </cell>
          <cell r="G84">
            <v>2</v>
          </cell>
          <cell r="H84">
            <v>2</v>
          </cell>
          <cell r="I84">
            <v>40</v>
          </cell>
          <cell r="J84">
            <v>1</v>
          </cell>
          <cell r="K84">
            <v>694</v>
          </cell>
          <cell r="L84">
            <v>1251073</v>
          </cell>
          <cell r="M84">
            <v>0</v>
          </cell>
          <cell r="N84">
            <v>6008109</v>
          </cell>
          <cell r="O84">
            <v>0</v>
          </cell>
          <cell r="P84">
            <v>1431496</v>
          </cell>
          <cell r="Q84">
            <v>763329</v>
          </cell>
          <cell r="R84">
            <v>151202</v>
          </cell>
          <cell r="S84">
            <v>4989</v>
          </cell>
          <cell r="T84">
            <v>0</v>
          </cell>
          <cell r="U84">
            <v>9052</v>
          </cell>
          <cell r="V84">
            <v>392080</v>
          </cell>
          <cell r="W84">
            <v>0</v>
          </cell>
          <cell r="X84">
            <v>193820</v>
          </cell>
          <cell r="Y84">
            <v>0</v>
          </cell>
          <cell r="Z84">
            <v>10205150</v>
          </cell>
          <cell r="AA84">
            <v>4648103</v>
          </cell>
          <cell r="AB84">
            <v>0</v>
          </cell>
          <cell r="AC84">
            <v>243265</v>
          </cell>
          <cell r="AD84">
            <v>728033</v>
          </cell>
          <cell r="AE84">
            <v>796082</v>
          </cell>
          <cell r="AF84">
            <v>1360542</v>
          </cell>
          <cell r="AG84">
            <v>781426</v>
          </cell>
          <cell r="AH84">
            <v>1034516</v>
          </cell>
          <cell r="AI84">
            <v>24556</v>
          </cell>
          <cell r="AJ84">
            <v>75096</v>
          </cell>
          <cell r="AK84">
            <v>9691619</v>
          </cell>
          <cell r="AL84">
            <v>374156</v>
          </cell>
          <cell r="AM84">
            <v>0</v>
          </cell>
          <cell r="AN84">
            <v>0</v>
          </cell>
          <cell r="AO84">
            <v>22273</v>
          </cell>
          <cell r="AP84">
            <v>10088048</v>
          </cell>
          <cell r="AQ84">
            <v>4978746</v>
          </cell>
          <cell r="AR84">
            <v>1507752</v>
          </cell>
          <cell r="AS84">
            <v>6486498</v>
          </cell>
          <cell r="AT84">
            <v>779235</v>
          </cell>
          <cell r="AU84">
            <v>41758</v>
          </cell>
          <cell r="AV84">
            <v>89956</v>
          </cell>
          <cell r="AW84">
            <v>0</v>
          </cell>
          <cell r="AX84">
            <v>8604</v>
          </cell>
          <cell r="AY84">
            <v>114963</v>
          </cell>
          <cell r="AZ84">
            <v>1034516</v>
          </cell>
        </row>
        <row r="85">
          <cell r="A85">
            <v>107992</v>
          </cell>
          <cell r="B85" t="str">
            <v>SOUTHERN ARKANSAS UNIVERSITY TECH</v>
          </cell>
          <cell r="C85" t="str">
            <v>AR</v>
          </cell>
          <cell r="D85">
            <v>5</v>
          </cell>
          <cell r="E85">
            <v>4</v>
          </cell>
          <cell r="F85">
            <v>2</v>
          </cell>
          <cell r="G85">
            <v>2</v>
          </cell>
          <cell r="H85">
            <v>2</v>
          </cell>
          <cell r="I85">
            <v>40</v>
          </cell>
          <cell r="J85">
            <v>1</v>
          </cell>
          <cell r="K85">
            <v>596</v>
          </cell>
          <cell r="L85">
            <v>1013654</v>
          </cell>
          <cell r="M85">
            <v>0</v>
          </cell>
          <cell r="N85">
            <v>6479583</v>
          </cell>
          <cell r="O85">
            <v>0</v>
          </cell>
          <cell r="P85">
            <v>1273368</v>
          </cell>
          <cell r="Q85">
            <v>56022</v>
          </cell>
          <cell r="R85">
            <v>0</v>
          </cell>
          <cell r="S85">
            <v>0</v>
          </cell>
          <cell r="T85">
            <v>0</v>
          </cell>
          <cell r="U85">
            <v>102801</v>
          </cell>
          <cell r="V85">
            <v>341165</v>
          </cell>
          <cell r="W85">
            <v>0</v>
          </cell>
          <cell r="X85">
            <v>658272</v>
          </cell>
          <cell r="Y85">
            <v>0</v>
          </cell>
          <cell r="Z85">
            <v>9924865</v>
          </cell>
          <cell r="AA85">
            <v>3834944</v>
          </cell>
          <cell r="AB85">
            <v>0</v>
          </cell>
          <cell r="AC85">
            <v>118796</v>
          </cell>
          <cell r="AD85">
            <v>467403</v>
          </cell>
          <cell r="AE85">
            <v>836748</v>
          </cell>
          <cell r="AF85">
            <v>1959294</v>
          </cell>
          <cell r="AG85">
            <v>1075100</v>
          </cell>
          <cell r="AH85">
            <v>929167</v>
          </cell>
          <cell r="AI85">
            <v>109149</v>
          </cell>
          <cell r="AJ85">
            <v>20312</v>
          </cell>
          <cell r="AK85">
            <v>9350913</v>
          </cell>
          <cell r="AL85">
            <v>348181</v>
          </cell>
          <cell r="AM85">
            <v>0</v>
          </cell>
          <cell r="AN85">
            <v>0</v>
          </cell>
          <cell r="AO85">
            <v>0</v>
          </cell>
          <cell r="AP85">
            <v>9699094</v>
          </cell>
          <cell r="AQ85">
            <v>4605238</v>
          </cell>
          <cell r="AR85">
            <v>1405136</v>
          </cell>
          <cell r="AS85">
            <v>6010374</v>
          </cell>
          <cell r="AT85">
            <v>612783</v>
          </cell>
          <cell r="AU85">
            <v>72823</v>
          </cell>
          <cell r="AV85">
            <v>56022</v>
          </cell>
          <cell r="AW85">
            <v>0</v>
          </cell>
          <cell r="AX85">
            <v>0</v>
          </cell>
          <cell r="AY85">
            <v>187539</v>
          </cell>
          <cell r="AZ85">
            <v>929167</v>
          </cell>
        </row>
        <row r="86">
          <cell r="A86">
            <v>367459</v>
          </cell>
          <cell r="B86" t="str">
            <v>NORTHWEST ARKANSAS COMMUNITY COLLEGE</v>
          </cell>
          <cell r="C86" t="str">
            <v>AR</v>
          </cell>
          <cell r="D86">
            <v>5</v>
          </cell>
          <cell r="E86">
            <v>4</v>
          </cell>
          <cell r="F86">
            <v>2</v>
          </cell>
          <cell r="G86">
            <v>2</v>
          </cell>
          <cell r="H86">
            <v>2</v>
          </cell>
          <cell r="I86">
            <v>40</v>
          </cell>
          <cell r="J86">
            <v>1</v>
          </cell>
          <cell r="K86">
            <v>2330</v>
          </cell>
          <cell r="L86">
            <v>5090291</v>
          </cell>
          <cell r="M86">
            <v>0</v>
          </cell>
          <cell r="N86">
            <v>5732980</v>
          </cell>
          <cell r="O86">
            <v>3672183</v>
          </cell>
          <cell r="P86">
            <v>1305499</v>
          </cell>
          <cell r="Q86">
            <v>910504</v>
          </cell>
          <cell r="R86">
            <v>0</v>
          </cell>
          <cell r="S86">
            <v>38678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353356</v>
          </cell>
          <cell r="Y86">
            <v>0</v>
          </cell>
          <cell r="Z86">
            <v>17103491</v>
          </cell>
          <cell r="AA86">
            <v>7495565</v>
          </cell>
          <cell r="AB86">
            <v>0</v>
          </cell>
          <cell r="AC86">
            <v>0</v>
          </cell>
          <cell r="AD86">
            <v>1069999</v>
          </cell>
          <cell r="AE86">
            <v>1609962</v>
          </cell>
          <cell r="AF86">
            <v>3363578</v>
          </cell>
          <cell r="AG86">
            <v>1229632</v>
          </cell>
          <cell r="AH86">
            <v>2254681</v>
          </cell>
          <cell r="AI86">
            <v>0</v>
          </cell>
          <cell r="AJ86">
            <v>0</v>
          </cell>
          <cell r="AK86">
            <v>17023417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17023417</v>
          </cell>
          <cell r="AQ86">
            <v>8121063</v>
          </cell>
          <cell r="AR86">
            <v>1779706</v>
          </cell>
          <cell r="AS86">
            <v>9900769</v>
          </cell>
          <cell r="AT86">
            <v>958068</v>
          </cell>
          <cell r="AU86">
            <v>347431</v>
          </cell>
          <cell r="AV86">
            <v>910504</v>
          </cell>
          <cell r="AW86">
            <v>0</v>
          </cell>
          <cell r="AX86">
            <v>0</v>
          </cell>
          <cell r="AY86">
            <v>38678</v>
          </cell>
          <cell r="AZ86">
            <v>2254681</v>
          </cell>
        </row>
        <row r="87">
          <cell r="A87">
            <v>420538</v>
          </cell>
          <cell r="B87" t="str">
            <v>ARKANSAS STATE UNIVERSITY-MOUNTAIN HOME</v>
          </cell>
          <cell r="C87" t="str">
            <v>AR</v>
          </cell>
          <cell r="D87">
            <v>5</v>
          </cell>
          <cell r="E87">
            <v>4</v>
          </cell>
          <cell r="F87">
            <v>2</v>
          </cell>
          <cell r="G87">
            <v>2</v>
          </cell>
          <cell r="H87">
            <v>2</v>
          </cell>
          <cell r="I87">
            <v>-3</v>
          </cell>
          <cell r="J87">
            <v>1</v>
          </cell>
          <cell r="K87">
            <v>827</v>
          </cell>
          <cell r="L87">
            <v>1283470</v>
          </cell>
          <cell r="M87">
            <v>0</v>
          </cell>
          <cell r="N87">
            <v>2920661</v>
          </cell>
          <cell r="O87">
            <v>626581</v>
          </cell>
          <cell r="P87">
            <v>98444</v>
          </cell>
          <cell r="Q87">
            <v>247069</v>
          </cell>
          <cell r="R87">
            <v>0</v>
          </cell>
          <cell r="S87">
            <v>4800</v>
          </cell>
          <cell r="T87">
            <v>0</v>
          </cell>
          <cell r="U87">
            <v>0</v>
          </cell>
          <cell r="V87">
            <v>224254</v>
          </cell>
          <cell r="W87">
            <v>0</v>
          </cell>
          <cell r="X87">
            <v>151927</v>
          </cell>
          <cell r="Y87">
            <v>0</v>
          </cell>
          <cell r="Z87">
            <v>5557206</v>
          </cell>
          <cell r="AA87">
            <v>2322993</v>
          </cell>
          <cell r="AB87">
            <v>0</v>
          </cell>
          <cell r="AC87">
            <v>4440</v>
          </cell>
          <cell r="AD87">
            <v>402375</v>
          </cell>
          <cell r="AE87">
            <v>180840</v>
          </cell>
          <cell r="AF87">
            <v>994735</v>
          </cell>
          <cell r="AG87">
            <v>655978</v>
          </cell>
          <cell r="AH87">
            <v>52200</v>
          </cell>
          <cell r="AI87">
            <v>649072</v>
          </cell>
          <cell r="AJ87">
            <v>322123</v>
          </cell>
          <cell r="AK87">
            <v>5584756</v>
          </cell>
          <cell r="AL87">
            <v>199980</v>
          </cell>
          <cell r="AM87">
            <v>0</v>
          </cell>
          <cell r="AN87">
            <v>0</v>
          </cell>
          <cell r="AO87">
            <v>0</v>
          </cell>
          <cell r="AP87">
            <v>5784736</v>
          </cell>
          <cell r="AQ87">
            <v>2537843</v>
          </cell>
          <cell r="AR87">
            <v>623631</v>
          </cell>
          <cell r="AS87">
            <v>3161474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52200</v>
          </cell>
          <cell r="AZ87">
            <v>52200</v>
          </cell>
        </row>
        <row r="88">
          <cell r="A88">
            <v>435116</v>
          </cell>
          <cell r="B88" t="str">
            <v>ARKANSAS CAREER TRAINING INSTITUTE</v>
          </cell>
          <cell r="C88" t="str">
            <v>AR</v>
          </cell>
          <cell r="D88">
            <v>5</v>
          </cell>
          <cell r="E88">
            <v>4</v>
          </cell>
          <cell r="F88">
            <v>2</v>
          </cell>
          <cell r="G88">
            <v>2</v>
          </cell>
          <cell r="H88">
            <v>2</v>
          </cell>
          <cell r="I88">
            <v>-3</v>
          </cell>
          <cell r="J88">
            <v>1</v>
          </cell>
          <cell r="K88">
            <v>110</v>
          </cell>
          <cell r="L88">
            <v>911061</v>
          </cell>
          <cell r="M88">
            <v>8175401</v>
          </cell>
          <cell r="N88">
            <v>2967302</v>
          </cell>
          <cell r="O88">
            <v>0</v>
          </cell>
          <cell r="P88">
            <v>362182</v>
          </cell>
          <cell r="Q88">
            <v>0</v>
          </cell>
          <cell r="R88">
            <v>0</v>
          </cell>
          <cell r="S88">
            <v>36261</v>
          </cell>
          <cell r="T88">
            <v>0</v>
          </cell>
          <cell r="U88">
            <v>13584</v>
          </cell>
          <cell r="V88">
            <v>109557</v>
          </cell>
          <cell r="W88">
            <v>796856</v>
          </cell>
          <cell r="X88">
            <v>0</v>
          </cell>
          <cell r="Y88">
            <v>0</v>
          </cell>
          <cell r="Z88">
            <v>13372204</v>
          </cell>
          <cell r="AA88">
            <v>790550</v>
          </cell>
          <cell r="AB88">
            <v>0</v>
          </cell>
          <cell r="AC88">
            <v>0</v>
          </cell>
          <cell r="AD88">
            <v>190392</v>
          </cell>
          <cell r="AE88">
            <v>1524136</v>
          </cell>
          <cell r="AF88">
            <v>1449777</v>
          </cell>
          <cell r="AG88">
            <v>3102951</v>
          </cell>
          <cell r="AH88">
            <v>362182</v>
          </cell>
          <cell r="AI88">
            <v>0</v>
          </cell>
          <cell r="AJ88">
            <v>0</v>
          </cell>
          <cell r="AK88">
            <v>7419988</v>
          </cell>
          <cell r="AL88">
            <v>29514</v>
          </cell>
          <cell r="AM88">
            <v>5060415</v>
          </cell>
          <cell r="AN88">
            <v>0</v>
          </cell>
          <cell r="AO88">
            <v>0</v>
          </cell>
          <cell r="AP88">
            <v>12509917</v>
          </cell>
          <cell r="AQ88">
            <v>4300734</v>
          </cell>
          <cell r="AR88">
            <v>1233650</v>
          </cell>
          <cell r="AS88">
            <v>5534384</v>
          </cell>
          <cell r="AT88">
            <v>198651</v>
          </cell>
          <cell r="AU88">
            <v>163531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362182</v>
          </cell>
        </row>
        <row r="89">
          <cell r="A89">
            <v>106476</v>
          </cell>
          <cell r="B89" t="str">
            <v>ARKANSAS VALLEY TECHNICAL INSTITUTE</v>
          </cell>
          <cell r="C89" t="str">
            <v>AR</v>
          </cell>
          <cell r="D89">
            <v>5</v>
          </cell>
          <cell r="E89">
            <v>7</v>
          </cell>
          <cell r="F89">
            <v>2</v>
          </cell>
          <cell r="G89">
            <v>2</v>
          </cell>
          <cell r="H89">
            <v>2</v>
          </cell>
          <cell r="I89">
            <v>-3</v>
          </cell>
          <cell r="J89">
            <v>1</v>
          </cell>
          <cell r="K89">
            <v>357</v>
          </cell>
          <cell r="L89">
            <v>336860</v>
          </cell>
          <cell r="M89">
            <v>139426</v>
          </cell>
          <cell r="N89">
            <v>2477460</v>
          </cell>
          <cell r="O89">
            <v>708087</v>
          </cell>
          <cell r="P89">
            <v>708901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4370734</v>
          </cell>
          <cell r="AA89">
            <v>21733017</v>
          </cell>
          <cell r="AB89">
            <v>0</v>
          </cell>
          <cell r="AC89">
            <v>0</v>
          </cell>
          <cell r="AD89">
            <v>0</v>
          </cell>
          <cell r="AE89">
            <v>447415</v>
          </cell>
          <cell r="AF89">
            <v>1318654</v>
          </cell>
          <cell r="AG89">
            <v>265399</v>
          </cell>
          <cell r="AH89">
            <v>716118</v>
          </cell>
          <cell r="AI89">
            <v>0</v>
          </cell>
          <cell r="AJ89">
            <v>0</v>
          </cell>
          <cell r="AK89">
            <v>24480603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24480603</v>
          </cell>
          <cell r="AQ89">
            <v>1585624</v>
          </cell>
          <cell r="AR89">
            <v>472583</v>
          </cell>
          <cell r="AS89">
            <v>2058207</v>
          </cell>
          <cell r="AT89">
            <v>708786</v>
          </cell>
          <cell r="AU89">
            <v>0</v>
          </cell>
          <cell r="AV89">
            <v>7332</v>
          </cell>
          <cell r="AW89">
            <v>0</v>
          </cell>
          <cell r="AX89">
            <v>0</v>
          </cell>
          <cell r="AY89">
            <v>0</v>
          </cell>
          <cell r="AZ89">
            <v>716118</v>
          </cell>
        </row>
        <row r="90">
          <cell r="A90">
            <v>106801</v>
          </cell>
          <cell r="B90" t="str">
            <v>COTTON BOLL TECHNICAL INSTITUTE</v>
          </cell>
          <cell r="C90" t="str">
            <v>AR</v>
          </cell>
          <cell r="D90">
            <v>5</v>
          </cell>
          <cell r="E90">
            <v>7</v>
          </cell>
          <cell r="F90">
            <v>2</v>
          </cell>
          <cell r="G90">
            <v>2</v>
          </cell>
          <cell r="H90">
            <v>2</v>
          </cell>
          <cell r="I90">
            <v>-3</v>
          </cell>
          <cell r="J90">
            <v>1</v>
          </cell>
          <cell r="K90">
            <v>286</v>
          </cell>
          <cell r="L90">
            <v>197722</v>
          </cell>
          <cell r="M90">
            <v>167994</v>
          </cell>
          <cell r="N90">
            <v>3047535</v>
          </cell>
          <cell r="O90">
            <v>0</v>
          </cell>
          <cell r="P90">
            <v>333916</v>
          </cell>
          <cell r="Q90">
            <v>1200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133006</v>
          </cell>
          <cell r="W90">
            <v>0</v>
          </cell>
          <cell r="X90">
            <v>-39872</v>
          </cell>
          <cell r="Y90">
            <v>0</v>
          </cell>
          <cell r="Z90">
            <v>3841501</v>
          </cell>
          <cell r="AA90">
            <v>2614710</v>
          </cell>
          <cell r="AB90">
            <v>0</v>
          </cell>
          <cell r="AC90">
            <v>0</v>
          </cell>
          <cell r="AD90">
            <v>0</v>
          </cell>
          <cell r="AE90">
            <v>157580</v>
          </cell>
          <cell r="AF90">
            <v>417051</v>
          </cell>
          <cell r="AG90">
            <v>367332</v>
          </cell>
          <cell r="AH90">
            <v>346209</v>
          </cell>
          <cell r="AI90">
            <v>0</v>
          </cell>
          <cell r="AJ90">
            <v>0</v>
          </cell>
          <cell r="AK90">
            <v>3902882</v>
          </cell>
          <cell r="AL90">
            <v>133006</v>
          </cell>
          <cell r="AM90">
            <v>0</v>
          </cell>
          <cell r="AN90">
            <v>0</v>
          </cell>
          <cell r="AO90">
            <v>0</v>
          </cell>
          <cell r="AP90">
            <v>4035888</v>
          </cell>
          <cell r="AQ90">
            <v>1605862</v>
          </cell>
          <cell r="AR90">
            <v>867152</v>
          </cell>
          <cell r="AS90">
            <v>2473014</v>
          </cell>
          <cell r="AT90">
            <v>333916</v>
          </cell>
          <cell r="AU90">
            <v>0</v>
          </cell>
          <cell r="AV90">
            <v>1200</v>
          </cell>
          <cell r="AW90">
            <v>0</v>
          </cell>
          <cell r="AX90">
            <v>0</v>
          </cell>
          <cell r="AY90">
            <v>11093</v>
          </cell>
          <cell r="AZ90">
            <v>346209</v>
          </cell>
        </row>
        <row r="91">
          <cell r="A91">
            <v>106829</v>
          </cell>
          <cell r="B91" t="str">
            <v>CROWLEYS RIDGE TECHNICAL INSTITUTE</v>
          </cell>
          <cell r="C91" t="str">
            <v>AR</v>
          </cell>
          <cell r="D91">
            <v>5</v>
          </cell>
          <cell r="E91">
            <v>7</v>
          </cell>
          <cell r="F91">
            <v>2</v>
          </cell>
          <cell r="G91">
            <v>2</v>
          </cell>
          <cell r="H91">
            <v>2</v>
          </cell>
          <cell r="I91">
            <v>-3</v>
          </cell>
          <cell r="J91">
            <v>1</v>
          </cell>
          <cell r="K91">
            <v>188</v>
          </cell>
          <cell r="L91">
            <v>137902</v>
          </cell>
          <cell r="M91">
            <v>0</v>
          </cell>
          <cell r="N91">
            <v>3315158</v>
          </cell>
          <cell r="O91">
            <v>0</v>
          </cell>
          <cell r="P91">
            <v>670814</v>
          </cell>
          <cell r="Q91">
            <v>9498</v>
          </cell>
          <cell r="R91">
            <v>0</v>
          </cell>
          <cell r="S91">
            <v>0</v>
          </cell>
          <cell r="T91">
            <v>0</v>
          </cell>
          <cell r="U91">
            <v>101300</v>
          </cell>
          <cell r="V91">
            <v>0</v>
          </cell>
          <cell r="W91">
            <v>0</v>
          </cell>
          <cell r="X91">
            <v>39968</v>
          </cell>
          <cell r="Y91">
            <v>0</v>
          </cell>
          <cell r="Z91">
            <v>4274640</v>
          </cell>
          <cell r="AA91">
            <v>2278238</v>
          </cell>
          <cell r="AB91">
            <v>0</v>
          </cell>
          <cell r="AC91">
            <v>0</v>
          </cell>
          <cell r="AD91">
            <v>0</v>
          </cell>
          <cell r="AE91">
            <v>437116</v>
          </cell>
          <cell r="AF91">
            <v>666194</v>
          </cell>
          <cell r="AG91">
            <v>496208</v>
          </cell>
          <cell r="AH91">
            <v>301101</v>
          </cell>
          <cell r="AI91">
            <v>0</v>
          </cell>
          <cell r="AJ91">
            <v>0</v>
          </cell>
          <cell r="AK91">
            <v>4178857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4178857</v>
          </cell>
          <cell r="AQ91">
            <v>1942909</v>
          </cell>
          <cell r="AR91">
            <v>594428</v>
          </cell>
          <cell r="AS91">
            <v>2537337</v>
          </cell>
          <cell r="AT91">
            <v>291603</v>
          </cell>
          <cell r="AU91">
            <v>0</v>
          </cell>
          <cell r="AV91">
            <v>9498</v>
          </cell>
          <cell r="AW91">
            <v>0</v>
          </cell>
          <cell r="AX91">
            <v>0</v>
          </cell>
          <cell r="AY91">
            <v>0</v>
          </cell>
          <cell r="AZ91">
            <v>301101</v>
          </cell>
        </row>
        <row r="92">
          <cell r="A92">
            <v>106935</v>
          </cell>
          <cell r="B92" t="str">
            <v>FOOTHILLS TECHNICAL INSTITUTE</v>
          </cell>
          <cell r="C92" t="str">
            <v>AR</v>
          </cell>
          <cell r="D92">
            <v>5</v>
          </cell>
          <cell r="E92">
            <v>7</v>
          </cell>
          <cell r="F92">
            <v>2</v>
          </cell>
          <cell r="G92">
            <v>2</v>
          </cell>
          <cell r="H92">
            <v>2</v>
          </cell>
          <cell r="I92">
            <v>-3</v>
          </cell>
          <cell r="J92">
            <v>1</v>
          </cell>
          <cell r="K92">
            <v>214</v>
          </cell>
          <cell r="L92">
            <v>248555</v>
          </cell>
          <cell r="M92">
            <v>326100</v>
          </cell>
          <cell r="N92">
            <v>4673808</v>
          </cell>
          <cell r="O92">
            <v>25191</v>
          </cell>
          <cell r="P92">
            <v>304381</v>
          </cell>
          <cell r="Q92">
            <v>3987</v>
          </cell>
          <cell r="R92">
            <v>0</v>
          </cell>
          <cell r="S92">
            <v>8653</v>
          </cell>
          <cell r="T92">
            <v>0</v>
          </cell>
          <cell r="U92">
            <v>0</v>
          </cell>
          <cell r="V92">
            <v>211535</v>
          </cell>
          <cell r="W92">
            <v>0</v>
          </cell>
          <cell r="X92">
            <v>0</v>
          </cell>
          <cell r="Y92">
            <v>0</v>
          </cell>
          <cell r="Z92">
            <v>5802210</v>
          </cell>
          <cell r="AA92">
            <v>3588664</v>
          </cell>
          <cell r="AB92">
            <v>0</v>
          </cell>
          <cell r="AC92">
            <v>0</v>
          </cell>
          <cell r="AD92">
            <v>104443</v>
          </cell>
          <cell r="AE92">
            <v>96507</v>
          </cell>
          <cell r="AF92">
            <v>17146</v>
          </cell>
          <cell r="AG92">
            <v>330377</v>
          </cell>
          <cell r="AH92">
            <v>362113</v>
          </cell>
          <cell r="AI92">
            <v>0</v>
          </cell>
          <cell r="AJ92">
            <v>0</v>
          </cell>
          <cell r="AK92">
            <v>4499250</v>
          </cell>
          <cell r="AL92">
            <v>195324</v>
          </cell>
          <cell r="AM92">
            <v>0</v>
          </cell>
          <cell r="AN92">
            <v>0</v>
          </cell>
          <cell r="AO92">
            <v>0</v>
          </cell>
          <cell r="AP92">
            <v>4694574</v>
          </cell>
          <cell r="AQ92">
            <v>2294865</v>
          </cell>
          <cell r="AR92">
            <v>635983</v>
          </cell>
          <cell r="AS92">
            <v>2930849</v>
          </cell>
          <cell r="AT92">
            <v>334166</v>
          </cell>
          <cell r="AU92">
            <v>0</v>
          </cell>
          <cell r="AV92">
            <v>4377</v>
          </cell>
          <cell r="AW92">
            <v>0</v>
          </cell>
          <cell r="AX92">
            <v>8725</v>
          </cell>
          <cell r="AY92">
            <v>14845</v>
          </cell>
          <cell r="AZ92">
            <v>362113</v>
          </cell>
        </row>
        <row r="93">
          <cell r="A93">
            <v>106944</v>
          </cell>
          <cell r="B93" t="str">
            <v>FOREST ECHOES TECHNICAL INSTITUTE</v>
          </cell>
          <cell r="C93" t="str">
            <v>AR</v>
          </cell>
          <cell r="D93">
            <v>5</v>
          </cell>
          <cell r="E93">
            <v>7</v>
          </cell>
          <cell r="F93">
            <v>2</v>
          </cell>
          <cell r="G93">
            <v>2</v>
          </cell>
          <cell r="H93">
            <v>2</v>
          </cell>
          <cell r="I93">
            <v>-3</v>
          </cell>
          <cell r="J93">
            <v>1</v>
          </cell>
          <cell r="K93">
            <v>109</v>
          </cell>
          <cell r="L93">
            <v>117956</v>
          </cell>
          <cell r="M93">
            <v>12440</v>
          </cell>
          <cell r="N93">
            <v>1053276</v>
          </cell>
          <cell r="O93">
            <v>0</v>
          </cell>
          <cell r="P93">
            <v>138801</v>
          </cell>
          <cell r="Q93">
            <v>41717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1364190</v>
          </cell>
          <cell r="AA93">
            <v>820457</v>
          </cell>
          <cell r="AB93">
            <v>0</v>
          </cell>
          <cell r="AC93">
            <v>0</v>
          </cell>
          <cell r="AD93">
            <v>381251</v>
          </cell>
          <cell r="AE93">
            <v>74925</v>
          </cell>
          <cell r="AF93">
            <v>312278</v>
          </cell>
          <cell r="AG93">
            <v>154427</v>
          </cell>
          <cell r="AH93">
            <v>127892</v>
          </cell>
          <cell r="AI93">
            <v>0</v>
          </cell>
          <cell r="AJ93">
            <v>0</v>
          </cell>
          <cell r="AK93">
            <v>1871230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1871230</v>
          </cell>
          <cell r="AQ93">
            <v>906223</v>
          </cell>
          <cell r="AR93">
            <v>222396</v>
          </cell>
          <cell r="AS93">
            <v>1128619</v>
          </cell>
          <cell r="AT93">
            <v>118802</v>
          </cell>
          <cell r="AU93">
            <v>0</v>
          </cell>
          <cell r="AV93">
            <v>2400</v>
          </cell>
          <cell r="AW93">
            <v>0</v>
          </cell>
          <cell r="AX93">
            <v>0</v>
          </cell>
          <cell r="AY93">
            <v>6690</v>
          </cell>
          <cell r="AZ93">
            <v>127892</v>
          </cell>
        </row>
        <row r="94">
          <cell r="A94">
            <v>107017</v>
          </cell>
          <cell r="B94" t="str">
            <v>GREAT RIVERS TECHNICAL INSTITUTE</v>
          </cell>
          <cell r="C94" t="str">
            <v>AR</v>
          </cell>
          <cell r="D94">
            <v>5</v>
          </cell>
          <cell r="E94">
            <v>7</v>
          </cell>
          <cell r="F94">
            <v>2</v>
          </cell>
          <cell r="G94">
            <v>2</v>
          </cell>
          <cell r="H94">
            <v>2</v>
          </cell>
          <cell r="I94">
            <v>-3</v>
          </cell>
          <cell r="J94">
            <v>1</v>
          </cell>
          <cell r="K94">
            <v>134</v>
          </cell>
          <cell r="L94">
            <v>165635</v>
          </cell>
          <cell r="M94">
            <v>18116</v>
          </cell>
          <cell r="N94">
            <v>2002313</v>
          </cell>
          <cell r="O94">
            <v>0</v>
          </cell>
          <cell r="P94">
            <v>270228</v>
          </cell>
          <cell r="Q94">
            <v>1500</v>
          </cell>
          <cell r="R94">
            <v>0</v>
          </cell>
          <cell r="S94">
            <v>0</v>
          </cell>
          <cell r="T94">
            <v>0</v>
          </cell>
          <cell r="U94">
            <v>90788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2548580</v>
          </cell>
          <cell r="AA94">
            <v>1543753</v>
          </cell>
          <cell r="AB94">
            <v>0</v>
          </cell>
          <cell r="AC94">
            <v>0</v>
          </cell>
          <cell r="AD94">
            <v>0</v>
          </cell>
          <cell r="AE94">
            <v>146232</v>
          </cell>
          <cell r="AF94">
            <v>326181</v>
          </cell>
          <cell r="AG94">
            <v>246651</v>
          </cell>
          <cell r="AH94">
            <v>284238</v>
          </cell>
          <cell r="AI94">
            <v>0</v>
          </cell>
          <cell r="AJ94">
            <v>0</v>
          </cell>
          <cell r="AK94">
            <v>2547055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2547055</v>
          </cell>
          <cell r="AQ94">
            <v>1011723</v>
          </cell>
          <cell r="AR94">
            <v>309160</v>
          </cell>
          <cell r="AS94">
            <v>1320883</v>
          </cell>
          <cell r="AT94">
            <v>173443</v>
          </cell>
          <cell r="AU94">
            <v>96785</v>
          </cell>
          <cell r="AV94">
            <v>1500</v>
          </cell>
          <cell r="AW94">
            <v>0</v>
          </cell>
          <cell r="AX94">
            <v>0</v>
          </cell>
          <cell r="AY94">
            <v>12510</v>
          </cell>
          <cell r="AZ94">
            <v>284238</v>
          </cell>
        </row>
        <row r="95">
          <cell r="A95">
            <v>107488</v>
          </cell>
          <cell r="B95" t="str">
            <v>NORTHWEST TECHNICAL INSTITUTE</v>
          </cell>
          <cell r="C95" t="str">
            <v>AR</v>
          </cell>
          <cell r="D95">
            <v>5</v>
          </cell>
          <cell r="E95">
            <v>7</v>
          </cell>
          <cell r="F95">
            <v>2</v>
          </cell>
          <cell r="G95">
            <v>2</v>
          </cell>
          <cell r="H95">
            <v>2</v>
          </cell>
          <cell r="I95">
            <v>-3</v>
          </cell>
          <cell r="J95">
            <v>1</v>
          </cell>
          <cell r="K95">
            <v>568</v>
          </cell>
          <cell r="L95">
            <v>479789</v>
          </cell>
          <cell r="M95">
            <v>0</v>
          </cell>
          <cell r="N95">
            <v>3642592</v>
          </cell>
          <cell r="O95">
            <v>0</v>
          </cell>
          <cell r="P95">
            <v>215950</v>
          </cell>
          <cell r="Q95">
            <v>235426</v>
          </cell>
          <cell r="R95">
            <v>0</v>
          </cell>
          <cell r="S95">
            <v>200</v>
          </cell>
          <cell r="T95">
            <v>0</v>
          </cell>
          <cell r="U95">
            <v>0</v>
          </cell>
          <cell r="V95">
            <v>152952</v>
          </cell>
          <cell r="W95">
            <v>0</v>
          </cell>
          <cell r="X95">
            <v>0</v>
          </cell>
          <cell r="Y95">
            <v>0</v>
          </cell>
          <cell r="Z95">
            <v>4726909</v>
          </cell>
          <cell r="AA95">
            <v>2600261</v>
          </cell>
          <cell r="AB95">
            <v>0</v>
          </cell>
          <cell r="AC95">
            <v>0</v>
          </cell>
          <cell r="AD95">
            <v>280878</v>
          </cell>
          <cell r="AE95">
            <v>449314</v>
          </cell>
          <cell r="AF95">
            <v>671917</v>
          </cell>
          <cell r="AG95">
            <v>412810</v>
          </cell>
          <cell r="AH95">
            <v>263533</v>
          </cell>
          <cell r="AI95">
            <v>57415</v>
          </cell>
          <cell r="AJ95">
            <v>50695</v>
          </cell>
          <cell r="AK95">
            <v>4786823</v>
          </cell>
          <cell r="AL95">
            <v>152952</v>
          </cell>
          <cell r="AM95">
            <v>0</v>
          </cell>
          <cell r="AN95">
            <v>0</v>
          </cell>
          <cell r="AO95">
            <v>0</v>
          </cell>
          <cell r="AP95">
            <v>4939775</v>
          </cell>
          <cell r="AQ95">
            <v>2618144</v>
          </cell>
          <cell r="AR95">
            <v>637570</v>
          </cell>
          <cell r="AS95">
            <v>3255714</v>
          </cell>
          <cell r="AT95">
            <v>209830</v>
          </cell>
          <cell r="AU95">
            <v>6120</v>
          </cell>
          <cell r="AV95">
            <v>4200</v>
          </cell>
          <cell r="AW95">
            <v>0</v>
          </cell>
          <cell r="AX95">
            <v>37598</v>
          </cell>
          <cell r="AY95">
            <v>5785</v>
          </cell>
          <cell r="AZ95">
            <v>263533</v>
          </cell>
        </row>
        <row r="96">
          <cell r="A96">
            <v>107673</v>
          </cell>
          <cell r="B96" t="str">
            <v>QUAPAW TECHNICAL INSTITUTE</v>
          </cell>
          <cell r="C96" t="str">
            <v>AR</v>
          </cell>
          <cell r="D96">
            <v>5</v>
          </cell>
          <cell r="E96">
            <v>7</v>
          </cell>
          <cell r="F96">
            <v>2</v>
          </cell>
          <cell r="G96">
            <v>2</v>
          </cell>
          <cell r="H96">
            <v>2</v>
          </cell>
          <cell r="I96">
            <v>-3</v>
          </cell>
          <cell r="J96">
            <v>1</v>
          </cell>
          <cell r="K96">
            <v>179</v>
          </cell>
          <cell r="L96">
            <v>244623</v>
          </cell>
          <cell r="M96">
            <v>0</v>
          </cell>
          <cell r="N96">
            <v>3312688</v>
          </cell>
          <cell r="O96">
            <v>0</v>
          </cell>
          <cell r="P96">
            <v>299870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156279</v>
          </cell>
          <cell r="Y96">
            <v>0</v>
          </cell>
          <cell r="Z96">
            <v>4013460</v>
          </cell>
          <cell r="AA96">
            <v>2219313</v>
          </cell>
          <cell r="AB96">
            <v>0</v>
          </cell>
          <cell r="AC96">
            <v>0</v>
          </cell>
          <cell r="AD96">
            <v>114246</v>
          </cell>
          <cell r="AE96">
            <v>298732</v>
          </cell>
          <cell r="AF96">
            <v>601598</v>
          </cell>
          <cell r="AG96">
            <v>388132</v>
          </cell>
          <cell r="AH96">
            <v>278918</v>
          </cell>
          <cell r="AI96">
            <v>0</v>
          </cell>
          <cell r="AJ96">
            <v>0</v>
          </cell>
          <cell r="AK96">
            <v>3900939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3900939</v>
          </cell>
          <cell r="AQ96">
            <v>0</v>
          </cell>
          <cell r="AR96">
            <v>0</v>
          </cell>
          <cell r="AS96">
            <v>0</v>
          </cell>
          <cell r="AT96">
            <v>278918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278918</v>
          </cell>
        </row>
        <row r="97">
          <cell r="A97">
            <v>105136</v>
          </cell>
          <cell r="B97" t="str">
            <v>MARICOPA COMMUNITY COLLEGE SYSTEM OFFICE</v>
          </cell>
          <cell r="C97" t="str">
            <v>AZ</v>
          </cell>
          <cell r="D97">
            <v>6</v>
          </cell>
          <cell r="E97">
            <v>0</v>
          </cell>
          <cell r="F97">
            <v>2</v>
          </cell>
          <cell r="G97">
            <v>-2</v>
          </cell>
          <cell r="H97">
            <v>2</v>
          </cell>
          <cell r="I97">
            <v>-3</v>
          </cell>
          <cell r="J97">
            <v>1</v>
          </cell>
          <cell r="L97">
            <v>8227710</v>
          </cell>
          <cell r="M97">
            <v>0</v>
          </cell>
          <cell r="N97">
            <v>0</v>
          </cell>
          <cell r="O97">
            <v>22966135</v>
          </cell>
          <cell r="P97">
            <v>1677926</v>
          </cell>
          <cell r="Q97">
            <v>64210</v>
          </cell>
          <cell r="R97">
            <v>150734</v>
          </cell>
          <cell r="S97">
            <v>83941</v>
          </cell>
          <cell r="T97">
            <v>0</v>
          </cell>
          <cell r="U97">
            <v>0</v>
          </cell>
          <cell r="V97">
            <v>56333</v>
          </cell>
          <cell r="W97">
            <v>0</v>
          </cell>
          <cell r="X97">
            <v>35168397</v>
          </cell>
          <cell r="Y97">
            <v>0</v>
          </cell>
          <cell r="Z97">
            <v>68395386</v>
          </cell>
          <cell r="AA97">
            <v>946096</v>
          </cell>
          <cell r="AB97">
            <v>0</v>
          </cell>
          <cell r="AC97">
            <v>2619881</v>
          </cell>
          <cell r="AD97">
            <v>2832297</v>
          </cell>
          <cell r="AE97">
            <v>457286</v>
          </cell>
          <cell r="AF97">
            <v>24757169</v>
          </cell>
          <cell r="AG97">
            <v>1259002</v>
          </cell>
          <cell r="AH97">
            <v>1614817</v>
          </cell>
          <cell r="AI97">
            <v>154441</v>
          </cell>
          <cell r="AJ97">
            <v>3391611</v>
          </cell>
          <cell r="AK97">
            <v>38032600</v>
          </cell>
          <cell r="AL97">
            <v>31223846</v>
          </cell>
          <cell r="AM97">
            <v>0</v>
          </cell>
          <cell r="AN97">
            <v>0</v>
          </cell>
          <cell r="AO97">
            <v>0</v>
          </cell>
          <cell r="AP97">
            <v>69256446</v>
          </cell>
          <cell r="AQ97">
            <v>20209254</v>
          </cell>
          <cell r="AR97">
            <v>3446014</v>
          </cell>
          <cell r="AS97">
            <v>23655268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6695</v>
          </cell>
          <cell r="AY97">
            <v>1608122</v>
          </cell>
          <cell r="AZ97">
            <v>1614817</v>
          </cell>
        </row>
        <row r="98">
          <cell r="A98">
            <v>420802</v>
          </cell>
          <cell r="B98" t="str">
            <v>ARIZONA BOARD OF REGENTS</v>
          </cell>
          <cell r="C98" t="str">
            <v>AZ</v>
          </cell>
          <cell r="D98">
            <v>6</v>
          </cell>
          <cell r="E98">
            <v>0</v>
          </cell>
          <cell r="F98">
            <v>2</v>
          </cell>
          <cell r="G98">
            <v>-2</v>
          </cell>
          <cell r="H98">
            <v>2</v>
          </cell>
          <cell r="I98">
            <v>-3</v>
          </cell>
          <cell r="J98">
            <v>1</v>
          </cell>
          <cell r="L98">
            <v>0</v>
          </cell>
          <cell r="M98">
            <v>0</v>
          </cell>
          <cell r="N98">
            <v>15886683</v>
          </cell>
          <cell r="O98">
            <v>981108</v>
          </cell>
          <cell r="P98">
            <v>728840</v>
          </cell>
          <cell r="Q98">
            <v>4976063</v>
          </cell>
          <cell r="R98">
            <v>0</v>
          </cell>
          <cell r="S98">
            <v>16395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22589089</v>
          </cell>
          <cell r="AA98">
            <v>728840</v>
          </cell>
          <cell r="AB98">
            <v>0</v>
          </cell>
          <cell r="AC98">
            <v>0</v>
          </cell>
          <cell r="AD98">
            <v>0</v>
          </cell>
          <cell r="AE98">
            <v>95000</v>
          </cell>
          <cell r="AF98">
            <v>1591954</v>
          </cell>
          <cell r="AG98">
            <v>0</v>
          </cell>
          <cell r="AH98">
            <v>4976063</v>
          </cell>
          <cell r="AI98">
            <v>8804600</v>
          </cell>
          <cell r="AJ98">
            <v>-27609</v>
          </cell>
          <cell r="AK98">
            <v>16168848</v>
          </cell>
          <cell r="AL98">
            <v>0</v>
          </cell>
          <cell r="AM98">
            <v>0</v>
          </cell>
          <cell r="AN98">
            <v>0</v>
          </cell>
          <cell r="AO98">
            <v>95000</v>
          </cell>
          <cell r="AP98">
            <v>16263848</v>
          </cell>
          <cell r="AQ98">
            <v>1592714</v>
          </cell>
          <cell r="AR98">
            <v>289269</v>
          </cell>
          <cell r="AS98">
            <v>1881983</v>
          </cell>
          <cell r="AT98">
            <v>0</v>
          </cell>
          <cell r="AU98">
            <v>0</v>
          </cell>
          <cell r="AV98">
            <v>4976063</v>
          </cell>
          <cell r="AW98">
            <v>0</v>
          </cell>
          <cell r="AX98">
            <v>0</v>
          </cell>
          <cell r="AY98">
            <v>0</v>
          </cell>
          <cell r="AZ98">
            <v>4976063</v>
          </cell>
        </row>
        <row r="99">
          <cell r="A99">
            <v>104151</v>
          </cell>
          <cell r="B99" t="str">
            <v>ARIZONA STATE UNIVERSITY-MAIN CAMPUS</v>
          </cell>
          <cell r="C99" t="str">
            <v>AZ</v>
          </cell>
          <cell r="D99">
            <v>6</v>
          </cell>
          <cell r="E99">
            <v>1</v>
          </cell>
          <cell r="F99">
            <v>2</v>
          </cell>
          <cell r="G99">
            <v>2</v>
          </cell>
          <cell r="H99">
            <v>2</v>
          </cell>
          <cell r="I99">
            <v>15</v>
          </cell>
          <cell r="J99">
            <v>1</v>
          </cell>
          <cell r="K99">
            <v>38602</v>
          </cell>
          <cell r="L99">
            <v>193330000</v>
          </cell>
          <cell r="M99">
            <v>0</v>
          </cell>
          <cell r="N99">
            <v>273605000</v>
          </cell>
          <cell r="O99">
            <v>0</v>
          </cell>
          <cell r="P99">
            <v>98901000</v>
          </cell>
          <cell r="Q99">
            <v>8238000</v>
          </cell>
          <cell r="R99">
            <v>3554000</v>
          </cell>
          <cell r="S99">
            <v>42653000</v>
          </cell>
          <cell r="T99">
            <v>1668000</v>
          </cell>
          <cell r="U99">
            <v>14884000</v>
          </cell>
          <cell r="V99">
            <v>79191000</v>
          </cell>
          <cell r="W99">
            <v>0</v>
          </cell>
          <cell r="X99">
            <v>21110000</v>
          </cell>
          <cell r="Y99">
            <v>0</v>
          </cell>
          <cell r="Z99">
            <v>737134000</v>
          </cell>
          <cell r="AA99">
            <v>230901000</v>
          </cell>
          <cell r="AB99">
            <v>75474000</v>
          </cell>
          <cell r="AC99">
            <v>27861000</v>
          </cell>
          <cell r="AD99">
            <v>90148000</v>
          </cell>
          <cell r="AE99">
            <v>30206000</v>
          </cell>
          <cell r="AF99">
            <v>53361000</v>
          </cell>
          <cell r="AG99">
            <v>35914000</v>
          </cell>
          <cell r="AH99">
            <v>75818000</v>
          </cell>
          <cell r="AI99">
            <v>17051000</v>
          </cell>
          <cell r="AJ99">
            <v>7255000</v>
          </cell>
          <cell r="AK99">
            <v>643989000</v>
          </cell>
          <cell r="AL99">
            <v>81103000</v>
          </cell>
          <cell r="AM99">
            <v>0</v>
          </cell>
          <cell r="AN99">
            <v>0</v>
          </cell>
          <cell r="AO99">
            <v>0</v>
          </cell>
          <cell r="AP99">
            <v>725092000</v>
          </cell>
          <cell r="AQ99">
            <v>334560000</v>
          </cell>
          <cell r="AR99">
            <v>57172000</v>
          </cell>
          <cell r="AS99">
            <v>391732000</v>
          </cell>
          <cell r="AT99">
            <v>18114000</v>
          </cell>
          <cell r="AU99">
            <v>6230000</v>
          </cell>
          <cell r="AV99">
            <v>1582000</v>
          </cell>
          <cell r="AW99">
            <v>2369000</v>
          </cell>
          <cell r="AX99">
            <v>7669000</v>
          </cell>
          <cell r="AY99">
            <v>39854000</v>
          </cell>
          <cell r="AZ99">
            <v>75818000</v>
          </cell>
        </row>
        <row r="100">
          <cell r="A100">
            <v>104179</v>
          </cell>
          <cell r="B100" t="str">
            <v>UNIVERSITY OF ARIZONA</v>
          </cell>
          <cell r="C100" t="str">
            <v>AZ</v>
          </cell>
          <cell r="D100">
            <v>6</v>
          </cell>
          <cell r="E100">
            <v>1</v>
          </cell>
          <cell r="F100">
            <v>2</v>
          </cell>
          <cell r="G100">
            <v>1</v>
          </cell>
          <cell r="H100">
            <v>2</v>
          </cell>
          <cell r="I100">
            <v>15</v>
          </cell>
          <cell r="J100">
            <v>1</v>
          </cell>
          <cell r="K100">
            <v>31519</v>
          </cell>
          <cell r="L100">
            <v>170152443</v>
          </cell>
          <cell r="M100">
            <v>4697113</v>
          </cell>
          <cell r="N100">
            <v>329204333</v>
          </cell>
          <cell r="O100">
            <v>0</v>
          </cell>
          <cell r="P100">
            <v>237282949</v>
          </cell>
          <cell r="Q100">
            <v>15818493</v>
          </cell>
          <cell r="R100">
            <v>3750535</v>
          </cell>
          <cell r="S100">
            <v>81457806</v>
          </cell>
          <cell r="T100">
            <v>7879220</v>
          </cell>
          <cell r="U100">
            <v>16766013</v>
          </cell>
          <cell r="V100">
            <v>97373779</v>
          </cell>
          <cell r="W100">
            <v>0</v>
          </cell>
          <cell r="X100">
            <v>25019902</v>
          </cell>
          <cell r="Y100">
            <v>0</v>
          </cell>
          <cell r="Z100">
            <v>989402586</v>
          </cell>
          <cell r="AA100">
            <v>272946143</v>
          </cell>
          <cell r="AB100">
            <v>248055796</v>
          </cell>
          <cell r="AC100">
            <v>41624037</v>
          </cell>
          <cell r="AD100">
            <v>70269499</v>
          </cell>
          <cell r="AE100">
            <v>27236361</v>
          </cell>
          <cell r="AF100">
            <v>55212702</v>
          </cell>
          <cell r="AG100">
            <v>52942085</v>
          </cell>
          <cell r="AH100">
            <v>77277179</v>
          </cell>
          <cell r="AI100">
            <v>23507598</v>
          </cell>
          <cell r="AJ100">
            <v>4171653</v>
          </cell>
          <cell r="AK100">
            <v>873243053</v>
          </cell>
          <cell r="AL100">
            <v>108872292</v>
          </cell>
          <cell r="AM100">
            <v>0</v>
          </cell>
          <cell r="AN100">
            <v>0</v>
          </cell>
          <cell r="AO100">
            <v>0</v>
          </cell>
          <cell r="AP100">
            <v>982115345</v>
          </cell>
          <cell r="AQ100">
            <v>462053113</v>
          </cell>
          <cell r="AR100">
            <v>85742296</v>
          </cell>
          <cell r="AS100">
            <v>547795409</v>
          </cell>
          <cell r="AT100">
            <v>13238504</v>
          </cell>
          <cell r="AU100">
            <v>7867139</v>
          </cell>
          <cell r="AV100">
            <v>1452750</v>
          </cell>
          <cell r="AW100">
            <v>1396705</v>
          </cell>
          <cell r="AX100">
            <v>12007260</v>
          </cell>
          <cell r="AY100">
            <v>41314821</v>
          </cell>
          <cell r="AZ100">
            <v>77277179</v>
          </cell>
        </row>
        <row r="101">
          <cell r="A101">
            <v>105330</v>
          </cell>
          <cell r="B101" t="str">
            <v>NORTHERN ARIZONA UNIVERSITY</v>
          </cell>
          <cell r="C101" t="str">
            <v>AZ</v>
          </cell>
          <cell r="D101">
            <v>6</v>
          </cell>
          <cell r="E101">
            <v>1</v>
          </cell>
          <cell r="F101">
            <v>2</v>
          </cell>
          <cell r="G101">
            <v>2</v>
          </cell>
          <cell r="H101">
            <v>2</v>
          </cell>
          <cell r="I101">
            <v>16</v>
          </cell>
          <cell r="J101">
            <v>1</v>
          </cell>
          <cell r="K101">
            <v>15663</v>
          </cell>
          <cell r="L101">
            <v>65901130</v>
          </cell>
          <cell r="M101">
            <v>0</v>
          </cell>
          <cell r="N101">
            <v>112704068</v>
          </cell>
          <cell r="O101">
            <v>0</v>
          </cell>
          <cell r="P101">
            <v>29730170</v>
          </cell>
          <cell r="Q101">
            <v>2805977</v>
          </cell>
          <cell r="R101">
            <v>5023435</v>
          </cell>
          <cell r="S101">
            <v>9018539</v>
          </cell>
          <cell r="T101">
            <v>379130</v>
          </cell>
          <cell r="U101">
            <v>263078</v>
          </cell>
          <cell r="V101">
            <v>27241701</v>
          </cell>
          <cell r="W101">
            <v>0</v>
          </cell>
          <cell r="X101">
            <v>11029959</v>
          </cell>
          <cell r="Y101">
            <v>0</v>
          </cell>
          <cell r="Z101">
            <v>264097187</v>
          </cell>
          <cell r="AA101">
            <v>87053375</v>
          </cell>
          <cell r="AB101">
            <v>14963074</v>
          </cell>
          <cell r="AC101">
            <v>12446021</v>
          </cell>
          <cell r="AD101">
            <v>22469488</v>
          </cell>
          <cell r="AE101">
            <v>17082527</v>
          </cell>
          <cell r="AF101">
            <v>25789163</v>
          </cell>
          <cell r="AG101">
            <v>14573699</v>
          </cell>
          <cell r="AH101">
            <v>25842737</v>
          </cell>
          <cell r="AI101">
            <v>8022626</v>
          </cell>
          <cell r="AJ101">
            <v>2592134</v>
          </cell>
          <cell r="AK101">
            <v>230834844</v>
          </cell>
          <cell r="AL101">
            <v>29829399</v>
          </cell>
          <cell r="AM101">
            <v>0</v>
          </cell>
          <cell r="AN101">
            <v>0</v>
          </cell>
          <cell r="AO101">
            <v>0</v>
          </cell>
          <cell r="AP101">
            <v>260664243</v>
          </cell>
          <cell r="AQ101">
            <v>125888353</v>
          </cell>
          <cell r="AR101">
            <v>24567067</v>
          </cell>
          <cell r="AS101">
            <v>150455420</v>
          </cell>
          <cell r="AT101">
            <v>8897223</v>
          </cell>
          <cell r="AU101">
            <v>633886</v>
          </cell>
          <cell r="AV101">
            <v>7135804</v>
          </cell>
          <cell r="AW101">
            <v>179015</v>
          </cell>
          <cell r="AX101">
            <v>8728575</v>
          </cell>
          <cell r="AY101">
            <v>268234</v>
          </cell>
          <cell r="AZ101">
            <v>25842737</v>
          </cell>
        </row>
        <row r="102">
          <cell r="A102">
            <v>407009</v>
          </cell>
          <cell r="B102" t="str">
            <v>ARIZONA STATE UNIVERSITY-WEST</v>
          </cell>
          <cell r="C102" t="str">
            <v>AZ</v>
          </cell>
          <cell r="D102">
            <v>6</v>
          </cell>
          <cell r="E102">
            <v>1</v>
          </cell>
          <cell r="F102">
            <v>2</v>
          </cell>
          <cell r="G102">
            <v>2</v>
          </cell>
          <cell r="H102">
            <v>2</v>
          </cell>
          <cell r="I102">
            <v>21</v>
          </cell>
          <cell r="J102">
            <v>1</v>
          </cell>
          <cell r="K102">
            <v>3828</v>
          </cell>
          <cell r="L102">
            <v>11349000</v>
          </cell>
          <cell r="M102">
            <v>0</v>
          </cell>
          <cell r="N102">
            <v>39474000</v>
          </cell>
          <cell r="O102">
            <v>0</v>
          </cell>
          <cell r="P102">
            <v>2203000</v>
          </cell>
          <cell r="Q102">
            <v>152000</v>
          </cell>
          <cell r="R102">
            <v>217000</v>
          </cell>
          <cell r="S102">
            <v>97000</v>
          </cell>
          <cell r="T102">
            <v>27000</v>
          </cell>
          <cell r="U102">
            <v>0</v>
          </cell>
          <cell r="V102">
            <v>631000</v>
          </cell>
          <cell r="W102">
            <v>0</v>
          </cell>
          <cell r="X102">
            <v>0</v>
          </cell>
          <cell r="Y102">
            <v>0</v>
          </cell>
          <cell r="Z102">
            <v>54150000</v>
          </cell>
          <cell r="AA102">
            <v>23120000</v>
          </cell>
          <cell r="AB102">
            <v>1497000</v>
          </cell>
          <cell r="AC102">
            <v>870000</v>
          </cell>
          <cell r="AD102">
            <v>8422000</v>
          </cell>
          <cell r="AE102">
            <v>2806000</v>
          </cell>
          <cell r="AF102">
            <v>4546000</v>
          </cell>
          <cell r="AG102">
            <v>4539000</v>
          </cell>
          <cell r="AH102">
            <v>1516000</v>
          </cell>
          <cell r="AI102">
            <v>4889000</v>
          </cell>
          <cell r="AJ102">
            <v>295000</v>
          </cell>
          <cell r="AK102">
            <v>52500000</v>
          </cell>
          <cell r="AL102">
            <v>420000</v>
          </cell>
          <cell r="AM102">
            <v>0</v>
          </cell>
          <cell r="AN102">
            <v>0</v>
          </cell>
          <cell r="AO102">
            <v>0</v>
          </cell>
          <cell r="AP102">
            <v>52920000</v>
          </cell>
          <cell r="AQ102">
            <v>29158000</v>
          </cell>
          <cell r="AR102">
            <v>5433000</v>
          </cell>
          <cell r="AS102">
            <v>34591000</v>
          </cell>
          <cell r="AT102">
            <v>0</v>
          </cell>
          <cell r="AU102">
            <v>0</v>
          </cell>
          <cell r="AV102">
            <v>90000</v>
          </cell>
          <cell r="AW102">
            <v>0</v>
          </cell>
          <cell r="AX102">
            <v>0</v>
          </cell>
          <cell r="AY102">
            <v>1426000</v>
          </cell>
          <cell r="AZ102">
            <v>1516000</v>
          </cell>
        </row>
        <row r="103">
          <cell r="A103">
            <v>420574</v>
          </cell>
          <cell r="B103" t="str">
            <v>ARIZONA STATE UNIVERSITY EAST</v>
          </cell>
          <cell r="C103" t="str">
            <v>AZ</v>
          </cell>
          <cell r="D103">
            <v>6</v>
          </cell>
          <cell r="E103">
            <v>1</v>
          </cell>
          <cell r="F103">
            <v>2</v>
          </cell>
          <cell r="G103">
            <v>2</v>
          </cell>
          <cell r="H103">
            <v>2</v>
          </cell>
          <cell r="I103">
            <v>54</v>
          </cell>
          <cell r="J103">
            <v>1</v>
          </cell>
          <cell r="K103">
            <v>1455</v>
          </cell>
          <cell r="L103">
            <v>4569000</v>
          </cell>
          <cell r="M103">
            <v>0</v>
          </cell>
          <cell r="N103">
            <v>11337000</v>
          </cell>
          <cell r="O103">
            <v>0</v>
          </cell>
          <cell r="P103">
            <v>1790000</v>
          </cell>
          <cell r="Q103">
            <v>35000</v>
          </cell>
          <cell r="R103">
            <v>90000</v>
          </cell>
          <cell r="S103">
            <v>930000</v>
          </cell>
          <cell r="T103">
            <v>5000</v>
          </cell>
          <cell r="U103">
            <v>206000</v>
          </cell>
          <cell r="V103">
            <v>17000</v>
          </cell>
          <cell r="W103">
            <v>0</v>
          </cell>
          <cell r="X103">
            <v>28000</v>
          </cell>
          <cell r="Y103">
            <v>0</v>
          </cell>
          <cell r="Z103">
            <v>19007000</v>
          </cell>
          <cell r="AA103">
            <v>9055000</v>
          </cell>
          <cell r="AB103">
            <v>1800000</v>
          </cell>
          <cell r="AC103">
            <v>763000</v>
          </cell>
          <cell r="AD103">
            <v>2375000</v>
          </cell>
          <cell r="AE103">
            <v>865000</v>
          </cell>
          <cell r="AF103">
            <v>1356000</v>
          </cell>
          <cell r="AG103">
            <v>1754000</v>
          </cell>
          <cell r="AH103">
            <v>677000</v>
          </cell>
          <cell r="AI103">
            <v>0</v>
          </cell>
          <cell r="AJ103">
            <v>0</v>
          </cell>
          <cell r="AK103">
            <v>18645000</v>
          </cell>
          <cell r="AL103">
            <v>7000</v>
          </cell>
          <cell r="AM103">
            <v>0</v>
          </cell>
          <cell r="AN103">
            <v>0</v>
          </cell>
          <cell r="AO103">
            <v>0</v>
          </cell>
          <cell r="AP103">
            <v>18652000</v>
          </cell>
          <cell r="AQ103">
            <v>11660000</v>
          </cell>
          <cell r="AR103">
            <v>2124000</v>
          </cell>
          <cell r="AS103">
            <v>13784000</v>
          </cell>
          <cell r="AT103">
            <v>0</v>
          </cell>
          <cell r="AU103">
            <v>13000</v>
          </cell>
          <cell r="AV103">
            <v>23000</v>
          </cell>
          <cell r="AW103">
            <v>0</v>
          </cell>
          <cell r="AX103">
            <v>0</v>
          </cell>
          <cell r="AY103">
            <v>641000</v>
          </cell>
          <cell r="AZ103">
            <v>677000</v>
          </cell>
        </row>
        <row r="104">
          <cell r="A104">
            <v>104160</v>
          </cell>
          <cell r="B104" t="str">
            <v>ARIZONA WESTERN COLLEGE</v>
          </cell>
          <cell r="C104" t="str">
            <v>AZ</v>
          </cell>
          <cell r="D104">
            <v>6</v>
          </cell>
          <cell r="E104">
            <v>4</v>
          </cell>
          <cell r="F104">
            <v>2</v>
          </cell>
          <cell r="G104">
            <v>2</v>
          </cell>
          <cell r="H104">
            <v>2</v>
          </cell>
          <cell r="I104">
            <v>40</v>
          </cell>
          <cell r="J104">
            <v>1</v>
          </cell>
          <cell r="K104">
            <v>3116</v>
          </cell>
          <cell r="L104">
            <v>4341604</v>
          </cell>
          <cell r="M104">
            <v>30988</v>
          </cell>
          <cell r="N104">
            <v>5430500</v>
          </cell>
          <cell r="O104">
            <v>11131623</v>
          </cell>
          <cell r="P104">
            <v>6160810</v>
          </cell>
          <cell r="Q104">
            <v>1133199</v>
          </cell>
          <cell r="R104">
            <v>1002845</v>
          </cell>
          <cell r="S104">
            <v>224121</v>
          </cell>
          <cell r="T104">
            <v>0</v>
          </cell>
          <cell r="U104">
            <v>23410</v>
          </cell>
          <cell r="V104">
            <v>1007068</v>
          </cell>
          <cell r="W104">
            <v>0</v>
          </cell>
          <cell r="X104">
            <v>1143803</v>
          </cell>
          <cell r="Y104">
            <v>0</v>
          </cell>
          <cell r="Z104">
            <v>31629971</v>
          </cell>
          <cell r="AA104">
            <v>11537179</v>
          </cell>
          <cell r="AB104">
            <v>0</v>
          </cell>
          <cell r="AC104">
            <v>184814</v>
          </cell>
          <cell r="AD104">
            <v>2372190</v>
          </cell>
          <cell r="AE104">
            <v>2807737</v>
          </cell>
          <cell r="AF104">
            <v>3571076</v>
          </cell>
          <cell r="AG104">
            <v>2582687</v>
          </cell>
          <cell r="AH104">
            <v>5437140</v>
          </cell>
          <cell r="AI104">
            <v>374075</v>
          </cell>
          <cell r="AJ104">
            <v>-80318</v>
          </cell>
          <cell r="AK104">
            <v>28786580</v>
          </cell>
          <cell r="AL104">
            <v>2650723</v>
          </cell>
          <cell r="AM104">
            <v>0</v>
          </cell>
          <cell r="AN104">
            <v>0</v>
          </cell>
          <cell r="AO104">
            <v>0</v>
          </cell>
          <cell r="AP104">
            <v>31437303</v>
          </cell>
          <cell r="AQ104">
            <v>14732409</v>
          </cell>
          <cell r="AR104">
            <v>2739150</v>
          </cell>
          <cell r="AS104">
            <v>17471559</v>
          </cell>
          <cell r="AT104">
            <v>4447027</v>
          </cell>
          <cell r="AU104">
            <v>213158</v>
          </cell>
          <cell r="AV104">
            <v>148052</v>
          </cell>
          <cell r="AW104">
            <v>0</v>
          </cell>
          <cell r="AX104">
            <v>5006</v>
          </cell>
          <cell r="AY104">
            <v>623897</v>
          </cell>
          <cell r="AZ104">
            <v>5437140</v>
          </cell>
        </row>
        <row r="105">
          <cell r="A105">
            <v>104346</v>
          </cell>
          <cell r="B105" t="str">
            <v>CENTRAL ARIZONA COLLEGE</v>
          </cell>
          <cell r="C105" t="str">
            <v>AZ</v>
          </cell>
          <cell r="D105">
            <v>6</v>
          </cell>
          <cell r="E105">
            <v>4</v>
          </cell>
          <cell r="F105">
            <v>2</v>
          </cell>
          <cell r="G105">
            <v>2</v>
          </cell>
          <cell r="H105">
            <v>2</v>
          </cell>
          <cell r="I105">
            <v>40</v>
          </cell>
          <cell r="J105">
            <v>1</v>
          </cell>
          <cell r="K105">
            <v>2658</v>
          </cell>
          <cell r="L105">
            <v>5040192</v>
          </cell>
          <cell r="M105">
            <v>0</v>
          </cell>
          <cell r="N105">
            <v>6165100</v>
          </cell>
          <cell r="O105">
            <v>13451878</v>
          </cell>
          <cell r="P105">
            <v>3586735</v>
          </cell>
          <cell r="Q105">
            <v>1342830</v>
          </cell>
          <cell r="R105">
            <v>0</v>
          </cell>
          <cell r="S105">
            <v>230829</v>
          </cell>
          <cell r="T105">
            <v>0</v>
          </cell>
          <cell r="U105">
            <v>27160</v>
          </cell>
          <cell r="V105">
            <v>2078130</v>
          </cell>
          <cell r="W105">
            <v>0</v>
          </cell>
          <cell r="X105">
            <v>218636</v>
          </cell>
          <cell r="Y105">
            <v>0</v>
          </cell>
          <cell r="Z105">
            <v>32141490</v>
          </cell>
          <cell r="AA105">
            <v>11977077</v>
          </cell>
          <cell r="AB105">
            <v>0</v>
          </cell>
          <cell r="AC105">
            <v>95900</v>
          </cell>
          <cell r="AD105">
            <v>2367737</v>
          </cell>
          <cell r="AE105">
            <v>2214052</v>
          </cell>
          <cell r="AF105">
            <v>4778531</v>
          </cell>
          <cell r="AG105">
            <v>3033138</v>
          </cell>
          <cell r="AH105">
            <v>3116411</v>
          </cell>
          <cell r="AI105">
            <v>2121151</v>
          </cell>
          <cell r="AJ105">
            <v>-132520</v>
          </cell>
          <cell r="AK105">
            <v>29571477</v>
          </cell>
          <cell r="AL105">
            <v>2015647</v>
          </cell>
          <cell r="AM105">
            <v>0</v>
          </cell>
          <cell r="AN105">
            <v>0</v>
          </cell>
          <cell r="AO105">
            <v>0</v>
          </cell>
          <cell r="AP105">
            <v>31587124</v>
          </cell>
          <cell r="AQ105">
            <v>15293031</v>
          </cell>
          <cell r="AR105">
            <v>3321812</v>
          </cell>
          <cell r="AS105">
            <v>18614843</v>
          </cell>
          <cell r="AT105">
            <v>1833389</v>
          </cell>
          <cell r="AU105">
            <v>50423</v>
          </cell>
          <cell r="AV105">
            <v>28118</v>
          </cell>
          <cell r="AW105">
            <v>0</v>
          </cell>
          <cell r="AX105">
            <v>88849</v>
          </cell>
          <cell r="AY105">
            <v>1115632</v>
          </cell>
          <cell r="AZ105">
            <v>3116411</v>
          </cell>
        </row>
        <row r="106">
          <cell r="A106">
            <v>104425</v>
          </cell>
          <cell r="B106" t="str">
            <v>COCHISE COLLEGE</v>
          </cell>
          <cell r="C106" t="str">
            <v>AZ</v>
          </cell>
          <cell r="D106">
            <v>6</v>
          </cell>
          <cell r="E106">
            <v>4</v>
          </cell>
          <cell r="F106">
            <v>2</v>
          </cell>
          <cell r="G106">
            <v>2</v>
          </cell>
          <cell r="H106">
            <v>2</v>
          </cell>
          <cell r="I106">
            <v>40</v>
          </cell>
          <cell r="J106">
            <v>1</v>
          </cell>
          <cell r="K106">
            <v>3084</v>
          </cell>
          <cell r="L106">
            <v>4698954</v>
          </cell>
          <cell r="M106">
            <v>0</v>
          </cell>
          <cell r="N106">
            <v>8413600</v>
          </cell>
          <cell r="O106">
            <v>8441641</v>
          </cell>
          <cell r="P106">
            <v>4277522</v>
          </cell>
          <cell r="Q106">
            <v>459605</v>
          </cell>
          <cell r="R106">
            <v>24247</v>
          </cell>
          <cell r="S106">
            <v>940</v>
          </cell>
          <cell r="T106">
            <v>0</v>
          </cell>
          <cell r="U106">
            <v>0</v>
          </cell>
          <cell r="V106">
            <v>1397997</v>
          </cell>
          <cell r="W106">
            <v>0</v>
          </cell>
          <cell r="X106">
            <v>620154</v>
          </cell>
          <cell r="Y106">
            <v>0</v>
          </cell>
          <cell r="Z106">
            <v>28334660</v>
          </cell>
          <cell r="AA106">
            <v>11620327</v>
          </cell>
          <cell r="AB106">
            <v>0</v>
          </cell>
          <cell r="AC106">
            <v>432153</v>
          </cell>
          <cell r="AD106">
            <v>845158</v>
          </cell>
          <cell r="AE106">
            <v>2396702</v>
          </cell>
          <cell r="AF106">
            <v>4059902</v>
          </cell>
          <cell r="AG106">
            <v>2615073</v>
          </cell>
          <cell r="AH106">
            <v>4005991</v>
          </cell>
          <cell r="AI106">
            <v>295202</v>
          </cell>
          <cell r="AJ106">
            <v>0</v>
          </cell>
          <cell r="AK106">
            <v>26270508</v>
          </cell>
          <cell r="AL106">
            <v>1802612</v>
          </cell>
          <cell r="AM106">
            <v>0</v>
          </cell>
          <cell r="AN106">
            <v>0</v>
          </cell>
          <cell r="AO106">
            <v>261540</v>
          </cell>
          <cell r="AP106">
            <v>28334660</v>
          </cell>
          <cell r="AQ106">
            <v>15190689</v>
          </cell>
          <cell r="AR106">
            <v>2522902</v>
          </cell>
          <cell r="AS106">
            <v>17944870</v>
          </cell>
          <cell r="AT106">
            <v>3402408</v>
          </cell>
          <cell r="AU106">
            <v>74527</v>
          </cell>
          <cell r="AV106">
            <v>17810</v>
          </cell>
          <cell r="AW106">
            <v>15690</v>
          </cell>
          <cell r="AX106">
            <v>211278</v>
          </cell>
          <cell r="AY106">
            <v>284278</v>
          </cell>
          <cell r="AZ106">
            <v>4005991</v>
          </cell>
        </row>
        <row r="107">
          <cell r="A107">
            <v>104577</v>
          </cell>
          <cell r="B107" t="str">
            <v>EASTERN ARIZONA COLLEGE</v>
          </cell>
          <cell r="C107" t="str">
            <v>AZ</v>
          </cell>
          <cell r="D107">
            <v>6</v>
          </cell>
          <cell r="E107">
            <v>4</v>
          </cell>
          <cell r="F107">
            <v>2</v>
          </cell>
          <cell r="G107">
            <v>2</v>
          </cell>
          <cell r="H107">
            <v>2</v>
          </cell>
          <cell r="I107">
            <v>40</v>
          </cell>
          <cell r="J107">
            <v>1</v>
          </cell>
          <cell r="K107">
            <v>3144</v>
          </cell>
          <cell r="L107">
            <v>2879753</v>
          </cell>
          <cell r="M107">
            <v>0</v>
          </cell>
          <cell r="N107">
            <v>12920700</v>
          </cell>
          <cell r="O107">
            <v>1634494</v>
          </cell>
          <cell r="P107">
            <v>3127781</v>
          </cell>
          <cell r="Q107">
            <v>586351</v>
          </cell>
          <cell r="R107">
            <v>2153141</v>
          </cell>
          <cell r="S107">
            <v>0</v>
          </cell>
          <cell r="T107">
            <v>0</v>
          </cell>
          <cell r="U107">
            <v>0</v>
          </cell>
          <cell r="V107">
            <v>1568329</v>
          </cell>
          <cell r="W107">
            <v>0</v>
          </cell>
          <cell r="X107">
            <v>396010</v>
          </cell>
          <cell r="Y107">
            <v>0</v>
          </cell>
          <cell r="Z107">
            <v>25266559</v>
          </cell>
          <cell r="AA107">
            <v>8263627</v>
          </cell>
          <cell r="AB107">
            <v>0</v>
          </cell>
          <cell r="AC107">
            <v>0</v>
          </cell>
          <cell r="AD107">
            <v>467407</v>
          </cell>
          <cell r="AE107">
            <v>2516457</v>
          </cell>
          <cell r="AF107">
            <v>2735371</v>
          </cell>
          <cell r="AG107">
            <v>2219674</v>
          </cell>
          <cell r="AH107">
            <v>3489742</v>
          </cell>
          <cell r="AI107">
            <v>0</v>
          </cell>
          <cell r="AJ107">
            <v>2767697</v>
          </cell>
          <cell r="AK107">
            <v>22459975</v>
          </cell>
          <cell r="AL107">
            <v>1942580</v>
          </cell>
          <cell r="AM107">
            <v>0</v>
          </cell>
          <cell r="AN107">
            <v>0</v>
          </cell>
          <cell r="AO107">
            <v>0</v>
          </cell>
          <cell r="AP107">
            <v>24402555</v>
          </cell>
          <cell r="AQ107">
            <v>10413856</v>
          </cell>
          <cell r="AR107">
            <v>521559</v>
          </cell>
          <cell r="AS107">
            <v>13301610</v>
          </cell>
          <cell r="AT107">
            <v>2246376</v>
          </cell>
          <cell r="AU107">
            <v>103678</v>
          </cell>
          <cell r="AV107">
            <v>72833</v>
          </cell>
          <cell r="AW107">
            <v>0</v>
          </cell>
          <cell r="AX107">
            <v>0</v>
          </cell>
          <cell r="AY107">
            <v>1066855</v>
          </cell>
          <cell r="AZ107">
            <v>3489742</v>
          </cell>
        </row>
        <row r="108">
          <cell r="A108">
            <v>104708</v>
          </cell>
          <cell r="B108" t="str">
            <v>GLENDALE COMMUNITY COLLEGE</v>
          </cell>
          <cell r="C108" t="str">
            <v>AZ</v>
          </cell>
          <cell r="D108">
            <v>6</v>
          </cell>
          <cell r="E108">
            <v>4</v>
          </cell>
          <cell r="F108">
            <v>2</v>
          </cell>
          <cell r="G108">
            <v>2</v>
          </cell>
          <cell r="H108">
            <v>2</v>
          </cell>
          <cell r="I108">
            <v>40</v>
          </cell>
          <cell r="J108">
            <v>1</v>
          </cell>
          <cell r="K108">
            <v>10059</v>
          </cell>
          <cell r="L108">
            <v>13507134</v>
          </cell>
          <cell r="M108">
            <v>0</v>
          </cell>
          <cell r="N108">
            <v>8414075</v>
          </cell>
          <cell r="O108">
            <v>26764816</v>
          </cell>
          <cell r="P108">
            <v>5956110</v>
          </cell>
          <cell r="Q108">
            <v>64372</v>
          </cell>
          <cell r="R108">
            <v>52245</v>
          </cell>
          <cell r="S108">
            <v>1124525</v>
          </cell>
          <cell r="T108">
            <v>0</v>
          </cell>
          <cell r="U108">
            <v>416085</v>
          </cell>
          <cell r="V108">
            <v>201825</v>
          </cell>
          <cell r="W108">
            <v>0</v>
          </cell>
          <cell r="X108">
            <v>957926</v>
          </cell>
          <cell r="Y108">
            <v>0</v>
          </cell>
          <cell r="Z108">
            <v>57459113</v>
          </cell>
          <cell r="AA108">
            <v>28059799</v>
          </cell>
          <cell r="AB108">
            <v>0</v>
          </cell>
          <cell r="AC108">
            <v>648867</v>
          </cell>
          <cell r="AD108">
            <v>4498842</v>
          </cell>
          <cell r="AE108">
            <v>3409560</v>
          </cell>
          <cell r="AF108">
            <v>3853586</v>
          </cell>
          <cell r="AG108">
            <v>3450633</v>
          </cell>
          <cell r="AH108">
            <v>6499868</v>
          </cell>
          <cell r="AI108">
            <v>130546</v>
          </cell>
          <cell r="AJ108">
            <v>204434</v>
          </cell>
          <cell r="AK108">
            <v>50756135</v>
          </cell>
          <cell r="AL108">
            <v>5035778</v>
          </cell>
          <cell r="AM108">
            <v>0</v>
          </cell>
          <cell r="AN108">
            <v>0</v>
          </cell>
          <cell r="AO108">
            <v>0</v>
          </cell>
          <cell r="AP108">
            <v>55791913</v>
          </cell>
          <cell r="AQ108">
            <v>35231431</v>
          </cell>
          <cell r="AR108">
            <v>5501838</v>
          </cell>
          <cell r="AS108">
            <v>40733269</v>
          </cell>
          <cell r="AT108">
            <v>4902613</v>
          </cell>
          <cell r="AU108">
            <v>384005</v>
          </cell>
          <cell r="AV108">
            <v>149960</v>
          </cell>
          <cell r="AW108">
            <v>0</v>
          </cell>
          <cell r="AX108">
            <v>584091</v>
          </cell>
          <cell r="AY108">
            <v>479199</v>
          </cell>
          <cell r="AZ108">
            <v>6499868</v>
          </cell>
        </row>
        <row r="109">
          <cell r="A109">
            <v>105145</v>
          </cell>
          <cell r="B109" t="str">
            <v>GATEWAY COMMUNITY COLLEGE</v>
          </cell>
          <cell r="C109" t="str">
            <v>AZ</v>
          </cell>
          <cell r="D109">
            <v>6</v>
          </cell>
          <cell r="E109">
            <v>4</v>
          </cell>
          <cell r="F109">
            <v>2</v>
          </cell>
          <cell r="G109">
            <v>2</v>
          </cell>
          <cell r="H109">
            <v>2</v>
          </cell>
          <cell r="I109">
            <v>40</v>
          </cell>
          <cell r="J109">
            <v>1</v>
          </cell>
          <cell r="K109">
            <v>3043</v>
          </cell>
          <cell r="L109">
            <v>8595948</v>
          </cell>
          <cell r="M109">
            <v>0</v>
          </cell>
          <cell r="N109">
            <v>2491279</v>
          </cell>
          <cell r="O109">
            <v>12227554</v>
          </cell>
          <cell r="P109">
            <v>2504315</v>
          </cell>
          <cell r="Q109">
            <v>1585436</v>
          </cell>
          <cell r="R109">
            <v>37136</v>
          </cell>
          <cell r="S109">
            <v>432954</v>
          </cell>
          <cell r="T109">
            <v>0</v>
          </cell>
          <cell r="U109">
            <v>0</v>
          </cell>
          <cell r="V109">
            <v>351474</v>
          </cell>
          <cell r="W109">
            <v>0</v>
          </cell>
          <cell r="X109">
            <v>4143191</v>
          </cell>
          <cell r="Y109">
            <v>0</v>
          </cell>
          <cell r="Z109">
            <v>32369287</v>
          </cell>
          <cell r="AA109">
            <v>13932785</v>
          </cell>
          <cell r="AB109">
            <v>0</v>
          </cell>
          <cell r="AC109">
            <v>16416</v>
          </cell>
          <cell r="AD109">
            <v>1909373</v>
          </cell>
          <cell r="AE109">
            <v>2537716</v>
          </cell>
          <cell r="AF109">
            <v>4149790</v>
          </cell>
          <cell r="AG109">
            <v>2350186</v>
          </cell>
          <cell r="AH109">
            <v>2616574</v>
          </cell>
          <cell r="AI109">
            <v>34172</v>
          </cell>
          <cell r="AJ109">
            <v>1969819</v>
          </cell>
          <cell r="AK109">
            <v>29516831</v>
          </cell>
          <cell r="AL109">
            <v>1268524</v>
          </cell>
          <cell r="AM109">
            <v>0</v>
          </cell>
          <cell r="AN109">
            <v>0</v>
          </cell>
          <cell r="AO109">
            <v>0</v>
          </cell>
          <cell r="AP109">
            <v>30785355</v>
          </cell>
          <cell r="AQ109">
            <v>16679266</v>
          </cell>
          <cell r="AR109">
            <v>2941166</v>
          </cell>
          <cell r="AS109">
            <v>19620432</v>
          </cell>
          <cell r="AT109">
            <v>1911158</v>
          </cell>
          <cell r="AU109">
            <v>102511</v>
          </cell>
          <cell r="AV109">
            <v>103155</v>
          </cell>
          <cell r="AW109">
            <v>0</v>
          </cell>
          <cell r="AX109">
            <v>306089</v>
          </cell>
          <cell r="AY109">
            <v>193661</v>
          </cell>
          <cell r="AZ109">
            <v>2616574</v>
          </cell>
        </row>
        <row r="110">
          <cell r="A110">
            <v>105154</v>
          </cell>
          <cell r="B110" t="str">
            <v>MESA COMMUNITY COLLEGE</v>
          </cell>
          <cell r="C110" t="str">
            <v>AZ</v>
          </cell>
          <cell r="D110">
            <v>6</v>
          </cell>
          <cell r="E110">
            <v>4</v>
          </cell>
          <cell r="F110">
            <v>2</v>
          </cell>
          <cell r="G110">
            <v>2</v>
          </cell>
          <cell r="H110">
            <v>2</v>
          </cell>
          <cell r="I110">
            <v>40</v>
          </cell>
          <cell r="J110">
            <v>1</v>
          </cell>
          <cell r="K110">
            <v>12487</v>
          </cell>
          <cell r="L110">
            <v>20212307</v>
          </cell>
          <cell r="M110">
            <v>0</v>
          </cell>
          <cell r="N110">
            <v>10823493</v>
          </cell>
          <cell r="O110">
            <v>30942023</v>
          </cell>
          <cell r="P110">
            <v>7306955</v>
          </cell>
          <cell r="Q110">
            <v>1314429</v>
          </cell>
          <cell r="R110">
            <v>76813</v>
          </cell>
          <cell r="S110">
            <v>6790878</v>
          </cell>
          <cell r="T110">
            <v>0</v>
          </cell>
          <cell r="U110">
            <v>924116</v>
          </cell>
          <cell r="V110">
            <v>218287</v>
          </cell>
          <cell r="W110">
            <v>0</v>
          </cell>
          <cell r="X110">
            <v>3309441</v>
          </cell>
          <cell r="Y110">
            <v>0</v>
          </cell>
          <cell r="Z110">
            <v>81918742</v>
          </cell>
          <cell r="AA110">
            <v>37407673</v>
          </cell>
          <cell r="AB110">
            <v>0</v>
          </cell>
          <cell r="AC110">
            <v>2328268</v>
          </cell>
          <cell r="AD110">
            <v>6873065</v>
          </cell>
          <cell r="AE110">
            <v>4466063</v>
          </cell>
          <cell r="AF110">
            <v>6582807</v>
          </cell>
          <cell r="AG110">
            <v>4305972</v>
          </cell>
          <cell r="AH110">
            <v>7948436</v>
          </cell>
          <cell r="AI110">
            <v>115065</v>
          </cell>
          <cell r="AJ110">
            <v>921005</v>
          </cell>
          <cell r="AK110">
            <v>70948354</v>
          </cell>
          <cell r="AL110">
            <v>7559754</v>
          </cell>
          <cell r="AM110">
            <v>0</v>
          </cell>
          <cell r="AN110">
            <v>0</v>
          </cell>
          <cell r="AO110">
            <v>0</v>
          </cell>
          <cell r="AP110">
            <v>78508108</v>
          </cell>
          <cell r="AQ110">
            <v>45349110</v>
          </cell>
          <cell r="AR110">
            <v>6735003</v>
          </cell>
          <cell r="AS110">
            <v>52084113</v>
          </cell>
          <cell r="AT110">
            <v>5834001</v>
          </cell>
          <cell r="AU110">
            <v>325947</v>
          </cell>
          <cell r="AV110">
            <v>184817</v>
          </cell>
          <cell r="AW110">
            <v>0</v>
          </cell>
          <cell r="AX110">
            <v>1232669</v>
          </cell>
          <cell r="AY110">
            <v>371002</v>
          </cell>
          <cell r="AZ110">
            <v>7948436</v>
          </cell>
        </row>
        <row r="111">
          <cell r="A111">
            <v>105206</v>
          </cell>
          <cell r="B111" t="str">
            <v>MOHAVE COMMUNITY COLLEGE</v>
          </cell>
          <cell r="C111" t="str">
            <v>AZ</v>
          </cell>
          <cell r="D111">
            <v>6</v>
          </cell>
          <cell r="E111">
            <v>4</v>
          </cell>
          <cell r="F111">
            <v>2</v>
          </cell>
          <cell r="G111">
            <v>2</v>
          </cell>
          <cell r="H111">
            <v>2</v>
          </cell>
          <cell r="I111">
            <v>40</v>
          </cell>
          <cell r="J111">
            <v>1</v>
          </cell>
          <cell r="K111">
            <v>2229</v>
          </cell>
          <cell r="L111">
            <v>1972148</v>
          </cell>
          <cell r="M111">
            <v>0</v>
          </cell>
          <cell r="N111">
            <v>4048800</v>
          </cell>
          <cell r="O111">
            <v>8770384</v>
          </cell>
          <cell r="P111">
            <v>1646227</v>
          </cell>
          <cell r="Q111">
            <v>0</v>
          </cell>
          <cell r="R111">
            <v>0</v>
          </cell>
          <cell r="S111">
            <v>40535</v>
          </cell>
          <cell r="T111">
            <v>0</v>
          </cell>
          <cell r="U111">
            <v>0</v>
          </cell>
          <cell r="V111">
            <v>1235924</v>
          </cell>
          <cell r="W111">
            <v>0</v>
          </cell>
          <cell r="X111">
            <v>7220</v>
          </cell>
          <cell r="Y111">
            <v>0</v>
          </cell>
          <cell r="Z111">
            <v>17721238</v>
          </cell>
          <cell r="AA111">
            <v>5354677</v>
          </cell>
          <cell r="AB111">
            <v>0</v>
          </cell>
          <cell r="AC111">
            <v>0</v>
          </cell>
          <cell r="AD111">
            <v>3018367</v>
          </cell>
          <cell r="AE111">
            <v>1208043</v>
          </cell>
          <cell r="AF111">
            <v>3097108</v>
          </cell>
          <cell r="AG111">
            <v>1416972</v>
          </cell>
          <cell r="AH111">
            <v>1125715</v>
          </cell>
          <cell r="AI111">
            <v>742010</v>
          </cell>
          <cell r="AJ111">
            <v>0</v>
          </cell>
          <cell r="AK111">
            <v>15962892</v>
          </cell>
          <cell r="AL111">
            <v>2203356</v>
          </cell>
          <cell r="AM111">
            <v>0</v>
          </cell>
          <cell r="AN111">
            <v>0</v>
          </cell>
          <cell r="AO111">
            <v>0</v>
          </cell>
          <cell r="AP111">
            <v>18166248</v>
          </cell>
          <cell r="AQ111">
            <v>9857479</v>
          </cell>
          <cell r="AR111">
            <v>1647813</v>
          </cell>
          <cell r="AS111">
            <v>11561528</v>
          </cell>
          <cell r="AT111">
            <v>1053905</v>
          </cell>
          <cell r="AU111">
            <v>0</v>
          </cell>
          <cell r="AV111">
            <v>17634</v>
          </cell>
          <cell r="AW111">
            <v>0</v>
          </cell>
          <cell r="AX111">
            <v>38641</v>
          </cell>
          <cell r="AY111">
            <v>15535</v>
          </cell>
          <cell r="AZ111">
            <v>1125715</v>
          </cell>
        </row>
        <row r="112">
          <cell r="A112">
            <v>105297</v>
          </cell>
          <cell r="B112" t="str">
            <v>DIN-E COLLEGE</v>
          </cell>
          <cell r="C112" t="str">
            <v>AZ</v>
          </cell>
          <cell r="D112">
            <v>6</v>
          </cell>
          <cell r="E112">
            <v>4</v>
          </cell>
          <cell r="F112">
            <v>2</v>
          </cell>
          <cell r="G112">
            <v>-1</v>
          </cell>
          <cell r="H112">
            <v>1</v>
          </cell>
          <cell r="I112">
            <v>60</v>
          </cell>
          <cell r="J112">
            <v>1</v>
          </cell>
          <cell r="K112">
            <v>980</v>
          </cell>
          <cell r="L112">
            <v>967479</v>
          </cell>
          <cell r="M112">
            <v>8861745</v>
          </cell>
          <cell r="N112">
            <v>0</v>
          </cell>
          <cell r="O112">
            <v>1622961</v>
          </cell>
          <cell r="P112">
            <v>3421479</v>
          </cell>
          <cell r="Q112">
            <v>1783488</v>
          </cell>
          <cell r="R112">
            <v>736485</v>
          </cell>
          <cell r="S112">
            <v>6198</v>
          </cell>
          <cell r="T112">
            <v>100000</v>
          </cell>
          <cell r="U112">
            <v>0</v>
          </cell>
          <cell r="V112">
            <v>1452051</v>
          </cell>
          <cell r="W112">
            <v>0</v>
          </cell>
          <cell r="X112">
            <v>112134</v>
          </cell>
          <cell r="Y112">
            <v>0</v>
          </cell>
          <cell r="Z112">
            <v>19064020</v>
          </cell>
          <cell r="AA112">
            <v>4740892</v>
          </cell>
          <cell r="AB112">
            <v>648401</v>
          </cell>
          <cell r="AC112">
            <v>483708</v>
          </cell>
          <cell r="AD112">
            <v>1648691</v>
          </cell>
          <cell r="AE112">
            <v>1110759</v>
          </cell>
          <cell r="AF112">
            <v>2799316</v>
          </cell>
          <cell r="AG112">
            <v>3400622</v>
          </cell>
          <cell r="AH112">
            <v>0</v>
          </cell>
          <cell r="AI112">
            <v>551797</v>
          </cell>
          <cell r="AJ112">
            <v>0</v>
          </cell>
          <cell r="AK112">
            <v>15384186</v>
          </cell>
          <cell r="AL112">
            <v>1740503</v>
          </cell>
          <cell r="AM112">
            <v>0</v>
          </cell>
          <cell r="AN112">
            <v>0</v>
          </cell>
          <cell r="AO112">
            <v>3890627</v>
          </cell>
          <cell r="AP112">
            <v>21015316</v>
          </cell>
          <cell r="AQ112">
            <v>7648952</v>
          </cell>
          <cell r="AR112">
            <v>1169867</v>
          </cell>
          <cell r="AS112">
            <v>8818819</v>
          </cell>
        </row>
        <row r="113">
          <cell r="A113">
            <v>105349</v>
          </cell>
          <cell r="B113" t="str">
            <v>NORTHLAND PIONEER COLLEGE</v>
          </cell>
          <cell r="C113" t="str">
            <v>AZ</v>
          </cell>
          <cell r="D113">
            <v>6</v>
          </cell>
          <cell r="E113">
            <v>4</v>
          </cell>
          <cell r="F113">
            <v>2</v>
          </cell>
          <cell r="G113">
            <v>2</v>
          </cell>
          <cell r="H113">
            <v>2</v>
          </cell>
          <cell r="I113">
            <v>40</v>
          </cell>
          <cell r="J113">
            <v>1</v>
          </cell>
          <cell r="K113">
            <v>2248</v>
          </cell>
          <cell r="L113">
            <v>2177955</v>
          </cell>
          <cell r="M113">
            <v>0</v>
          </cell>
          <cell r="N113">
            <v>5589900</v>
          </cell>
          <cell r="O113">
            <v>6022755</v>
          </cell>
          <cell r="P113">
            <v>2672500</v>
          </cell>
          <cell r="Q113">
            <v>332478</v>
          </cell>
          <cell r="R113">
            <v>461034</v>
          </cell>
          <cell r="S113">
            <v>212617</v>
          </cell>
          <cell r="T113">
            <v>0</v>
          </cell>
          <cell r="U113">
            <v>0</v>
          </cell>
          <cell r="V113">
            <v>825912</v>
          </cell>
          <cell r="W113">
            <v>0</v>
          </cell>
          <cell r="X113">
            <v>0</v>
          </cell>
          <cell r="Y113">
            <v>0</v>
          </cell>
          <cell r="Z113">
            <v>18295151</v>
          </cell>
          <cell r="AA113">
            <v>6250754</v>
          </cell>
          <cell r="AB113">
            <v>0</v>
          </cell>
          <cell r="AC113">
            <v>184983</v>
          </cell>
          <cell r="AD113">
            <v>805277</v>
          </cell>
          <cell r="AE113">
            <v>1318577</v>
          </cell>
          <cell r="AF113">
            <v>4468243</v>
          </cell>
          <cell r="AG113">
            <v>1246696</v>
          </cell>
          <cell r="AH113">
            <v>2114930</v>
          </cell>
          <cell r="AI113">
            <v>203693</v>
          </cell>
          <cell r="AJ113">
            <v>1960051</v>
          </cell>
          <cell r="AK113">
            <v>18553204</v>
          </cell>
          <cell r="AL113">
            <v>1532171</v>
          </cell>
          <cell r="AM113">
            <v>0</v>
          </cell>
          <cell r="AN113">
            <v>0</v>
          </cell>
          <cell r="AO113">
            <v>0</v>
          </cell>
          <cell r="AP113">
            <v>20085375</v>
          </cell>
          <cell r="AQ113">
            <v>8417590</v>
          </cell>
          <cell r="AR113">
            <v>1627732</v>
          </cell>
          <cell r="AS113">
            <v>10045322</v>
          </cell>
          <cell r="AT113">
            <v>1473445</v>
          </cell>
          <cell r="AU113">
            <v>53057</v>
          </cell>
          <cell r="AV113">
            <v>235537</v>
          </cell>
          <cell r="AW113">
            <v>118880</v>
          </cell>
          <cell r="AX113">
            <v>68646</v>
          </cell>
          <cell r="AY113">
            <v>165365</v>
          </cell>
          <cell r="AZ113">
            <v>2114930</v>
          </cell>
        </row>
        <row r="114">
          <cell r="A114">
            <v>105428</v>
          </cell>
          <cell r="B114" t="str">
            <v>PHOENIX COLLEGE</v>
          </cell>
          <cell r="C114" t="str">
            <v>AZ</v>
          </cell>
          <cell r="D114">
            <v>6</v>
          </cell>
          <cell r="E114">
            <v>4</v>
          </cell>
          <cell r="F114">
            <v>2</v>
          </cell>
          <cell r="G114">
            <v>2</v>
          </cell>
          <cell r="H114">
            <v>2</v>
          </cell>
          <cell r="I114">
            <v>40</v>
          </cell>
          <cell r="J114">
            <v>1</v>
          </cell>
          <cell r="K114">
            <v>5946</v>
          </cell>
          <cell r="L114">
            <v>8896074</v>
          </cell>
          <cell r="M114">
            <v>0</v>
          </cell>
          <cell r="N114">
            <v>5199616</v>
          </cell>
          <cell r="O114">
            <v>22357441</v>
          </cell>
          <cell r="P114">
            <v>5795851</v>
          </cell>
          <cell r="Q114">
            <v>8915</v>
          </cell>
          <cell r="R114">
            <v>43910</v>
          </cell>
          <cell r="S114">
            <v>915844</v>
          </cell>
          <cell r="T114">
            <v>0</v>
          </cell>
          <cell r="U114">
            <v>117493</v>
          </cell>
          <cell r="V114">
            <v>217175</v>
          </cell>
          <cell r="W114">
            <v>0</v>
          </cell>
          <cell r="X114">
            <v>535073</v>
          </cell>
          <cell r="Y114">
            <v>0</v>
          </cell>
          <cell r="Z114">
            <v>44087392</v>
          </cell>
          <cell r="AA114">
            <v>19851831</v>
          </cell>
          <cell r="AB114">
            <v>0</v>
          </cell>
          <cell r="AC114">
            <v>368091</v>
          </cell>
          <cell r="AD114">
            <v>3690434</v>
          </cell>
          <cell r="AE114">
            <v>2895101</v>
          </cell>
          <cell r="AF114">
            <v>4287401</v>
          </cell>
          <cell r="AG114">
            <v>3644702</v>
          </cell>
          <cell r="AH114">
            <v>6099053</v>
          </cell>
          <cell r="AI114">
            <v>48980</v>
          </cell>
          <cell r="AJ114">
            <v>-3813</v>
          </cell>
          <cell r="AK114">
            <v>40881780</v>
          </cell>
          <cell r="AL114">
            <v>3179824</v>
          </cell>
          <cell r="AM114">
            <v>0</v>
          </cell>
          <cell r="AN114">
            <v>0</v>
          </cell>
          <cell r="AO114">
            <v>0</v>
          </cell>
          <cell r="AP114">
            <v>44061604</v>
          </cell>
          <cell r="AQ114">
            <v>27213301</v>
          </cell>
          <cell r="AR114">
            <v>4307128</v>
          </cell>
          <cell r="AS114">
            <v>31520429</v>
          </cell>
          <cell r="AT114">
            <v>4547200</v>
          </cell>
          <cell r="AU114">
            <v>147190</v>
          </cell>
          <cell r="AV114">
            <v>115324</v>
          </cell>
          <cell r="AW114">
            <v>0</v>
          </cell>
          <cell r="AX114">
            <v>919003</v>
          </cell>
          <cell r="AY114">
            <v>370336</v>
          </cell>
          <cell r="AZ114">
            <v>6099053</v>
          </cell>
        </row>
        <row r="115">
          <cell r="A115">
            <v>105525</v>
          </cell>
          <cell r="B115" t="str">
            <v>PIMA COMMUNITY COLLEGE</v>
          </cell>
          <cell r="C115" t="str">
            <v>AZ</v>
          </cell>
          <cell r="D115">
            <v>6</v>
          </cell>
          <cell r="E115">
            <v>4</v>
          </cell>
          <cell r="F115">
            <v>2</v>
          </cell>
          <cell r="G115">
            <v>2</v>
          </cell>
          <cell r="H115">
            <v>2</v>
          </cell>
          <cell r="I115">
            <v>40</v>
          </cell>
          <cell r="J115">
            <v>1</v>
          </cell>
          <cell r="K115">
            <v>14595</v>
          </cell>
          <cell r="L115">
            <v>22149336</v>
          </cell>
          <cell r="M115">
            <v>0</v>
          </cell>
          <cell r="N115">
            <v>19963100</v>
          </cell>
          <cell r="O115">
            <v>47812879</v>
          </cell>
          <cell r="P115">
            <v>22103154</v>
          </cell>
          <cell r="Q115">
            <v>196144</v>
          </cell>
          <cell r="R115">
            <v>0</v>
          </cell>
          <cell r="S115">
            <v>1156406</v>
          </cell>
          <cell r="T115">
            <v>0</v>
          </cell>
          <cell r="U115">
            <v>0</v>
          </cell>
          <cell r="V115">
            <v>1239756</v>
          </cell>
          <cell r="W115">
            <v>0</v>
          </cell>
          <cell r="X115">
            <v>5129051</v>
          </cell>
          <cell r="Y115">
            <v>0</v>
          </cell>
          <cell r="Z115">
            <v>119749826</v>
          </cell>
          <cell r="AA115">
            <v>47426661</v>
          </cell>
          <cell r="AB115">
            <v>0</v>
          </cell>
          <cell r="AC115">
            <v>0</v>
          </cell>
          <cell r="AD115">
            <v>15862442</v>
          </cell>
          <cell r="AE115">
            <v>12645361</v>
          </cell>
          <cell r="AF115">
            <v>17147466</v>
          </cell>
          <cell r="AG115">
            <v>7799621</v>
          </cell>
          <cell r="AH115">
            <v>13631013</v>
          </cell>
          <cell r="AI115">
            <v>2165000</v>
          </cell>
          <cell r="AJ115">
            <v>-694578</v>
          </cell>
          <cell r="AK115">
            <v>115982986</v>
          </cell>
          <cell r="AL115">
            <v>1147974</v>
          </cell>
          <cell r="AM115">
            <v>0</v>
          </cell>
          <cell r="AN115">
            <v>0</v>
          </cell>
          <cell r="AO115">
            <v>0</v>
          </cell>
          <cell r="AP115">
            <v>117130960</v>
          </cell>
          <cell r="AQ115">
            <v>66658429</v>
          </cell>
          <cell r="AR115">
            <v>10664347</v>
          </cell>
          <cell r="AS115">
            <v>77322776</v>
          </cell>
          <cell r="AT115">
            <v>11146662</v>
          </cell>
          <cell r="AU115">
            <v>1216201</v>
          </cell>
          <cell r="AV115">
            <v>196144</v>
          </cell>
          <cell r="AW115">
            <v>0</v>
          </cell>
          <cell r="AX115">
            <v>268571</v>
          </cell>
          <cell r="AY115">
            <v>803435</v>
          </cell>
          <cell r="AZ115">
            <v>13631013</v>
          </cell>
        </row>
        <row r="116">
          <cell r="A116">
            <v>105668</v>
          </cell>
          <cell r="B116" t="str">
            <v>RIO SALADO COMMUNITY COLLEGE</v>
          </cell>
          <cell r="C116" t="str">
            <v>AZ</v>
          </cell>
          <cell r="D116">
            <v>6</v>
          </cell>
          <cell r="E116">
            <v>4</v>
          </cell>
          <cell r="F116">
            <v>2</v>
          </cell>
          <cell r="G116">
            <v>2</v>
          </cell>
          <cell r="H116">
            <v>2</v>
          </cell>
          <cell r="I116">
            <v>40</v>
          </cell>
          <cell r="J116">
            <v>1</v>
          </cell>
          <cell r="K116">
            <v>4795</v>
          </cell>
          <cell r="L116">
            <v>12301399</v>
          </cell>
          <cell r="M116">
            <v>0</v>
          </cell>
          <cell r="N116">
            <v>9342308</v>
          </cell>
          <cell r="O116">
            <v>14920474</v>
          </cell>
          <cell r="P116">
            <v>2346566</v>
          </cell>
          <cell r="Q116">
            <v>2465755</v>
          </cell>
          <cell r="R116">
            <v>27654</v>
          </cell>
          <cell r="S116">
            <v>3097986</v>
          </cell>
          <cell r="T116">
            <v>0</v>
          </cell>
          <cell r="U116">
            <v>34719</v>
          </cell>
          <cell r="V116">
            <v>33614</v>
          </cell>
          <cell r="W116">
            <v>0</v>
          </cell>
          <cell r="X116">
            <v>2431215</v>
          </cell>
          <cell r="Y116">
            <v>0</v>
          </cell>
          <cell r="Z116">
            <v>47001690</v>
          </cell>
          <cell r="AA116">
            <v>17959479</v>
          </cell>
          <cell r="AB116">
            <v>0</v>
          </cell>
          <cell r="AC116">
            <v>4665700</v>
          </cell>
          <cell r="AD116">
            <v>4006515</v>
          </cell>
          <cell r="AE116">
            <v>1763625</v>
          </cell>
          <cell r="AF116">
            <v>4711584</v>
          </cell>
          <cell r="AG116">
            <v>1484677</v>
          </cell>
          <cell r="AH116">
            <v>3396787</v>
          </cell>
          <cell r="AI116">
            <v>11263</v>
          </cell>
          <cell r="AJ116">
            <v>411329</v>
          </cell>
          <cell r="AK116">
            <v>38410959</v>
          </cell>
          <cell r="AL116">
            <v>4838336</v>
          </cell>
          <cell r="AM116">
            <v>0</v>
          </cell>
          <cell r="AN116">
            <v>0</v>
          </cell>
          <cell r="AO116">
            <v>0</v>
          </cell>
          <cell r="AP116">
            <v>43249295</v>
          </cell>
          <cell r="AQ116">
            <v>18909958</v>
          </cell>
          <cell r="AR116">
            <v>3000423</v>
          </cell>
          <cell r="AS116">
            <v>21910381</v>
          </cell>
          <cell r="AT116">
            <v>1051788</v>
          </cell>
          <cell r="AU116">
            <v>33788</v>
          </cell>
          <cell r="AV116">
            <v>52287</v>
          </cell>
          <cell r="AW116">
            <v>0</v>
          </cell>
          <cell r="AX116">
            <v>96583</v>
          </cell>
          <cell r="AY116">
            <v>2162341</v>
          </cell>
          <cell r="AZ116">
            <v>3396787</v>
          </cell>
        </row>
        <row r="117">
          <cell r="A117">
            <v>105747</v>
          </cell>
          <cell r="B117" t="str">
            <v>SCOTTSDALE COMMUNITY COLLEGE</v>
          </cell>
          <cell r="C117" t="str">
            <v>AZ</v>
          </cell>
          <cell r="D117">
            <v>6</v>
          </cell>
          <cell r="E117">
            <v>4</v>
          </cell>
          <cell r="F117">
            <v>2</v>
          </cell>
          <cell r="G117">
            <v>2</v>
          </cell>
          <cell r="H117">
            <v>2</v>
          </cell>
          <cell r="I117">
            <v>40</v>
          </cell>
          <cell r="J117">
            <v>1</v>
          </cell>
          <cell r="K117">
            <v>5793</v>
          </cell>
          <cell r="L117">
            <v>9499584</v>
          </cell>
          <cell r="M117">
            <v>0</v>
          </cell>
          <cell r="N117">
            <v>4595295</v>
          </cell>
          <cell r="O117">
            <v>18439046</v>
          </cell>
          <cell r="P117">
            <v>1899995</v>
          </cell>
          <cell r="Q117">
            <v>285501</v>
          </cell>
          <cell r="R117">
            <v>18360</v>
          </cell>
          <cell r="S117">
            <v>945242</v>
          </cell>
          <cell r="T117">
            <v>0</v>
          </cell>
          <cell r="U117">
            <v>618382</v>
          </cell>
          <cell r="V117">
            <v>695803</v>
          </cell>
          <cell r="W117">
            <v>0</v>
          </cell>
          <cell r="X117">
            <v>1972009</v>
          </cell>
          <cell r="Y117">
            <v>0</v>
          </cell>
          <cell r="Z117">
            <v>38969217</v>
          </cell>
          <cell r="AA117">
            <v>17387562</v>
          </cell>
          <cell r="AB117">
            <v>0</v>
          </cell>
          <cell r="AC117">
            <v>548148</v>
          </cell>
          <cell r="AD117">
            <v>2944228</v>
          </cell>
          <cell r="AE117">
            <v>3172744</v>
          </cell>
          <cell r="AF117">
            <v>2931548</v>
          </cell>
          <cell r="AG117">
            <v>3400580</v>
          </cell>
          <cell r="AH117">
            <v>2502506</v>
          </cell>
          <cell r="AI117">
            <v>25609</v>
          </cell>
          <cell r="AJ117">
            <v>800082</v>
          </cell>
          <cell r="AK117">
            <v>33713007</v>
          </cell>
          <cell r="AL117">
            <v>5046487</v>
          </cell>
          <cell r="AM117">
            <v>0</v>
          </cell>
          <cell r="AN117">
            <v>0</v>
          </cell>
          <cell r="AO117">
            <v>0</v>
          </cell>
          <cell r="AP117">
            <v>38759494</v>
          </cell>
          <cell r="AQ117">
            <v>23751627</v>
          </cell>
          <cell r="AR117">
            <v>3812875</v>
          </cell>
          <cell r="AS117">
            <v>27564502</v>
          </cell>
          <cell r="AT117">
            <v>1584792</v>
          </cell>
          <cell r="AU117">
            <v>76320</v>
          </cell>
          <cell r="AV117">
            <v>51000</v>
          </cell>
          <cell r="AW117">
            <v>0</v>
          </cell>
          <cell r="AX117">
            <v>533000</v>
          </cell>
          <cell r="AY117">
            <v>257394</v>
          </cell>
          <cell r="AZ117">
            <v>2502506</v>
          </cell>
        </row>
        <row r="118">
          <cell r="A118">
            <v>105792</v>
          </cell>
          <cell r="B118" t="str">
            <v>SOUTH MOUNTAIN COMMUNITY COLLEGE</v>
          </cell>
          <cell r="C118" t="str">
            <v>AZ</v>
          </cell>
          <cell r="D118">
            <v>6</v>
          </cell>
          <cell r="E118">
            <v>4</v>
          </cell>
          <cell r="F118">
            <v>2</v>
          </cell>
          <cell r="G118">
            <v>2</v>
          </cell>
          <cell r="H118">
            <v>2</v>
          </cell>
          <cell r="I118">
            <v>40</v>
          </cell>
          <cell r="J118">
            <v>1</v>
          </cell>
          <cell r="K118">
            <v>1616</v>
          </cell>
          <cell r="L118">
            <v>2584252</v>
          </cell>
          <cell r="M118">
            <v>0</v>
          </cell>
          <cell r="N118">
            <v>1309175</v>
          </cell>
          <cell r="O118">
            <v>9889035</v>
          </cell>
          <cell r="P118">
            <v>2285407</v>
          </cell>
          <cell r="Q118">
            <v>45138</v>
          </cell>
          <cell r="R118">
            <v>19635</v>
          </cell>
          <cell r="S118">
            <v>497004</v>
          </cell>
          <cell r="T118">
            <v>0</v>
          </cell>
          <cell r="U118">
            <v>1543</v>
          </cell>
          <cell r="V118">
            <v>3221</v>
          </cell>
          <cell r="W118">
            <v>0</v>
          </cell>
          <cell r="X118">
            <v>314822</v>
          </cell>
          <cell r="Y118">
            <v>0</v>
          </cell>
          <cell r="Z118">
            <v>16949232</v>
          </cell>
          <cell r="AA118">
            <v>5570721</v>
          </cell>
          <cell r="AB118">
            <v>0</v>
          </cell>
          <cell r="AC118">
            <v>446565</v>
          </cell>
          <cell r="AD118">
            <v>2045583</v>
          </cell>
          <cell r="AE118">
            <v>1278942</v>
          </cell>
          <cell r="AF118">
            <v>2814258</v>
          </cell>
          <cell r="AG118">
            <v>1364735</v>
          </cell>
          <cell r="AH118">
            <v>2314741</v>
          </cell>
          <cell r="AI118">
            <v>0</v>
          </cell>
          <cell r="AJ118">
            <v>20586</v>
          </cell>
          <cell r="AK118">
            <v>15856131</v>
          </cell>
          <cell r="AL118">
            <v>1009835</v>
          </cell>
          <cell r="AM118">
            <v>0</v>
          </cell>
          <cell r="AN118">
            <v>0</v>
          </cell>
          <cell r="AO118">
            <v>0</v>
          </cell>
          <cell r="AP118">
            <v>16865966</v>
          </cell>
          <cell r="AQ118">
            <v>10175559</v>
          </cell>
          <cell r="AR118">
            <v>1643592</v>
          </cell>
          <cell r="AS118">
            <v>11819151</v>
          </cell>
          <cell r="AT118">
            <v>1552161</v>
          </cell>
          <cell r="AU118">
            <v>60629</v>
          </cell>
          <cell r="AV118">
            <v>54542</v>
          </cell>
          <cell r="AW118">
            <v>0</v>
          </cell>
          <cell r="AX118">
            <v>415310</v>
          </cell>
          <cell r="AY118">
            <v>232099</v>
          </cell>
          <cell r="AZ118">
            <v>2314741</v>
          </cell>
        </row>
        <row r="119">
          <cell r="A119">
            <v>106148</v>
          </cell>
          <cell r="B119" t="str">
            <v>YAVAPAI COLLEGE</v>
          </cell>
          <cell r="C119" t="str">
            <v>AZ</v>
          </cell>
          <cell r="D119">
            <v>6</v>
          </cell>
          <cell r="E119">
            <v>4</v>
          </cell>
          <cell r="F119">
            <v>2</v>
          </cell>
          <cell r="G119">
            <v>2</v>
          </cell>
          <cell r="H119">
            <v>2</v>
          </cell>
          <cell r="I119">
            <v>40</v>
          </cell>
          <cell r="J119">
            <v>1</v>
          </cell>
          <cell r="K119">
            <v>3550</v>
          </cell>
          <cell r="L119">
            <v>6489567</v>
          </cell>
          <cell r="M119">
            <v>0</v>
          </cell>
          <cell r="N119">
            <v>5079600</v>
          </cell>
          <cell r="O119">
            <v>16533362</v>
          </cell>
          <cell r="P119">
            <v>3496564</v>
          </cell>
          <cell r="Q119">
            <v>101397</v>
          </cell>
          <cell r="R119">
            <v>0</v>
          </cell>
          <cell r="S119">
            <v>57162</v>
          </cell>
          <cell r="T119">
            <v>0</v>
          </cell>
          <cell r="U119">
            <v>0</v>
          </cell>
          <cell r="V119">
            <v>2664661</v>
          </cell>
          <cell r="W119">
            <v>0</v>
          </cell>
          <cell r="X119">
            <v>357317</v>
          </cell>
          <cell r="Y119">
            <v>0</v>
          </cell>
          <cell r="Z119">
            <v>34779630</v>
          </cell>
          <cell r="AA119">
            <v>10667904</v>
          </cell>
          <cell r="AB119">
            <v>0</v>
          </cell>
          <cell r="AC119">
            <v>130923</v>
          </cell>
          <cell r="AD119">
            <v>2532072</v>
          </cell>
          <cell r="AE119">
            <v>2825505</v>
          </cell>
          <cell r="AF119">
            <v>6205336</v>
          </cell>
          <cell r="AG119">
            <v>2144463</v>
          </cell>
          <cell r="AH119">
            <v>1881894</v>
          </cell>
          <cell r="AI119">
            <v>765218</v>
          </cell>
          <cell r="AJ119">
            <v>888246</v>
          </cell>
          <cell r="AK119">
            <v>28041561</v>
          </cell>
          <cell r="AL119">
            <v>8549839</v>
          </cell>
          <cell r="AM119">
            <v>0</v>
          </cell>
          <cell r="AN119">
            <v>0</v>
          </cell>
          <cell r="AO119">
            <v>0</v>
          </cell>
          <cell r="AP119">
            <v>36591400</v>
          </cell>
          <cell r="AQ119">
            <v>18548527</v>
          </cell>
          <cell r="AR119">
            <v>2683617</v>
          </cell>
          <cell r="AS119">
            <v>21232144</v>
          </cell>
          <cell r="AT119">
            <v>1752342</v>
          </cell>
          <cell r="AU119">
            <v>129552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1881894</v>
          </cell>
        </row>
        <row r="120">
          <cell r="A120">
            <v>364016</v>
          </cell>
          <cell r="B120" t="str">
            <v>PARADISE VALLEY COMMUNITY COLLEGE</v>
          </cell>
          <cell r="C120" t="str">
            <v>AZ</v>
          </cell>
          <cell r="D120">
            <v>6</v>
          </cell>
          <cell r="E120">
            <v>4</v>
          </cell>
          <cell r="F120">
            <v>2</v>
          </cell>
          <cell r="G120">
            <v>2</v>
          </cell>
          <cell r="H120">
            <v>2</v>
          </cell>
          <cell r="I120">
            <v>40</v>
          </cell>
          <cell r="J120">
            <v>1</v>
          </cell>
          <cell r="K120">
            <v>3575</v>
          </cell>
          <cell r="L120">
            <v>5052180</v>
          </cell>
          <cell r="M120">
            <v>0</v>
          </cell>
          <cell r="N120">
            <v>2831085</v>
          </cell>
          <cell r="O120">
            <v>11343778</v>
          </cell>
          <cell r="P120">
            <v>1763717</v>
          </cell>
          <cell r="Q120">
            <v>46052</v>
          </cell>
          <cell r="R120">
            <v>20218</v>
          </cell>
          <cell r="S120">
            <v>948248</v>
          </cell>
          <cell r="T120">
            <v>0</v>
          </cell>
          <cell r="U120">
            <v>0</v>
          </cell>
          <cell r="V120">
            <v>90220</v>
          </cell>
          <cell r="W120">
            <v>0</v>
          </cell>
          <cell r="X120">
            <v>316151</v>
          </cell>
          <cell r="Y120">
            <v>0</v>
          </cell>
          <cell r="Z120">
            <v>22411649</v>
          </cell>
          <cell r="AA120">
            <v>10059312</v>
          </cell>
          <cell r="AB120">
            <v>0</v>
          </cell>
          <cell r="AC120">
            <v>95993</v>
          </cell>
          <cell r="AD120">
            <v>2464105</v>
          </cell>
          <cell r="AE120">
            <v>2862731</v>
          </cell>
          <cell r="AF120">
            <v>1634786</v>
          </cell>
          <cell r="AG120">
            <v>1690893</v>
          </cell>
          <cell r="AH120">
            <v>1776539</v>
          </cell>
          <cell r="AI120">
            <v>14624</v>
          </cell>
          <cell r="AJ120">
            <v>6866</v>
          </cell>
          <cell r="AK120">
            <v>20605849</v>
          </cell>
          <cell r="AL120">
            <v>1757762</v>
          </cell>
          <cell r="AM120">
            <v>0</v>
          </cell>
          <cell r="AN120">
            <v>0</v>
          </cell>
          <cell r="AO120">
            <v>0</v>
          </cell>
          <cell r="AP120">
            <v>22363611</v>
          </cell>
          <cell r="AQ120">
            <v>14258738</v>
          </cell>
          <cell r="AR120">
            <v>2241919</v>
          </cell>
          <cell r="AS120">
            <v>16500657</v>
          </cell>
          <cell r="AT120">
            <v>1453232</v>
          </cell>
          <cell r="AU120">
            <v>43725</v>
          </cell>
          <cell r="AV120">
            <v>56162</v>
          </cell>
          <cell r="AW120">
            <v>0</v>
          </cell>
          <cell r="AX120">
            <v>117050</v>
          </cell>
          <cell r="AY120">
            <v>106370</v>
          </cell>
          <cell r="AZ120">
            <v>1776539</v>
          </cell>
        </row>
        <row r="121">
          <cell r="A121">
            <v>364025</v>
          </cell>
          <cell r="B121" t="str">
            <v>CHANDLER/GILBERT COMMUNITY COLLEGE</v>
          </cell>
          <cell r="C121" t="str">
            <v>AZ</v>
          </cell>
          <cell r="D121">
            <v>6</v>
          </cell>
          <cell r="E121">
            <v>4</v>
          </cell>
          <cell r="F121">
            <v>2</v>
          </cell>
          <cell r="G121">
            <v>2</v>
          </cell>
          <cell r="H121">
            <v>2</v>
          </cell>
          <cell r="I121">
            <v>40</v>
          </cell>
          <cell r="J121">
            <v>1</v>
          </cell>
          <cell r="K121">
            <v>3380</v>
          </cell>
          <cell r="L121">
            <v>4731263</v>
          </cell>
          <cell r="M121">
            <v>0</v>
          </cell>
          <cell r="N121">
            <v>2530265</v>
          </cell>
          <cell r="O121">
            <v>12972840</v>
          </cell>
          <cell r="P121">
            <v>1158872</v>
          </cell>
          <cell r="Q121">
            <v>0</v>
          </cell>
          <cell r="R121">
            <v>17284</v>
          </cell>
          <cell r="S121">
            <v>315995</v>
          </cell>
          <cell r="T121">
            <v>0</v>
          </cell>
          <cell r="U121">
            <v>2092</v>
          </cell>
          <cell r="V121">
            <v>11555</v>
          </cell>
          <cell r="W121">
            <v>0</v>
          </cell>
          <cell r="X121">
            <v>133563</v>
          </cell>
          <cell r="Y121">
            <v>0</v>
          </cell>
          <cell r="Z121">
            <v>21873729</v>
          </cell>
          <cell r="AA121">
            <v>8458054</v>
          </cell>
          <cell r="AB121">
            <v>0</v>
          </cell>
          <cell r="AC121">
            <v>23281</v>
          </cell>
          <cell r="AD121">
            <v>2127258</v>
          </cell>
          <cell r="AE121">
            <v>1521091</v>
          </cell>
          <cell r="AF121">
            <v>4058701</v>
          </cell>
          <cell r="AG121">
            <v>2351014</v>
          </cell>
          <cell r="AH121">
            <v>1598125</v>
          </cell>
          <cell r="AI121">
            <v>26551</v>
          </cell>
          <cell r="AJ121">
            <v>4267</v>
          </cell>
          <cell r="AK121">
            <v>20168342</v>
          </cell>
          <cell r="AL121">
            <v>1744417</v>
          </cell>
          <cell r="AM121">
            <v>0</v>
          </cell>
          <cell r="AN121">
            <v>0</v>
          </cell>
          <cell r="AO121">
            <v>0</v>
          </cell>
          <cell r="AP121">
            <v>21912759</v>
          </cell>
          <cell r="AQ121">
            <v>13890381</v>
          </cell>
          <cell r="AR121">
            <v>2207229</v>
          </cell>
          <cell r="AS121">
            <v>16097610</v>
          </cell>
          <cell r="AT121">
            <v>997179</v>
          </cell>
          <cell r="AU121">
            <v>79652</v>
          </cell>
          <cell r="AV121">
            <v>48012</v>
          </cell>
          <cell r="AW121">
            <v>0</v>
          </cell>
          <cell r="AX121">
            <v>319790</v>
          </cell>
          <cell r="AY121">
            <v>153492</v>
          </cell>
          <cell r="AZ121">
            <v>1598125</v>
          </cell>
        </row>
        <row r="122">
          <cell r="A122">
            <v>384333</v>
          </cell>
          <cell r="B122" t="str">
            <v>ESTRELLA MOUNTAIN COMMUNITY COLLEGE</v>
          </cell>
          <cell r="C122" t="str">
            <v>AZ</v>
          </cell>
          <cell r="D122">
            <v>6</v>
          </cell>
          <cell r="E122">
            <v>4</v>
          </cell>
          <cell r="F122">
            <v>2</v>
          </cell>
          <cell r="G122">
            <v>2</v>
          </cell>
          <cell r="H122">
            <v>2</v>
          </cell>
          <cell r="I122">
            <v>40</v>
          </cell>
          <cell r="J122">
            <v>1</v>
          </cell>
          <cell r="K122">
            <v>2146</v>
          </cell>
          <cell r="L122">
            <v>2672920</v>
          </cell>
          <cell r="M122">
            <v>0</v>
          </cell>
          <cell r="N122">
            <v>1625642</v>
          </cell>
          <cell r="O122">
            <v>7590887</v>
          </cell>
          <cell r="P122">
            <v>1683642</v>
          </cell>
          <cell r="Q122">
            <v>0</v>
          </cell>
          <cell r="R122">
            <v>17116</v>
          </cell>
          <cell r="S122">
            <v>234119</v>
          </cell>
          <cell r="T122">
            <v>0</v>
          </cell>
          <cell r="U122">
            <v>35000</v>
          </cell>
          <cell r="V122">
            <v>24103</v>
          </cell>
          <cell r="W122">
            <v>0</v>
          </cell>
          <cell r="X122">
            <v>751288</v>
          </cell>
          <cell r="Y122">
            <v>0</v>
          </cell>
          <cell r="Z122">
            <v>14634717</v>
          </cell>
          <cell r="AA122">
            <v>5687479</v>
          </cell>
          <cell r="AB122">
            <v>0</v>
          </cell>
          <cell r="AC122">
            <v>101623</v>
          </cell>
          <cell r="AD122">
            <v>910739</v>
          </cell>
          <cell r="AE122">
            <v>1435963</v>
          </cell>
          <cell r="AF122">
            <v>2107459</v>
          </cell>
          <cell r="AG122">
            <v>1261140</v>
          </cell>
          <cell r="AH122">
            <v>1646860</v>
          </cell>
          <cell r="AI122">
            <v>46407</v>
          </cell>
          <cell r="AJ122">
            <v>443038</v>
          </cell>
          <cell r="AK122">
            <v>13640708</v>
          </cell>
          <cell r="AL122">
            <v>855787</v>
          </cell>
          <cell r="AM122">
            <v>0</v>
          </cell>
          <cell r="AN122">
            <v>0</v>
          </cell>
          <cell r="AO122">
            <v>0</v>
          </cell>
          <cell r="AP122">
            <v>14496495</v>
          </cell>
          <cell r="AQ122">
            <v>8837915</v>
          </cell>
          <cell r="AR122">
            <v>1410101</v>
          </cell>
          <cell r="AS122">
            <v>10248016</v>
          </cell>
          <cell r="AT122">
            <v>1110108</v>
          </cell>
          <cell r="AU122">
            <v>139227</v>
          </cell>
          <cell r="AV122">
            <v>47545</v>
          </cell>
          <cell r="AW122">
            <v>0</v>
          </cell>
          <cell r="AX122">
            <v>114851</v>
          </cell>
          <cell r="AY122">
            <v>235129</v>
          </cell>
          <cell r="AZ122">
            <v>1646860</v>
          </cell>
        </row>
        <row r="123">
          <cell r="A123">
            <v>404426</v>
          </cell>
          <cell r="B123" t="str">
            <v>COCONINO COUNTY COMMUNITY COLLEGE</v>
          </cell>
          <cell r="C123" t="str">
            <v>AZ</v>
          </cell>
          <cell r="D123">
            <v>6</v>
          </cell>
          <cell r="E123">
            <v>4</v>
          </cell>
          <cell r="F123">
            <v>2</v>
          </cell>
          <cell r="G123">
            <v>2</v>
          </cell>
          <cell r="H123">
            <v>2</v>
          </cell>
          <cell r="I123">
            <v>40</v>
          </cell>
          <cell r="J123">
            <v>1</v>
          </cell>
          <cell r="K123">
            <v>1391</v>
          </cell>
          <cell r="L123">
            <v>2449336</v>
          </cell>
          <cell r="M123">
            <v>18435</v>
          </cell>
          <cell r="N123">
            <v>4211220</v>
          </cell>
          <cell r="O123">
            <v>3945269</v>
          </cell>
          <cell r="P123">
            <v>1576166</v>
          </cell>
          <cell r="Q123">
            <v>66231</v>
          </cell>
          <cell r="R123">
            <v>0</v>
          </cell>
          <cell r="S123">
            <v>20933</v>
          </cell>
          <cell r="T123">
            <v>0</v>
          </cell>
          <cell r="U123">
            <v>0</v>
          </cell>
          <cell r="V123">
            <v>330402</v>
          </cell>
          <cell r="W123">
            <v>0</v>
          </cell>
          <cell r="X123">
            <v>564518</v>
          </cell>
          <cell r="Y123">
            <v>0</v>
          </cell>
          <cell r="Z123">
            <v>13182510</v>
          </cell>
          <cell r="AA123">
            <v>4612759</v>
          </cell>
          <cell r="AB123">
            <v>0</v>
          </cell>
          <cell r="AC123">
            <v>152899</v>
          </cell>
          <cell r="AD123">
            <v>1249178</v>
          </cell>
          <cell r="AE123">
            <v>1578555</v>
          </cell>
          <cell r="AF123">
            <v>2382721</v>
          </cell>
          <cell r="AG123">
            <v>1315958</v>
          </cell>
          <cell r="AH123">
            <v>1481021</v>
          </cell>
          <cell r="AI123">
            <v>0</v>
          </cell>
          <cell r="AJ123">
            <v>2180817</v>
          </cell>
          <cell r="AK123">
            <v>14953908</v>
          </cell>
          <cell r="AL123">
            <v>573465</v>
          </cell>
          <cell r="AM123">
            <v>0</v>
          </cell>
          <cell r="AN123">
            <v>0</v>
          </cell>
          <cell r="AO123">
            <v>0</v>
          </cell>
          <cell r="AP123">
            <v>15527373</v>
          </cell>
          <cell r="AQ123">
            <v>5979944</v>
          </cell>
          <cell r="AR123">
            <v>934740</v>
          </cell>
          <cell r="AS123">
            <v>6914684</v>
          </cell>
          <cell r="AT123">
            <v>1157869</v>
          </cell>
          <cell r="AU123">
            <v>207592</v>
          </cell>
          <cell r="AV123">
            <v>89578</v>
          </cell>
          <cell r="AW123">
            <v>0</v>
          </cell>
          <cell r="AX123">
            <v>0</v>
          </cell>
          <cell r="AY123">
            <v>25982</v>
          </cell>
          <cell r="AZ123">
            <v>1481021</v>
          </cell>
        </row>
        <row r="124">
          <cell r="A124">
            <v>110501</v>
          </cell>
          <cell r="B124" t="str">
            <v>CALIFORNIA STATE UNIVERSITY-CHANCELLORS OFFICE</v>
          </cell>
          <cell r="C124" t="str">
            <v>CA</v>
          </cell>
          <cell r="D124">
            <v>8</v>
          </cell>
          <cell r="E124">
            <v>0</v>
          </cell>
          <cell r="F124">
            <v>2</v>
          </cell>
          <cell r="G124">
            <v>-2</v>
          </cell>
          <cell r="H124">
            <v>2</v>
          </cell>
          <cell r="I124">
            <v>-3</v>
          </cell>
          <cell r="J124">
            <v>1</v>
          </cell>
          <cell r="L124">
            <v>3704655</v>
          </cell>
          <cell r="M124">
            <v>0</v>
          </cell>
          <cell r="N124">
            <v>266608017</v>
          </cell>
          <cell r="O124">
            <v>0</v>
          </cell>
          <cell r="P124">
            <v>34378</v>
          </cell>
          <cell r="Q124">
            <v>1936596</v>
          </cell>
          <cell r="R124">
            <v>0</v>
          </cell>
          <cell r="S124">
            <v>3164854</v>
          </cell>
          <cell r="T124">
            <v>206351</v>
          </cell>
          <cell r="U124">
            <v>0</v>
          </cell>
          <cell r="V124">
            <v>40197669</v>
          </cell>
          <cell r="W124">
            <v>0</v>
          </cell>
          <cell r="X124">
            <v>32586059</v>
          </cell>
          <cell r="Y124">
            <v>0</v>
          </cell>
          <cell r="Z124">
            <v>348438579</v>
          </cell>
          <cell r="AA124">
            <v>3620485</v>
          </cell>
          <cell r="AB124">
            <v>0</v>
          </cell>
          <cell r="AC124">
            <v>0</v>
          </cell>
          <cell r="AD124">
            <v>72053600</v>
          </cell>
          <cell r="AE124">
            <v>2815595</v>
          </cell>
          <cell r="AF124">
            <v>53756005</v>
          </cell>
          <cell r="AG124">
            <v>3485989</v>
          </cell>
          <cell r="AH124">
            <v>5522333</v>
          </cell>
          <cell r="AI124">
            <v>87708672</v>
          </cell>
          <cell r="AJ124">
            <v>2283909</v>
          </cell>
          <cell r="AK124">
            <v>231246588</v>
          </cell>
          <cell r="AL124">
            <v>45535075</v>
          </cell>
          <cell r="AM124">
            <v>0</v>
          </cell>
          <cell r="AN124">
            <v>0</v>
          </cell>
          <cell r="AO124">
            <v>10000</v>
          </cell>
          <cell r="AP124">
            <v>276791663</v>
          </cell>
          <cell r="AQ124">
            <v>35391602</v>
          </cell>
          <cell r="AR124">
            <v>37166071</v>
          </cell>
          <cell r="AS124">
            <v>72557673</v>
          </cell>
          <cell r="AT124">
            <v>0</v>
          </cell>
          <cell r="AU124">
            <v>0</v>
          </cell>
          <cell r="AV124">
            <v>5232126</v>
          </cell>
          <cell r="AW124">
            <v>0</v>
          </cell>
          <cell r="AX124">
            <v>0</v>
          </cell>
          <cell r="AY124">
            <v>290207</v>
          </cell>
          <cell r="AZ124">
            <v>5522333</v>
          </cell>
        </row>
        <row r="125">
          <cell r="A125">
            <v>112376</v>
          </cell>
          <cell r="B125" t="str">
            <v>COAST COMMUNITY COLLEGE DISTRICT OFFICE</v>
          </cell>
          <cell r="C125" t="str">
            <v>CA</v>
          </cell>
          <cell r="D125">
            <v>8</v>
          </cell>
          <cell r="E125">
            <v>0</v>
          </cell>
          <cell r="F125">
            <v>2</v>
          </cell>
          <cell r="G125">
            <v>-2</v>
          </cell>
          <cell r="H125">
            <v>2</v>
          </cell>
          <cell r="I125">
            <v>-3</v>
          </cell>
          <cell r="J125">
            <v>1</v>
          </cell>
          <cell r="L125">
            <v>15499234</v>
          </cell>
          <cell r="M125">
            <v>0</v>
          </cell>
          <cell r="N125">
            <v>57579135</v>
          </cell>
          <cell r="O125">
            <v>57353821</v>
          </cell>
          <cell r="P125">
            <v>15685981</v>
          </cell>
          <cell r="Q125">
            <v>36391848</v>
          </cell>
          <cell r="R125">
            <v>5014009</v>
          </cell>
          <cell r="S125">
            <v>0</v>
          </cell>
          <cell r="T125">
            <v>0</v>
          </cell>
          <cell r="U125">
            <v>106908</v>
          </cell>
          <cell r="V125">
            <v>16577363</v>
          </cell>
          <cell r="W125">
            <v>0</v>
          </cell>
          <cell r="X125">
            <v>6192211</v>
          </cell>
          <cell r="Y125">
            <v>23602492</v>
          </cell>
          <cell r="Z125">
            <v>234003002</v>
          </cell>
          <cell r="AA125">
            <v>71097280</v>
          </cell>
          <cell r="AB125">
            <v>0</v>
          </cell>
          <cell r="AC125">
            <v>0</v>
          </cell>
          <cell r="AD125">
            <v>19242841</v>
          </cell>
          <cell r="AE125">
            <v>20023890</v>
          </cell>
          <cell r="AF125">
            <v>25436167</v>
          </cell>
          <cell r="AG125">
            <v>27542323</v>
          </cell>
          <cell r="AH125">
            <v>14572189</v>
          </cell>
          <cell r="AI125">
            <v>3200660</v>
          </cell>
          <cell r="AJ125">
            <v>0</v>
          </cell>
          <cell r="AK125">
            <v>181115350</v>
          </cell>
          <cell r="AL125">
            <v>32246353</v>
          </cell>
          <cell r="AM125">
            <v>0</v>
          </cell>
          <cell r="AN125">
            <v>21164202</v>
          </cell>
          <cell r="AO125">
            <v>0</v>
          </cell>
          <cell r="AP125">
            <v>234525905</v>
          </cell>
          <cell r="AQ125">
            <v>105709649</v>
          </cell>
          <cell r="AR125">
            <v>26332329</v>
          </cell>
          <cell r="AS125">
            <v>132041978</v>
          </cell>
          <cell r="AT125">
            <v>10705962</v>
          </cell>
          <cell r="AU125">
            <v>613146</v>
          </cell>
          <cell r="AV125">
            <v>1577788</v>
          </cell>
          <cell r="AW125">
            <v>0</v>
          </cell>
          <cell r="AX125">
            <v>1675293</v>
          </cell>
          <cell r="AY125">
            <v>0</v>
          </cell>
          <cell r="AZ125">
            <v>14572189</v>
          </cell>
        </row>
        <row r="126">
          <cell r="A126">
            <v>112817</v>
          </cell>
          <cell r="B126" t="str">
            <v>CONTRA COSTA COMMUNITY COLLEGE DISTRICT OFFICE</v>
          </cell>
          <cell r="C126" t="str">
            <v>CA</v>
          </cell>
          <cell r="D126">
            <v>8</v>
          </cell>
          <cell r="E126">
            <v>0</v>
          </cell>
          <cell r="F126">
            <v>2</v>
          </cell>
          <cell r="G126">
            <v>-2</v>
          </cell>
          <cell r="H126">
            <v>2</v>
          </cell>
          <cell r="I126">
            <v>-3</v>
          </cell>
          <cell r="J126">
            <v>1</v>
          </cell>
          <cell r="L126">
            <v>9863312</v>
          </cell>
          <cell r="M126">
            <v>0</v>
          </cell>
          <cell r="N126">
            <v>67968818</v>
          </cell>
          <cell r="O126">
            <v>55405780</v>
          </cell>
          <cell r="P126">
            <v>7374159</v>
          </cell>
          <cell r="Q126">
            <v>17887856</v>
          </cell>
          <cell r="R126">
            <v>0</v>
          </cell>
          <cell r="S126">
            <v>664614</v>
          </cell>
          <cell r="T126">
            <v>26797</v>
          </cell>
          <cell r="U126">
            <v>0</v>
          </cell>
          <cell r="V126">
            <v>9954425</v>
          </cell>
          <cell r="W126">
            <v>0</v>
          </cell>
          <cell r="X126">
            <v>7049409</v>
          </cell>
          <cell r="Y126">
            <v>0</v>
          </cell>
          <cell r="Z126">
            <v>176195170</v>
          </cell>
          <cell r="AA126">
            <v>75062617</v>
          </cell>
          <cell r="AB126">
            <v>0</v>
          </cell>
          <cell r="AC126">
            <v>2267912</v>
          </cell>
          <cell r="AD126">
            <v>12979244</v>
          </cell>
          <cell r="AE126">
            <v>11175486</v>
          </cell>
          <cell r="AF126">
            <v>41405336</v>
          </cell>
          <cell r="AG126">
            <v>10824479</v>
          </cell>
          <cell r="AH126">
            <v>6481005</v>
          </cell>
          <cell r="AI126">
            <v>1528170</v>
          </cell>
          <cell r="AJ126">
            <v>2985474</v>
          </cell>
          <cell r="AK126">
            <v>164709723</v>
          </cell>
          <cell r="AL126">
            <v>6559456</v>
          </cell>
          <cell r="AM126">
            <v>0</v>
          </cell>
          <cell r="AN126">
            <v>0</v>
          </cell>
          <cell r="AO126">
            <v>0</v>
          </cell>
          <cell r="AP126">
            <v>171269179</v>
          </cell>
          <cell r="AQ126">
            <v>89440117</v>
          </cell>
          <cell r="AR126">
            <v>19116796</v>
          </cell>
          <cell r="AS126">
            <v>108556913</v>
          </cell>
          <cell r="AT126">
            <v>4700255</v>
          </cell>
          <cell r="AU126">
            <v>389484</v>
          </cell>
          <cell r="AV126">
            <v>1300870</v>
          </cell>
          <cell r="AW126">
            <v>0</v>
          </cell>
          <cell r="AX126">
            <v>43593</v>
          </cell>
          <cell r="AY126">
            <v>46803</v>
          </cell>
          <cell r="AZ126">
            <v>6481005</v>
          </cell>
        </row>
        <row r="127">
          <cell r="A127">
            <v>114831</v>
          </cell>
          <cell r="B127" t="str">
            <v>FOOTHILL-DEANZA COMMUNITY COLLEGE DISTRICT OFFICE</v>
          </cell>
          <cell r="C127" t="str">
            <v>CA</v>
          </cell>
          <cell r="D127">
            <v>8</v>
          </cell>
          <cell r="E127">
            <v>0</v>
          </cell>
          <cell r="F127">
            <v>2</v>
          </cell>
          <cell r="G127">
            <v>-2</v>
          </cell>
          <cell r="H127">
            <v>2</v>
          </cell>
          <cell r="I127">
            <v>-3</v>
          </cell>
          <cell r="J127">
            <v>1</v>
          </cell>
          <cell r="L127">
            <v>21020136</v>
          </cell>
          <cell r="M127">
            <v>0</v>
          </cell>
          <cell r="N127">
            <v>42199105</v>
          </cell>
          <cell r="O127">
            <v>73292519</v>
          </cell>
          <cell r="P127">
            <v>8292578</v>
          </cell>
          <cell r="Q127">
            <v>16070454</v>
          </cell>
          <cell r="R127">
            <v>29063</v>
          </cell>
          <cell r="S127">
            <v>0</v>
          </cell>
          <cell r="T127">
            <v>0</v>
          </cell>
          <cell r="U127">
            <v>0</v>
          </cell>
          <cell r="V127">
            <v>13172549</v>
          </cell>
          <cell r="W127">
            <v>0</v>
          </cell>
          <cell r="X127">
            <v>22714381</v>
          </cell>
          <cell r="Y127">
            <v>0</v>
          </cell>
          <cell r="Z127">
            <v>196790785</v>
          </cell>
          <cell r="AA127">
            <v>79561455</v>
          </cell>
          <cell r="AB127">
            <v>0</v>
          </cell>
          <cell r="AC127">
            <v>3351082</v>
          </cell>
          <cell r="AD127">
            <v>14232512</v>
          </cell>
          <cell r="AE127">
            <v>23699947</v>
          </cell>
          <cell r="AF127">
            <v>25206050</v>
          </cell>
          <cell r="AG127">
            <v>14514630</v>
          </cell>
          <cell r="AH127">
            <v>5283677</v>
          </cell>
          <cell r="AI127">
            <v>15675038</v>
          </cell>
          <cell r="AJ127">
            <v>0</v>
          </cell>
          <cell r="AK127">
            <v>181524391</v>
          </cell>
          <cell r="AL127">
            <v>13049439</v>
          </cell>
          <cell r="AM127">
            <v>0</v>
          </cell>
          <cell r="AN127">
            <v>0</v>
          </cell>
          <cell r="AO127">
            <v>0</v>
          </cell>
          <cell r="AP127">
            <v>194573830</v>
          </cell>
          <cell r="AQ127">
            <v>103383482</v>
          </cell>
          <cell r="AR127">
            <v>24009297</v>
          </cell>
          <cell r="AS127">
            <v>127392779</v>
          </cell>
          <cell r="AT127">
            <v>3880628</v>
          </cell>
          <cell r="AU127">
            <v>434450</v>
          </cell>
          <cell r="AV127">
            <v>611388</v>
          </cell>
          <cell r="AW127">
            <v>0</v>
          </cell>
          <cell r="AX127">
            <v>0</v>
          </cell>
          <cell r="AY127">
            <v>357211</v>
          </cell>
          <cell r="AZ127">
            <v>5283677</v>
          </cell>
        </row>
        <row r="128">
          <cell r="A128">
            <v>115287</v>
          </cell>
          <cell r="B128" t="str">
            <v>GROSSMONT-CUYAMACA COMMUNITY COLLEGE DISTRICT</v>
          </cell>
          <cell r="C128" t="str">
            <v>CA</v>
          </cell>
          <cell r="D128">
            <v>8</v>
          </cell>
          <cell r="E128">
            <v>0</v>
          </cell>
          <cell r="F128">
            <v>2</v>
          </cell>
          <cell r="G128">
            <v>-2</v>
          </cell>
          <cell r="H128">
            <v>2</v>
          </cell>
          <cell r="I128">
            <v>-3</v>
          </cell>
          <cell r="J128">
            <v>1</v>
          </cell>
          <cell r="L128">
            <v>9897993</v>
          </cell>
          <cell r="M128">
            <v>0</v>
          </cell>
          <cell r="N128">
            <v>36130432</v>
          </cell>
          <cell r="O128">
            <v>25639375</v>
          </cell>
          <cell r="P128">
            <v>8073298</v>
          </cell>
          <cell r="Q128">
            <v>7964950</v>
          </cell>
          <cell r="R128">
            <v>0</v>
          </cell>
          <cell r="S128">
            <v>0</v>
          </cell>
          <cell r="T128">
            <v>0</v>
          </cell>
          <cell r="U128">
            <v>10783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87716831</v>
          </cell>
          <cell r="AA128">
            <v>35375716</v>
          </cell>
          <cell r="AB128">
            <v>0</v>
          </cell>
          <cell r="AC128">
            <v>355423</v>
          </cell>
          <cell r="AD128">
            <v>8920171</v>
          </cell>
          <cell r="AE128">
            <v>13402437</v>
          </cell>
          <cell r="AF128">
            <v>13354214</v>
          </cell>
          <cell r="AG128">
            <v>5420431</v>
          </cell>
          <cell r="AH128">
            <v>7044572</v>
          </cell>
          <cell r="AI128">
            <v>500000</v>
          </cell>
          <cell r="AJ128">
            <v>2356218</v>
          </cell>
          <cell r="AK128">
            <v>86729182</v>
          </cell>
          <cell r="AL128">
            <v>140174</v>
          </cell>
          <cell r="AM128">
            <v>0</v>
          </cell>
          <cell r="AN128">
            <v>0</v>
          </cell>
          <cell r="AO128">
            <v>0</v>
          </cell>
          <cell r="AP128">
            <v>86869356</v>
          </cell>
          <cell r="AQ128">
            <v>53268317</v>
          </cell>
          <cell r="AR128">
            <v>9695066</v>
          </cell>
          <cell r="AS128">
            <v>62963383</v>
          </cell>
          <cell r="AT128">
            <v>6018189</v>
          </cell>
          <cell r="AU128">
            <v>262815</v>
          </cell>
          <cell r="AV128">
            <v>760737</v>
          </cell>
          <cell r="AW128">
            <v>0</v>
          </cell>
          <cell r="AX128">
            <v>0</v>
          </cell>
          <cell r="AY128">
            <v>2831</v>
          </cell>
          <cell r="AZ128">
            <v>7044572</v>
          </cell>
        </row>
        <row r="129">
          <cell r="A129">
            <v>117681</v>
          </cell>
          <cell r="B129" t="str">
            <v>LOS ANGELES COMMUNITY COLLEGE DISTRICT OFFICE</v>
          </cell>
          <cell r="C129" t="str">
            <v>CA</v>
          </cell>
          <cell r="D129">
            <v>8</v>
          </cell>
          <cell r="E129">
            <v>0</v>
          </cell>
          <cell r="F129">
            <v>2</v>
          </cell>
          <cell r="G129">
            <v>-2</v>
          </cell>
          <cell r="H129">
            <v>2</v>
          </cell>
          <cell r="I129">
            <v>-3</v>
          </cell>
          <cell r="J129">
            <v>1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284335135</v>
          </cell>
          <cell r="AR129">
            <v>65407820</v>
          </cell>
          <cell r="AS129">
            <v>349742955</v>
          </cell>
        </row>
        <row r="130">
          <cell r="A130">
            <v>117900</v>
          </cell>
          <cell r="B130" t="str">
            <v>LOS RIOS COMMUNITY COLLEGE DISTRICT OFFICE</v>
          </cell>
          <cell r="C130" t="str">
            <v>CA</v>
          </cell>
          <cell r="D130">
            <v>8</v>
          </cell>
          <cell r="E130">
            <v>0</v>
          </cell>
          <cell r="F130">
            <v>2</v>
          </cell>
          <cell r="G130">
            <v>-2</v>
          </cell>
          <cell r="H130">
            <v>2</v>
          </cell>
          <cell r="I130">
            <v>-3</v>
          </cell>
          <cell r="J130">
            <v>1</v>
          </cell>
          <cell r="L130">
            <v>11881088</v>
          </cell>
          <cell r="M130">
            <v>11418</v>
          </cell>
          <cell r="N130">
            <v>107817133</v>
          </cell>
          <cell r="O130">
            <v>54716314</v>
          </cell>
          <cell r="P130">
            <v>25060520</v>
          </cell>
          <cell r="Q130">
            <v>44615456</v>
          </cell>
          <cell r="R130">
            <v>7744988</v>
          </cell>
          <cell r="S130">
            <v>0</v>
          </cell>
          <cell r="T130">
            <v>0</v>
          </cell>
          <cell r="U130">
            <v>0</v>
          </cell>
          <cell r="V130">
            <v>17291589</v>
          </cell>
          <cell r="W130">
            <v>0</v>
          </cell>
          <cell r="X130">
            <v>0</v>
          </cell>
          <cell r="Y130">
            <v>0</v>
          </cell>
          <cell r="Z130">
            <v>269138506</v>
          </cell>
          <cell r="AA130">
            <v>87724830</v>
          </cell>
          <cell r="AB130">
            <v>963267</v>
          </cell>
          <cell r="AC130">
            <v>3745263</v>
          </cell>
          <cell r="AD130">
            <v>18806689</v>
          </cell>
          <cell r="AE130">
            <v>31765408</v>
          </cell>
          <cell r="AF130">
            <v>38474445</v>
          </cell>
          <cell r="AG130">
            <v>18211002</v>
          </cell>
          <cell r="AH130">
            <v>23507724</v>
          </cell>
          <cell r="AI130">
            <v>0</v>
          </cell>
          <cell r="AJ130">
            <v>0</v>
          </cell>
          <cell r="AK130">
            <v>223198628</v>
          </cell>
          <cell r="AL130">
            <v>5060299</v>
          </cell>
          <cell r="AM130">
            <v>0</v>
          </cell>
          <cell r="AN130">
            <v>0</v>
          </cell>
          <cell r="AO130">
            <v>0</v>
          </cell>
          <cell r="AP130">
            <v>228258927</v>
          </cell>
          <cell r="AQ130">
            <v>130163549</v>
          </cell>
          <cell r="AR130">
            <v>21156262</v>
          </cell>
          <cell r="AS130">
            <v>151319811</v>
          </cell>
          <cell r="AT130">
            <v>18184768</v>
          </cell>
          <cell r="AU130">
            <v>1738833</v>
          </cell>
          <cell r="AV130">
            <v>3231043</v>
          </cell>
          <cell r="AW130">
            <v>28102</v>
          </cell>
          <cell r="AX130">
            <v>98316</v>
          </cell>
          <cell r="AY130">
            <v>226662</v>
          </cell>
          <cell r="AZ130">
            <v>23507724</v>
          </cell>
        </row>
        <row r="131">
          <cell r="A131">
            <v>120023</v>
          </cell>
          <cell r="B131" t="str">
            <v>NORTH ORANGE COUNTY COMMUNITY COLLEGE DISTRICT</v>
          </cell>
          <cell r="C131" t="str">
            <v>CA</v>
          </cell>
          <cell r="D131">
            <v>8</v>
          </cell>
          <cell r="E131">
            <v>0</v>
          </cell>
          <cell r="F131">
            <v>2</v>
          </cell>
          <cell r="G131">
            <v>-2</v>
          </cell>
          <cell r="H131">
            <v>2</v>
          </cell>
          <cell r="I131">
            <v>-3</v>
          </cell>
          <cell r="J131">
            <v>1</v>
          </cell>
          <cell r="L131">
            <v>7699370</v>
          </cell>
          <cell r="M131">
            <v>0</v>
          </cell>
          <cell r="N131">
            <v>55993333</v>
          </cell>
          <cell r="O131">
            <v>56058469</v>
          </cell>
          <cell r="P131">
            <v>12135322</v>
          </cell>
          <cell r="Q131">
            <v>14548813</v>
          </cell>
          <cell r="R131">
            <v>0</v>
          </cell>
          <cell r="S131">
            <v>401870</v>
          </cell>
          <cell r="T131">
            <v>0</v>
          </cell>
          <cell r="U131">
            <v>0</v>
          </cell>
          <cell r="V131">
            <v>12224068</v>
          </cell>
          <cell r="W131">
            <v>0</v>
          </cell>
          <cell r="X131">
            <v>30043362</v>
          </cell>
          <cell r="Y131">
            <v>0</v>
          </cell>
          <cell r="Z131">
            <v>189104607</v>
          </cell>
          <cell r="AA131">
            <v>70273506</v>
          </cell>
          <cell r="AB131">
            <v>0</v>
          </cell>
          <cell r="AC131">
            <v>3674671</v>
          </cell>
          <cell r="AD131">
            <v>6134350</v>
          </cell>
          <cell r="AE131">
            <v>16154468</v>
          </cell>
          <cell r="AF131">
            <v>22201152</v>
          </cell>
          <cell r="AG131">
            <v>30096407</v>
          </cell>
          <cell r="AH131">
            <v>10121557</v>
          </cell>
          <cell r="AI131">
            <v>7234203</v>
          </cell>
          <cell r="AJ131">
            <v>0</v>
          </cell>
          <cell r="AK131">
            <v>165890314</v>
          </cell>
          <cell r="AL131">
            <v>12235176</v>
          </cell>
          <cell r="AM131">
            <v>0</v>
          </cell>
          <cell r="AN131">
            <v>0</v>
          </cell>
          <cell r="AO131">
            <v>0</v>
          </cell>
          <cell r="AP131">
            <v>178125490</v>
          </cell>
          <cell r="AQ131">
            <v>85450992</v>
          </cell>
          <cell r="AR131">
            <v>20651564</v>
          </cell>
          <cell r="AS131">
            <v>106102556</v>
          </cell>
          <cell r="AT131">
            <v>8805331</v>
          </cell>
          <cell r="AU131">
            <v>430370</v>
          </cell>
          <cell r="AV131">
            <v>876643</v>
          </cell>
          <cell r="AW131">
            <v>0</v>
          </cell>
          <cell r="AX131">
            <v>9213</v>
          </cell>
          <cell r="AY131">
            <v>0</v>
          </cell>
          <cell r="AZ131">
            <v>10121557</v>
          </cell>
        </row>
        <row r="132">
          <cell r="A132">
            <v>121178</v>
          </cell>
          <cell r="B132" t="str">
            <v>PERALTA COMMUNITY COLLEGE SYSTEM OFFICE</v>
          </cell>
          <cell r="C132" t="str">
            <v>CA</v>
          </cell>
          <cell r="D132">
            <v>8</v>
          </cell>
          <cell r="E132">
            <v>0</v>
          </cell>
          <cell r="F132">
            <v>2</v>
          </cell>
          <cell r="G132">
            <v>-2</v>
          </cell>
          <cell r="H132">
            <v>2</v>
          </cell>
          <cell r="I132">
            <v>-3</v>
          </cell>
          <cell r="J132">
            <v>1</v>
          </cell>
          <cell r="L132">
            <v>5442008</v>
          </cell>
          <cell r="M132">
            <v>0</v>
          </cell>
          <cell r="N132">
            <v>43674160</v>
          </cell>
          <cell r="O132">
            <v>0</v>
          </cell>
          <cell r="P132">
            <v>13405688</v>
          </cell>
          <cell r="Q132">
            <v>15728274</v>
          </cell>
          <cell r="R132">
            <v>1504145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32602796</v>
          </cell>
          <cell r="Y132">
            <v>213564</v>
          </cell>
          <cell r="Z132">
            <v>112570635</v>
          </cell>
          <cell r="AA132">
            <v>41139515</v>
          </cell>
          <cell r="AB132">
            <v>0</v>
          </cell>
          <cell r="AC132">
            <v>614067</v>
          </cell>
          <cell r="AD132">
            <v>8057196</v>
          </cell>
          <cell r="AE132">
            <v>14168076</v>
          </cell>
          <cell r="AF132">
            <v>18633446</v>
          </cell>
          <cell r="AG132">
            <v>8767907</v>
          </cell>
          <cell r="AH132">
            <v>11567514</v>
          </cell>
          <cell r="AI132">
            <v>2579496</v>
          </cell>
          <cell r="AJ132">
            <v>0</v>
          </cell>
          <cell r="AK132">
            <v>105527217</v>
          </cell>
          <cell r="AL132">
            <v>4327152</v>
          </cell>
          <cell r="AM132">
            <v>0</v>
          </cell>
          <cell r="AN132">
            <v>199873</v>
          </cell>
          <cell r="AO132">
            <v>0</v>
          </cell>
          <cell r="AP132">
            <v>110054242</v>
          </cell>
          <cell r="AQ132">
            <v>57289536</v>
          </cell>
          <cell r="AR132">
            <v>13626204</v>
          </cell>
          <cell r="AS132">
            <v>73410041</v>
          </cell>
          <cell r="AT132">
            <v>8870183</v>
          </cell>
          <cell r="AU132">
            <v>932374</v>
          </cell>
          <cell r="AV132">
            <v>1764957</v>
          </cell>
          <cell r="AW132">
            <v>0</v>
          </cell>
          <cell r="AX132">
            <v>0</v>
          </cell>
          <cell r="AY132">
            <v>0</v>
          </cell>
          <cell r="AZ132">
            <v>11567514</v>
          </cell>
        </row>
        <row r="133">
          <cell r="A133">
            <v>122320</v>
          </cell>
          <cell r="B133" t="str">
            <v>SAN DIEGO COMMUNITY COLLEGE DISTRICT-DISTRICT OFF</v>
          </cell>
          <cell r="C133" t="str">
            <v>CA</v>
          </cell>
          <cell r="D133">
            <v>8</v>
          </cell>
          <cell r="E133">
            <v>0</v>
          </cell>
          <cell r="F133">
            <v>2</v>
          </cell>
          <cell r="G133">
            <v>-2</v>
          </cell>
          <cell r="H133">
            <v>2</v>
          </cell>
          <cell r="I133">
            <v>40</v>
          </cell>
          <cell r="J133">
            <v>1</v>
          </cell>
          <cell r="L133">
            <v>9081560</v>
          </cell>
          <cell r="M133">
            <v>5562</v>
          </cell>
          <cell r="N133">
            <v>69082030</v>
          </cell>
          <cell r="O133">
            <v>64887714</v>
          </cell>
          <cell r="P133">
            <v>35237795</v>
          </cell>
          <cell r="Q133">
            <v>17187532</v>
          </cell>
          <cell r="R133">
            <v>5237357</v>
          </cell>
          <cell r="S133">
            <v>0</v>
          </cell>
          <cell r="T133">
            <v>0</v>
          </cell>
          <cell r="U133">
            <v>0</v>
          </cell>
          <cell r="V133">
            <v>27936008</v>
          </cell>
          <cell r="W133">
            <v>0</v>
          </cell>
          <cell r="X133">
            <v>0</v>
          </cell>
          <cell r="Y133">
            <v>0</v>
          </cell>
          <cell r="Z133">
            <v>228655558</v>
          </cell>
          <cell r="AA133">
            <v>82125052</v>
          </cell>
          <cell r="AB133">
            <v>4647829</v>
          </cell>
          <cell r="AC133">
            <v>294180</v>
          </cell>
          <cell r="AD133">
            <v>16182952</v>
          </cell>
          <cell r="AE133">
            <v>27486982</v>
          </cell>
          <cell r="AF133">
            <v>25994214</v>
          </cell>
          <cell r="AG133">
            <v>13751164</v>
          </cell>
          <cell r="AH133">
            <v>19604166</v>
          </cell>
          <cell r="AI133">
            <v>3525051</v>
          </cell>
          <cell r="AJ133">
            <v>0</v>
          </cell>
          <cell r="AK133">
            <v>193611590</v>
          </cell>
          <cell r="AL133">
            <v>27535174</v>
          </cell>
          <cell r="AM133">
            <v>0</v>
          </cell>
          <cell r="AN133">
            <v>0</v>
          </cell>
          <cell r="AO133">
            <v>0</v>
          </cell>
          <cell r="AP133">
            <v>221146764</v>
          </cell>
          <cell r="AQ133">
            <v>112395588</v>
          </cell>
          <cell r="AR133">
            <v>20959707</v>
          </cell>
          <cell r="AS133">
            <v>133355295</v>
          </cell>
          <cell r="AT133">
            <v>15587939</v>
          </cell>
          <cell r="AU133">
            <v>1244019</v>
          </cell>
          <cell r="AV133">
            <v>2597889</v>
          </cell>
          <cell r="AW133">
            <v>174319</v>
          </cell>
          <cell r="AX133">
            <v>0</v>
          </cell>
          <cell r="AY133">
            <v>0</v>
          </cell>
          <cell r="AZ133">
            <v>19604166</v>
          </cell>
        </row>
        <row r="134">
          <cell r="A134">
            <v>122782</v>
          </cell>
          <cell r="B134" t="str">
            <v>SAN MATEO COUNTY COMMUNITY COLLEGE DISTRICT OFFICE</v>
          </cell>
          <cell r="C134" t="str">
            <v>CA</v>
          </cell>
          <cell r="D134">
            <v>8</v>
          </cell>
          <cell r="E134">
            <v>0</v>
          </cell>
          <cell r="F134">
            <v>2</v>
          </cell>
          <cell r="G134">
            <v>-2</v>
          </cell>
          <cell r="H134">
            <v>2</v>
          </cell>
          <cell r="I134">
            <v>-3</v>
          </cell>
          <cell r="J134">
            <v>1</v>
          </cell>
          <cell r="L134">
            <v>444772</v>
          </cell>
          <cell r="M134">
            <v>580354</v>
          </cell>
          <cell r="N134">
            <v>13318116</v>
          </cell>
          <cell r="O134">
            <v>63215284</v>
          </cell>
          <cell r="P134">
            <v>0</v>
          </cell>
          <cell r="Q134">
            <v>2677898</v>
          </cell>
          <cell r="R134">
            <v>990750</v>
          </cell>
          <cell r="S134">
            <v>157061</v>
          </cell>
          <cell r="T134">
            <v>97260</v>
          </cell>
          <cell r="U134">
            <v>502</v>
          </cell>
          <cell r="V134">
            <v>0</v>
          </cell>
          <cell r="W134">
            <v>0</v>
          </cell>
          <cell r="X134">
            <v>7461315</v>
          </cell>
          <cell r="Y134">
            <v>0</v>
          </cell>
          <cell r="Z134">
            <v>88943312</v>
          </cell>
          <cell r="AA134">
            <v>4688082</v>
          </cell>
          <cell r="AB134">
            <v>0</v>
          </cell>
          <cell r="AC134">
            <v>68450</v>
          </cell>
          <cell r="AD134">
            <v>764821</v>
          </cell>
          <cell r="AE134">
            <v>375170</v>
          </cell>
          <cell r="AF134">
            <v>9491754</v>
          </cell>
          <cell r="AG134">
            <v>14338666</v>
          </cell>
          <cell r="AH134">
            <v>29056</v>
          </cell>
          <cell r="AI134">
            <v>0</v>
          </cell>
          <cell r="AJ134">
            <v>0</v>
          </cell>
          <cell r="AK134">
            <v>29755999</v>
          </cell>
          <cell r="AL134">
            <v>104007</v>
          </cell>
          <cell r="AM134">
            <v>0</v>
          </cell>
          <cell r="AN134">
            <v>0</v>
          </cell>
          <cell r="AO134">
            <v>0</v>
          </cell>
          <cell r="AP134">
            <v>29860006</v>
          </cell>
          <cell r="AQ134">
            <v>7136693</v>
          </cell>
          <cell r="AR134">
            <v>4444966</v>
          </cell>
          <cell r="AS134">
            <v>11581659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29056</v>
          </cell>
          <cell r="AY134">
            <v>0</v>
          </cell>
          <cell r="AZ134">
            <v>29056</v>
          </cell>
        </row>
        <row r="135">
          <cell r="A135">
            <v>123925</v>
          </cell>
          <cell r="B135" t="str">
            <v>STATE CENTER COMMUNITY COLLEGE DISTRICT</v>
          </cell>
          <cell r="C135" t="str">
            <v>CA</v>
          </cell>
          <cell r="D135">
            <v>8</v>
          </cell>
          <cell r="E135">
            <v>0</v>
          </cell>
          <cell r="F135">
            <v>2</v>
          </cell>
          <cell r="G135">
            <v>-2</v>
          </cell>
          <cell r="H135">
            <v>2</v>
          </cell>
          <cell r="I135">
            <v>-3</v>
          </cell>
          <cell r="J135">
            <v>1</v>
          </cell>
          <cell r="L135">
            <v>0</v>
          </cell>
          <cell r="M135">
            <v>0</v>
          </cell>
          <cell r="N135">
            <v>593516</v>
          </cell>
          <cell r="O135">
            <v>19413271</v>
          </cell>
          <cell r="P135">
            <v>5395</v>
          </cell>
          <cell r="Q135">
            <v>26017</v>
          </cell>
          <cell r="R135">
            <v>0</v>
          </cell>
          <cell r="S135">
            <v>0</v>
          </cell>
          <cell r="T135">
            <v>37878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20076077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232704</v>
          </cell>
          <cell r="AF135">
            <v>7327711</v>
          </cell>
          <cell r="AG135">
            <v>6888012</v>
          </cell>
          <cell r="AH135">
            <v>0</v>
          </cell>
          <cell r="AI135">
            <v>0</v>
          </cell>
          <cell r="AJ135">
            <v>5627650</v>
          </cell>
          <cell r="AK135">
            <v>20076077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20076077</v>
          </cell>
          <cell r="AQ135">
            <v>6017049</v>
          </cell>
          <cell r="AR135">
            <v>1788575</v>
          </cell>
          <cell r="AS135">
            <v>7805624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</row>
        <row r="136">
          <cell r="A136">
            <v>124557</v>
          </cell>
          <cell r="B136" t="str">
            <v>UNIVERSITY OF CALIFORNIA SYSTEM ADMIN CENTRAL OFF</v>
          </cell>
          <cell r="C136" t="str">
            <v>CA</v>
          </cell>
          <cell r="D136">
            <v>8</v>
          </cell>
          <cell r="E136">
            <v>0</v>
          </cell>
          <cell r="F136">
            <v>2</v>
          </cell>
          <cell r="G136">
            <v>-2</v>
          </cell>
          <cell r="H136">
            <v>2</v>
          </cell>
          <cell r="I136">
            <v>-3</v>
          </cell>
          <cell r="J136">
            <v>1</v>
          </cell>
          <cell r="L136">
            <v>47594000</v>
          </cell>
          <cell r="M136">
            <v>16285000</v>
          </cell>
          <cell r="N136">
            <v>197149000</v>
          </cell>
          <cell r="O136">
            <v>0</v>
          </cell>
          <cell r="P136">
            <v>7826000</v>
          </cell>
          <cell r="Q136">
            <v>15416000</v>
          </cell>
          <cell r="R136">
            <v>2644000</v>
          </cell>
          <cell r="S136">
            <v>14283000</v>
          </cell>
          <cell r="T136">
            <v>37444000</v>
          </cell>
          <cell r="U136">
            <v>2063000</v>
          </cell>
          <cell r="V136">
            <v>11000</v>
          </cell>
          <cell r="W136">
            <v>0</v>
          </cell>
          <cell r="X136">
            <v>565488000</v>
          </cell>
          <cell r="Y136">
            <v>0</v>
          </cell>
          <cell r="Z136">
            <v>906203000</v>
          </cell>
          <cell r="AA136">
            <v>39943000</v>
          </cell>
          <cell r="AB136">
            <v>107032000</v>
          </cell>
          <cell r="AC136">
            <v>168151000</v>
          </cell>
          <cell r="AD136">
            <v>72385000</v>
          </cell>
          <cell r="AE136">
            <v>10469000</v>
          </cell>
          <cell r="AF136">
            <v>257604000</v>
          </cell>
          <cell r="AG136">
            <v>6250000</v>
          </cell>
          <cell r="AH136">
            <v>1186000</v>
          </cell>
          <cell r="AI136">
            <v>17728000</v>
          </cell>
          <cell r="AJ136">
            <v>171216000</v>
          </cell>
          <cell r="AK136">
            <v>851964000</v>
          </cell>
          <cell r="AL136">
            <v>21425000</v>
          </cell>
          <cell r="AM136">
            <v>0</v>
          </cell>
          <cell r="AN136">
            <v>0</v>
          </cell>
          <cell r="AO136">
            <v>0</v>
          </cell>
          <cell r="AP136">
            <v>873389000</v>
          </cell>
          <cell r="AQ136">
            <v>193928000</v>
          </cell>
          <cell r="AR136">
            <v>34219000</v>
          </cell>
          <cell r="AS136">
            <v>228147000</v>
          </cell>
          <cell r="AT136">
            <v>0</v>
          </cell>
          <cell r="AU136">
            <v>0</v>
          </cell>
          <cell r="AV136">
            <v>451000</v>
          </cell>
          <cell r="AW136">
            <v>0</v>
          </cell>
          <cell r="AX136">
            <v>61000</v>
          </cell>
          <cell r="AY136">
            <v>674000</v>
          </cell>
          <cell r="AZ136">
            <v>1186000</v>
          </cell>
        </row>
        <row r="137">
          <cell r="A137">
            <v>125019</v>
          </cell>
          <cell r="B137" t="str">
            <v>VENTURA COUNTY COMMUNITY COLLEGE SYSTEM OFFICE</v>
          </cell>
          <cell r="C137" t="str">
            <v>CA</v>
          </cell>
          <cell r="D137">
            <v>8</v>
          </cell>
          <cell r="E137">
            <v>0</v>
          </cell>
          <cell r="F137">
            <v>2</v>
          </cell>
          <cell r="G137">
            <v>-2</v>
          </cell>
          <cell r="H137">
            <v>2</v>
          </cell>
          <cell r="I137">
            <v>-3</v>
          </cell>
          <cell r="J137">
            <v>1</v>
          </cell>
          <cell r="L137">
            <v>1601449</v>
          </cell>
          <cell r="M137">
            <v>68430</v>
          </cell>
          <cell r="N137">
            <v>52135638</v>
          </cell>
          <cell r="O137">
            <v>40373821</v>
          </cell>
          <cell r="P137">
            <v>7834970</v>
          </cell>
          <cell r="Q137">
            <v>145159</v>
          </cell>
          <cell r="R137">
            <v>0</v>
          </cell>
          <cell r="S137">
            <v>439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4578938</v>
          </cell>
          <cell r="Y137">
            <v>0</v>
          </cell>
          <cell r="Z137">
            <v>106738844</v>
          </cell>
          <cell r="AA137">
            <v>61901</v>
          </cell>
          <cell r="AB137">
            <v>0</v>
          </cell>
          <cell r="AC137">
            <v>0</v>
          </cell>
          <cell r="AD137">
            <v>167694</v>
          </cell>
          <cell r="AE137">
            <v>1294226</v>
          </cell>
          <cell r="AF137">
            <v>4635788</v>
          </cell>
          <cell r="AG137">
            <v>43145</v>
          </cell>
          <cell r="AH137">
            <v>7394630</v>
          </cell>
          <cell r="AI137">
            <v>0</v>
          </cell>
          <cell r="AJ137">
            <v>2948323</v>
          </cell>
          <cell r="AK137">
            <v>16545707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16545707</v>
          </cell>
          <cell r="AQ137">
            <v>6202754</v>
          </cell>
          <cell r="AR137">
            <v>4055802</v>
          </cell>
          <cell r="AS137">
            <v>10258556</v>
          </cell>
          <cell r="AT137">
            <v>7012654</v>
          </cell>
          <cell r="AU137">
            <v>381976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7394630</v>
          </cell>
        </row>
        <row r="138">
          <cell r="A138">
            <v>126100</v>
          </cell>
          <cell r="B138" t="str">
            <v>YOSEMITE COMMUNITY COLLEGE DISTRICT OFFICE</v>
          </cell>
          <cell r="C138" t="str">
            <v>CA</v>
          </cell>
          <cell r="D138">
            <v>8</v>
          </cell>
          <cell r="E138">
            <v>0</v>
          </cell>
          <cell r="F138">
            <v>2</v>
          </cell>
          <cell r="G138">
            <v>-2</v>
          </cell>
          <cell r="H138">
            <v>2</v>
          </cell>
          <cell r="I138">
            <v>-3</v>
          </cell>
          <cell r="J138">
            <v>1</v>
          </cell>
          <cell r="L138">
            <v>4133853</v>
          </cell>
          <cell r="M138">
            <v>0</v>
          </cell>
          <cell r="N138">
            <v>32897635</v>
          </cell>
          <cell r="O138">
            <v>25790034</v>
          </cell>
          <cell r="P138">
            <v>13619133</v>
          </cell>
          <cell r="Q138">
            <v>11926176</v>
          </cell>
          <cell r="R138">
            <v>2777930</v>
          </cell>
          <cell r="S138">
            <v>108699</v>
          </cell>
          <cell r="T138">
            <v>9875</v>
          </cell>
          <cell r="U138">
            <v>30278</v>
          </cell>
          <cell r="V138">
            <v>6561478</v>
          </cell>
          <cell r="W138">
            <v>0</v>
          </cell>
          <cell r="X138">
            <v>1128448</v>
          </cell>
          <cell r="Y138">
            <v>0</v>
          </cell>
          <cell r="Z138">
            <v>98983539</v>
          </cell>
          <cell r="AA138">
            <v>42348428</v>
          </cell>
          <cell r="AB138">
            <v>0</v>
          </cell>
          <cell r="AC138">
            <v>1015941</v>
          </cell>
          <cell r="AD138">
            <v>10702906</v>
          </cell>
          <cell r="AE138">
            <v>9678300</v>
          </cell>
          <cell r="AF138">
            <v>10585154</v>
          </cell>
          <cell r="AG138">
            <v>5558109</v>
          </cell>
          <cell r="AH138">
            <v>7635550</v>
          </cell>
          <cell r="AI138">
            <v>0</v>
          </cell>
          <cell r="AJ138">
            <v>3996954</v>
          </cell>
          <cell r="AK138">
            <v>91521342</v>
          </cell>
          <cell r="AL138">
            <v>6164209</v>
          </cell>
          <cell r="AM138">
            <v>0</v>
          </cell>
          <cell r="AN138">
            <v>0</v>
          </cell>
          <cell r="AO138">
            <v>0</v>
          </cell>
          <cell r="AP138">
            <v>97685551</v>
          </cell>
          <cell r="AQ138">
            <v>48284388</v>
          </cell>
          <cell r="AR138">
            <v>11995183</v>
          </cell>
          <cell r="AS138">
            <v>60279571</v>
          </cell>
          <cell r="AT138">
            <v>6293493</v>
          </cell>
          <cell r="AU138">
            <v>315186</v>
          </cell>
          <cell r="AV138">
            <v>819117</v>
          </cell>
          <cell r="AW138">
            <v>0</v>
          </cell>
          <cell r="AX138">
            <v>207754</v>
          </cell>
          <cell r="AY138">
            <v>0</v>
          </cell>
          <cell r="AZ138">
            <v>7635550</v>
          </cell>
        </row>
        <row r="139">
          <cell r="A139">
            <v>428426</v>
          </cell>
          <cell r="B139" t="str">
            <v>SAN BERNARDINO COMMUNITY COLLEGE DISTRICT</v>
          </cell>
          <cell r="C139" t="str">
            <v>CA</v>
          </cell>
          <cell r="D139">
            <v>8</v>
          </cell>
          <cell r="E139">
            <v>0</v>
          </cell>
          <cell r="F139">
            <v>2</v>
          </cell>
          <cell r="G139">
            <v>-2</v>
          </cell>
          <cell r="H139">
            <v>2</v>
          </cell>
          <cell r="I139">
            <v>-3</v>
          </cell>
          <cell r="J139">
            <v>1</v>
          </cell>
          <cell r="L139">
            <v>3512287</v>
          </cell>
          <cell r="M139">
            <v>801767</v>
          </cell>
          <cell r="N139">
            <v>37137695</v>
          </cell>
          <cell r="O139">
            <v>20116990</v>
          </cell>
          <cell r="P139">
            <v>13970655</v>
          </cell>
          <cell r="Q139">
            <v>2558272</v>
          </cell>
          <cell r="R139">
            <v>0</v>
          </cell>
          <cell r="S139">
            <v>126414</v>
          </cell>
          <cell r="T139">
            <v>0</v>
          </cell>
          <cell r="U139">
            <v>0</v>
          </cell>
          <cell r="V139">
            <v>4538880</v>
          </cell>
          <cell r="W139">
            <v>0</v>
          </cell>
          <cell r="X139">
            <v>4640491</v>
          </cell>
          <cell r="Y139">
            <v>0</v>
          </cell>
          <cell r="Z139">
            <v>87403451</v>
          </cell>
          <cell r="AA139">
            <v>28236198</v>
          </cell>
          <cell r="AB139">
            <v>0</v>
          </cell>
          <cell r="AC139">
            <v>3505553</v>
          </cell>
          <cell r="AD139">
            <v>3894094</v>
          </cell>
          <cell r="AE139">
            <v>8911974</v>
          </cell>
          <cell r="AF139">
            <v>22656064</v>
          </cell>
          <cell r="AG139">
            <v>6155358</v>
          </cell>
          <cell r="AH139">
            <v>9982900</v>
          </cell>
          <cell r="AI139">
            <v>0</v>
          </cell>
          <cell r="AJ139">
            <v>0</v>
          </cell>
          <cell r="AK139">
            <v>83342141</v>
          </cell>
          <cell r="AL139">
            <v>4563928</v>
          </cell>
          <cell r="AM139">
            <v>0</v>
          </cell>
          <cell r="AN139">
            <v>0</v>
          </cell>
          <cell r="AO139">
            <v>0</v>
          </cell>
          <cell r="AP139">
            <v>87906069</v>
          </cell>
          <cell r="AQ139">
            <v>38625679</v>
          </cell>
          <cell r="AR139">
            <v>7165379</v>
          </cell>
          <cell r="AS139">
            <v>45791058</v>
          </cell>
          <cell r="AT139">
            <v>9165960</v>
          </cell>
          <cell r="AU139">
            <v>260448</v>
          </cell>
          <cell r="AV139">
            <v>438456</v>
          </cell>
          <cell r="AW139">
            <v>0</v>
          </cell>
          <cell r="AX139">
            <v>118036</v>
          </cell>
          <cell r="AY139">
            <v>0</v>
          </cell>
          <cell r="AZ139">
            <v>9982900</v>
          </cell>
        </row>
        <row r="140">
          <cell r="A140">
            <v>432144</v>
          </cell>
          <cell r="B140" t="str">
            <v>SOUTH ORANGE COUNTY COMMUNITY COLLEGE DISTRICT</v>
          </cell>
          <cell r="C140" t="str">
            <v>CA</v>
          </cell>
          <cell r="D140">
            <v>8</v>
          </cell>
          <cell r="E140">
            <v>0</v>
          </cell>
          <cell r="F140">
            <v>2</v>
          </cell>
          <cell r="G140">
            <v>-2</v>
          </cell>
          <cell r="H140">
            <v>2</v>
          </cell>
          <cell r="I140">
            <v>-3</v>
          </cell>
          <cell r="J140">
            <v>1</v>
          </cell>
          <cell r="L140">
            <v>11129503</v>
          </cell>
          <cell r="M140">
            <v>0</v>
          </cell>
          <cell r="N140">
            <v>4469487</v>
          </cell>
          <cell r="O140">
            <v>76705488</v>
          </cell>
          <cell r="P140">
            <v>4882524</v>
          </cell>
          <cell r="Q140">
            <v>17373686</v>
          </cell>
          <cell r="R140">
            <v>4168</v>
          </cell>
          <cell r="S140">
            <v>0</v>
          </cell>
          <cell r="T140">
            <v>0</v>
          </cell>
          <cell r="U140">
            <v>80295</v>
          </cell>
          <cell r="V140">
            <v>7505131</v>
          </cell>
          <cell r="W140">
            <v>0</v>
          </cell>
          <cell r="X140">
            <v>6982658</v>
          </cell>
          <cell r="Y140">
            <v>0</v>
          </cell>
          <cell r="Z140">
            <v>129132940</v>
          </cell>
          <cell r="AA140">
            <v>47481190</v>
          </cell>
          <cell r="AB140">
            <v>0</v>
          </cell>
          <cell r="AC140">
            <v>942478</v>
          </cell>
          <cell r="AD140">
            <v>11531348</v>
          </cell>
          <cell r="AE140">
            <v>13459207</v>
          </cell>
          <cell r="AF140">
            <v>19804125</v>
          </cell>
          <cell r="AG140">
            <v>7272385</v>
          </cell>
          <cell r="AH140">
            <v>4155122</v>
          </cell>
          <cell r="AI140">
            <v>10784369</v>
          </cell>
          <cell r="AJ140">
            <v>7225552</v>
          </cell>
          <cell r="AK140">
            <v>122655776</v>
          </cell>
          <cell r="AL140">
            <v>2938681</v>
          </cell>
          <cell r="AM140">
            <v>0</v>
          </cell>
          <cell r="AN140">
            <v>0</v>
          </cell>
          <cell r="AO140">
            <v>0</v>
          </cell>
          <cell r="AP140">
            <v>125594457</v>
          </cell>
          <cell r="AQ140">
            <v>62982743</v>
          </cell>
          <cell r="AR140">
            <v>14450117</v>
          </cell>
          <cell r="AS140">
            <v>77432860</v>
          </cell>
          <cell r="AT140">
            <v>3373961</v>
          </cell>
          <cell r="AU140">
            <v>215267</v>
          </cell>
          <cell r="AV140">
            <v>189848</v>
          </cell>
          <cell r="AW140">
            <v>0</v>
          </cell>
          <cell r="AX140">
            <v>376046</v>
          </cell>
          <cell r="AY140">
            <v>0</v>
          </cell>
          <cell r="AZ140">
            <v>4155122</v>
          </cell>
        </row>
        <row r="141">
          <cell r="A141">
            <v>438665</v>
          </cell>
          <cell r="B141" t="str">
            <v>RANCHO SANTIAGO COMMUNITY COLLEGE DISTRICT OFFICE</v>
          </cell>
          <cell r="C141" t="str">
            <v>CA</v>
          </cell>
          <cell r="D141">
            <v>8</v>
          </cell>
          <cell r="E141">
            <v>0</v>
          </cell>
          <cell r="F141">
            <v>2</v>
          </cell>
          <cell r="G141">
            <v>-2</v>
          </cell>
          <cell r="H141">
            <v>2</v>
          </cell>
          <cell r="I141">
            <v>-3</v>
          </cell>
          <cell r="J141">
            <v>1</v>
          </cell>
          <cell r="L141">
            <v>5803493</v>
          </cell>
          <cell r="M141">
            <v>0</v>
          </cell>
          <cell r="N141">
            <v>47795943</v>
          </cell>
          <cell r="O141">
            <v>49636918</v>
          </cell>
          <cell r="P141">
            <v>10570001</v>
          </cell>
          <cell r="Q141">
            <v>20752267</v>
          </cell>
          <cell r="R141">
            <v>2220314</v>
          </cell>
          <cell r="S141">
            <v>6378301</v>
          </cell>
          <cell r="T141">
            <v>0</v>
          </cell>
          <cell r="U141">
            <v>0</v>
          </cell>
          <cell r="V141">
            <v>7164170</v>
          </cell>
          <cell r="W141">
            <v>0</v>
          </cell>
          <cell r="X141">
            <v>6567268</v>
          </cell>
          <cell r="Y141">
            <v>0</v>
          </cell>
          <cell r="Z141">
            <v>156888675</v>
          </cell>
          <cell r="AA141">
            <v>55339201</v>
          </cell>
          <cell r="AB141">
            <v>0</v>
          </cell>
          <cell r="AC141">
            <v>2444548</v>
          </cell>
          <cell r="AD141">
            <v>4974891</v>
          </cell>
          <cell r="AE141">
            <v>17251816</v>
          </cell>
          <cell r="AF141">
            <v>26897344</v>
          </cell>
          <cell r="AG141">
            <v>7324600</v>
          </cell>
          <cell r="AH141">
            <v>5634816</v>
          </cell>
          <cell r="AI141">
            <v>0</v>
          </cell>
          <cell r="AJ141">
            <v>2004555</v>
          </cell>
          <cell r="AK141">
            <v>121871771</v>
          </cell>
          <cell r="AL141">
            <v>7133918</v>
          </cell>
          <cell r="AM141">
            <v>0</v>
          </cell>
          <cell r="AN141">
            <v>0</v>
          </cell>
          <cell r="AO141">
            <v>0</v>
          </cell>
          <cell r="AP141">
            <v>129005689</v>
          </cell>
          <cell r="AQ141">
            <v>76234006</v>
          </cell>
          <cell r="AR141">
            <v>14721976</v>
          </cell>
          <cell r="AS141">
            <v>90955982</v>
          </cell>
          <cell r="AT141">
            <v>4520567</v>
          </cell>
          <cell r="AU141">
            <v>686099</v>
          </cell>
          <cell r="AV141">
            <v>321350</v>
          </cell>
          <cell r="AW141">
            <v>0</v>
          </cell>
          <cell r="AX141">
            <v>0</v>
          </cell>
          <cell r="AY141">
            <v>106800</v>
          </cell>
          <cell r="AZ141">
            <v>5634816</v>
          </cell>
        </row>
        <row r="142">
          <cell r="A142">
            <v>110398</v>
          </cell>
          <cell r="B142" t="str">
            <v>UNIVERSITY OF CALIFORNIA HASTINGS COLLEGE OF LAW</v>
          </cell>
          <cell r="C142" t="str">
            <v>CA</v>
          </cell>
          <cell r="D142">
            <v>8</v>
          </cell>
          <cell r="E142">
            <v>1</v>
          </cell>
          <cell r="F142">
            <v>2</v>
          </cell>
          <cell r="G142">
            <v>2</v>
          </cell>
          <cell r="H142">
            <v>2</v>
          </cell>
          <cell r="I142">
            <v>57</v>
          </cell>
          <cell r="J142">
            <v>1</v>
          </cell>
          <cell r="K142">
            <v>1252</v>
          </cell>
          <cell r="L142">
            <v>14136712</v>
          </cell>
          <cell r="M142">
            <v>0</v>
          </cell>
          <cell r="N142">
            <v>14473820</v>
          </cell>
          <cell r="O142">
            <v>0</v>
          </cell>
          <cell r="P142">
            <v>413338</v>
          </cell>
          <cell r="Q142">
            <v>0</v>
          </cell>
          <cell r="R142">
            <v>0</v>
          </cell>
          <cell r="S142">
            <v>1053673</v>
          </cell>
          <cell r="T142">
            <v>459782</v>
          </cell>
          <cell r="U142">
            <v>152277</v>
          </cell>
          <cell r="V142">
            <v>3948301</v>
          </cell>
          <cell r="W142">
            <v>0</v>
          </cell>
          <cell r="X142">
            <v>1405173</v>
          </cell>
          <cell r="Y142">
            <v>0</v>
          </cell>
          <cell r="Z142">
            <v>36043076</v>
          </cell>
          <cell r="AA142">
            <v>11587189</v>
          </cell>
          <cell r="AB142">
            <v>0</v>
          </cell>
          <cell r="AC142">
            <v>160736</v>
          </cell>
          <cell r="AD142">
            <v>3546691</v>
          </cell>
          <cell r="AE142">
            <v>2642359</v>
          </cell>
          <cell r="AF142">
            <v>6079354</v>
          </cell>
          <cell r="AG142">
            <v>1549563</v>
          </cell>
          <cell r="AH142">
            <v>4760734</v>
          </cell>
          <cell r="AI142">
            <v>74861</v>
          </cell>
          <cell r="AJ142">
            <v>368940</v>
          </cell>
          <cell r="AK142">
            <v>30770427</v>
          </cell>
          <cell r="AL142">
            <v>4987584</v>
          </cell>
          <cell r="AM142">
            <v>0</v>
          </cell>
          <cell r="AN142">
            <v>0</v>
          </cell>
          <cell r="AO142">
            <v>0</v>
          </cell>
          <cell r="AP142">
            <v>35758011</v>
          </cell>
          <cell r="AQ142">
            <v>15418347</v>
          </cell>
          <cell r="AR142">
            <v>2171176</v>
          </cell>
          <cell r="AS142">
            <v>17589523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653125</v>
          </cell>
          <cell r="AY142">
            <v>4107609</v>
          </cell>
          <cell r="AZ142">
            <v>4760734</v>
          </cell>
        </row>
        <row r="143">
          <cell r="A143">
            <v>110422</v>
          </cell>
          <cell r="B143" t="str">
            <v>CALIFORNIA POLYTECHNIC STATE UNIV-SAN LUIS OBISPO</v>
          </cell>
          <cell r="C143" t="str">
            <v>CA</v>
          </cell>
          <cell r="D143">
            <v>8</v>
          </cell>
          <cell r="E143">
            <v>1</v>
          </cell>
          <cell r="F143">
            <v>2</v>
          </cell>
          <cell r="G143">
            <v>2</v>
          </cell>
          <cell r="H143">
            <v>2</v>
          </cell>
          <cell r="I143">
            <v>21</v>
          </cell>
          <cell r="J143">
            <v>1</v>
          </cell>
          <cell r="K143">
            <v>17240</v>
          </cell>
          <cell r="L143">
            <v>43511780</v>
          </cell>
          <cell r="M143">
            <v>0</v>
          </cell>
          <cell r="N143">
            <v>133191006</v>
          </cell>
          <cell r="O143">
            <v>0</v>
          </cell>
          <cell r="P143">
            <v>17118481</v>
          </cell>
          <cell r="Q143">
            <v>7176009</v>
          </cell>
          <cell r="R143">
            <v>0</v>
          </cell>
          <cell r="S143">
            <v>21649855</v>
          </cell>
          <cell r="T143">
            <v>247238</v>
          </cell>
          <cell r="U143">
            <v>924089</v>
          </cell>
          <cell r="V143">
            <v>48114505</v>
          </cell>
          <cell r="W143">
            <v>0</v>
          </cell>
          <cell r="X143">
            <v>13041300</v>
          </cell>
          <cell r="Y143">
            <v>0</v>
          </cell>
          <cell r="Z143">
            <v>284974263</v>
          </cell>
          <cell r="AA143">
            <v>90506854</v>
          </cell>
          <cell r="AB143">
            <v>13487763</v>
          </cell>
          <cell r="AC143">
            <v>3859754</v>
          </cell>
          <cell r="AD143">
            <v>29359132</v>
          </cell>
          <cell r="AE143">
            <v>27438198</v>
          </cell>
          <cell r="AF143">
            <v>31280895</v>
          </cell>
          <cell r="AG143">
            <v>15803734</v>
          </cell>
          <cell r="AH143">
            <v>24094052</v>
          </cell>
          <cell r="AI143">
            <v>3076445</v>
          </cell>
          <cell r="AJ143">
            <v>911190</v>
          </cell>
          <cell r="AK143">
            <v>239818017</v>
          </cell>
          <cell r="AL143">
            <v>41652374</v>
          </cell>
          <cell r="AM143">
            <v>0</v>
          </cell>
          <cell r="AN143">
            <v>0</v>
          </cell>
          <cell r="AO143">
            <v>0</v>
          </cell>
          <cell r="AP143">
            <v>281470391</v>
          </cell>
          <cell r="AQ143">
            <v>133273249</v>
          </cell>
          <cell r="AR143">
            <v>19745531</v>
          </cell>
          <cell r="AS143">
            <v>153018780</v>
          </cell>
          <cell r="AT143">
            <v>7939171</v>
          </cell>
          <cell r="AU143">
            <v>725147</v>
          </cell>
          <cell r="AV143">
            <v>7636349</v>
          </cell>
          <cell r="AW143">
            <v>0</v>
          </cell>
          <cell r="AX143">
            <v>830335</v>
          </cell>
          <cell r="AY143">
            <v>6963050</v>
          </cell>
          <cell r="AZ143">
            <v>24094052</v>
          </cell>
        </row>
        <row r="144">
          <cell r="A144">
            <v>110486</v>
          </cell>
          <cell r="B144" t="str">
            <v>CALIFORNIA STATE UNIVERSITY-BAKERSFIELD</v>
          </cell>
          <cell r="C144" t="str">
            <v>CA</v>
          </cell>
          <cell r="D144">
            <v>8</v>
          </cell>
          <cell r="E144">
            <v>1</v>
          </cell>
          <cell r="F144">
            <v>2</v>
          </cell>
          <cell r="G144">
            <v>2</v>
          </cell>
          <cell r="H144">
            <v>2</v>
          </cell>
          <cell r="I144">
            <v>21</v>
          </cell>
          <cell r="J144">
            <v>1</v>
          </cell>
          <cell r="K144">
            <v>5768</v>
          </cell>
          <cell r="L144">
            <v>15189805</v>
          </cell>
          <cell r="M144">
            <v>0</v>
          </cell>
          <cell r="N144">
            <v>49980658</v>
          </cell>
          <cell r="O144">
            <v>0</v>
          </cell>
          <cell r="P144">
            <v>6175868</v>
          </cell>
          <cell r="Q144">
            <v>2548504</v>
          </cell>
          <cell r="R144">
            <v>0</v>
          </cell>
          <cell r="S144">
            <v>10816962</v>
          </cell>
          <cell r="T144">
            <v>0</v>
          </cell>
          <cell r="U144">
            <v>625169</v>
          </cell>
          <cell r="V144">
            <v>7204120</v>
          </cell>
          <cell r="W144">
            <v>0</v>
          </cell>
          <cell r="X144">
            <v>857659</v>
          </cell>
          <cell r="Y144">
            <v>0</v>
          </cell>
          <cell r="Z144">
            <v>93398745</v>
          </cell>
          <cell r="AA144">
            <v>33603736</v>
          </cell>
          <cell r="AB144">
            <v>0</v>
          </cell>
          <cell r="AC144">
            <v>101163</v>
          </cell>
          <cell r="AD144">
            <v>9790851</v>
          </cell>
          <cell r="AE144">
            <v>6466654</v>
          </cell>
          <cell r="AF144">
            <v>12293689</v>
          </cell>
          <cell r="AG144">
            <v>6639855</v>
          </cell>
          <cell r="AH144">
            <v>12709773</v>
          </cell>
          <cell r="AI144">
            <v>822060</v>
          </cell>
          <cell r="AJ144">
            <v>-30673</v>
          </cell>
          <cell r="AK144">
            <v>82397108</v>
          </cell>
          <cell r="AL144">
            <v>8501103</v>
          </cell>
          <cell r="AM144">
            <v>0</v>
          </cell>
          <cell r="AN144">
            <v>0</v>
          </cell>
          <cell r="AO144">
            <v>0</v>
          </cell>
          <cell r="AP144">
            <v>90898211</v>
          </cell>
          <cell r="AQ144">
            <v>47645973</v>
          </cell>
          <cell r="AR144">
            <v>5438086</v>
          </cell>
          <cell r="AS144">
            <v>53084059</v>
          </cell>
          <cell r="AT144">
            <v>5543499</v>
          </cell>
          <cell r="AU144">
            <v>154393</v>
          </cell>
          <cell r="AV144">
            <v>4326818</v>
          </cell>
          <cell r="AW144">
            <v>0</v>
          </cell>
          <cell r="AX144">
            <v>592651</v>
          </cell>
          <cell r="AY144">
            <v>2092412</v>
          </cell>
          <cell r="AZ144">
            <v>12709773</v>
          </cell>
        </row>
        <row r="145">
          <cell r="A145">
            <v>110495</v>
          </cell>
          <cell r="B145" t="str">
            <v>CALIFORNIA STATE UNIVERSITY-STANISLAUS</v>
          </cell>
          <cell r="C145" t="str">
            <v>CA</v>
          </cell>
          <cell r="D145">
            <v>8</v>
          </cell>
          <cell r="E145">
            <v>1</v>
          </cell>
          <cell r="F145">
            <v>2</v>
          </cell>
          <cell r="G145">
            <v>2</v>
          </cell>
          <cell r="H145">
            <v>2</v>
          </cell>
          <cell r="I145">
            <v>21</v>
          </cell>
          <cell r="J145">
            <v>1</v>
          </cell>
          <cell r="K145">
            <v>5783</v>
          </cell>
          <cell r="L145">
            <v>14086010</v>
          </cell>
          <cell r="M145">
            <v>0</v>
          </cell>
          <cell r="N145">
            <v>49385741</v>
          </cell>
          <cell r="O145">
            <v>0</v>
          </cell>
          <cell r="P145">
            <v>9337874</v>
          </cell>
          <cell r="Q145">
            <v>5017366</v>
          </cell>
          <cell r="R145">
            <v>0</v>
          </cell>
          <cell r="S145">
            <v>10981850</v>
          </cell>
          <cell r="T145">
            <v>0</v>
          </cell>
          <cell r="U145">
            <v>0</v>
          </cell>
          <cell r="V145">
            <v>6925266</v>
          </cell>
          <cell r="W145">
            <v>0</v>
          </cell>
          <cell r="X145">
            <v>945627</v>
          </cell>
          <cell r="Y145">
            <v>0</v>
          </cell>
          <cell r="Z145">
            <v>96679734</v>
          </cell>
          <cell r="AA145">
            <v>28310142</v>
          </cell>
          <cell r="AB145">
            <v>2587362</v>
          </cell>
          <cell r="AC145">
            <v>403605</v>
          </cell>
          <cell r="AD145">
            <v>11762172</v>
          </cell>
          <cell r="AE145">
            <v>6000824</v>
          </cell>
          <cell r="AF145">
            <v>13936789</v>
          </cell>
          <cell r="AG145">
            <v>8651125</v>
          </cell>
          <cell r="AH145">
            <v>12442693</v>
          </cell>
          <cell r="AI145">
            <v>638807</v>
          </cell>
          <cell r="AJ145">
            <v>0</v>
          </cell>
          <cell r="AK145">
            <v>84733519</v>
          </cell>
          <cell r="AL145">
            <v>7754112</v>
          </cell>
          <cell r="AM145">
            <v>0</v>
          </cell>
          <cell r="AN145">
            <v>0</v>
          </cell>
          <cell r="AO145">
            <v>0</v>
          </cell>
          <cell r="AP145">
            <v>92487631</v>
          </cell>
          <cell r="AQ145">
            <v>45344540</v>
          </cell>
          <cell r="AR145">
            <v>6736335</v>
          </cell>
          <cell r="AS145">
            <v>52080875</v>
          </cell>
          <cell r="AT145">
            <v>5467697</v>
          </cell>
          <cell r="AU145">
            <v>145263</v>
          </cell>
          <cell r="AV145">
            <v>4416036</v>
          </cell>
          <cell r="AW145">
            <v>0</v>
          </cell>
          <cell r="AX145">
            <v>0</v>
          </cell>
          <cell r="AY145">
            <v>2413697</v>
          </cell>
          <cell r="AZ145">
            <v>12442693</v>
          </cell>
        </row>
        <row r="146">
          <cell r="A146">
            <v>110510</v>
          </cell>
          <cell r="B146" t="str">
            <v>CALIFORNIA STATE UNIVERSITY-SAN BERNARDINO</v>
          </cell>
          <cell r="C146" t="str">
            <v>CA</v>
          </cell>
          <cell r="D146">
            <v>8</v>
          </cell>
          <cell r="E146">
            <v>1</v>
          </cell>
          <cell r="F146">
            <v>2</v>
          </cell>
          <cell r="G146">
            <v>2</v>
          </cell>
          <cell r="H146">
            <v>2</v>
          </cell>
          <cell r="I146">
            <v>21</v>
          </cell>
          <cell r="J146">
            <v>1</v>
          </cell>
          <cell r="K146">
            <v>12805</v>
          </cell>
          <cell r="L146">
            <v>36405720</v>
          </cell>
          <cell r="M146">
            <v>0</v>
          </cell>
          <cell r="N146">
            <v>81837688</v>
          </cell>
          <cell r="O146">
            <v>0</v>
          </cell>
          <cell r="P146">
            <v>14970146</v>
          </cell>
          <cell r="Q146">
            <v>5341658</v>
          </cell>
          <cell r="R146">
            <v>0</v>
          </cell>
          <cell r="S146">
            <v>15817761</v>
          </cell>
          <cell r="T146">
            <v>0</v>
          </cell>
          <cell r="U146">
            <v>80841</v>
          </cell>
          <cell r="V146">
            <v>13900133</v>
          </cell>
          <cell r="W146">
            <v>0</v>
          </cell>
          <cell r="X146">
            <v>5245932</v>
          </cell>
          <cell r="Y146">
            <v>0</v>
          </cell>
          <cell r="Z146">
            <v>173599879</v>
          </cell>
          <cell r="AA146">
            <v>69234110</v>
          </cell>
          <cell r="AB146">
            <v>504132</v>
          </cell>
          <cell r="AC146">
            <v>4291540</v>
          </cell>
          <cell r="AD146">
            <v>11544661</v>
          </cell>
          <cell r="AE146">
            <v>11497882</v>
          </cell>
          <cell r="AF146">
            <v>23330440</v>
          </cell>
          <cell r="AG146">
            <v>8821407</v>
          </cell>
          <cell r="AH146">
            <v>23278366</v>
          </cell>
          <cell r="AI146">
            <v>1091455</v>
          </cell>
          <cell r="AJ146">
            <v>0</v>
          </cell>
          <cell r="AK146">
            <v>153593993</v>
          </cell>
          <cell r="AL146">
            <v>14750618</v>
          </cell>
          <cell r="AM146">
            <v>0</v>
          </cell>
          <cell r="AN146">
            <v>0</v>
          </cell>
          <cell r="AO146">
            <v>0</v>
          </cell>
          <cell r="AP146">
            <v>168344611</v>
          </cell>
          <cell r="AQ146">
            <v>81423040</v>
          </cell>
          <cell r="AR146">
            <v>11915699</v>
          </cell>
          <cell r="AS146">
            <v>93338739</v>
          </cell>
          <cell r="AT146">
            <v>11856904</v>
          </cell>
          <cell r="AU146">
            <v>293553</v>
          </cell>
          <cell r="AV146">
            <v>9377074</v>
          </cell>
          <cell r="AW146">
            <v>0</v>
          </cell>
          <cell r="AX146">
            <v>1132260</v>
          </cell>
          <cell r="AY146">
            <v>618575</v>
          </cell>
          <cell r="AZ146">
            <v>23278366</v>
          </cell>
        </row>
        <row r="147">
          <cell r="A147">
            <v>110529</v>
          </cell>
          <cell r="B147" t="str">
            <v>CALIFORNIA STATE POLYTECHNIC UNIVERSITY-POMONA</v>
          </cell>
          <cell r="C147" t="str">
            <v>CA</v>
          </cell>
          <cell r="D147">
            <v>8</v>
          </cell>
          <cell r="E147">
            <v>1</v>
          </cell>
          <cell r="F147">
            <v>2</v>
          </cell>
          <cell r="G147">
            <v>2</v>
          </cell>
          <cell r="H147">
            <v>2</v>
          </cell>
          <cell r="I147">
            <v>21</v>
          </cell>
          <cell r="J147">
            <v>1</v>
          </cell>
          <cell r="K147">
            <v>16230</v>
          </cell>
          <cell r="L147">
            <v>45292721</v>
          </cell>
          <cell r="M147">
            <v>0</v>
          </cell>
          <cell r="N147">
            <v>127067826</v>
          </cell>
          <cell r="O147">
            <v>0</v>
          </cell>
          <cell r="P147">
            <v>24170140</v>
          </cell>
          <cell r="Q147">
            <v>6925104</v>
          </cell>
          <cell r="R147">
            <v>0</v>
          </cell>
          <cell r="S147">
            <v>9628844</v>
          </cell>
          <cell r="T147">
            <v>0</v>
          </cell>
          <cell r="U147">
            <v>8266595</v>
          </cell>
          <cell r="V147">
            <v>32322590</v>
          </cell>
          <cell r="W147">
            <v>0</v>
          </cell>
          <cell r="X147">
            <v>19332561</v>
          </cell>
          <cell r="Y147">
            <v>0</v>
          </cell>
          <cell r="Z147">
            <v>273006381</v>
          </cell>
          <cell r="AA147">
            <v>95867625</v>
          </cell>
          <cell r="AB147">
            <v>3197335</v>
          </cell>
          <cell r="AC147">
            <v>119809</v>
          </cell>
          <cell r="AD147">
            <v>32810591</v>
          </cell>
          <cell r="AE147">
            <v>17509964</v>
          </cell>
          <cell r="AF147">
            <v>34956028</v>
          </cell>
          <cell r="AG147">
            <v>11961588</v>
          </cell>
          <cell r="AH147">
            <v>28884461</v>
          </cell>
          <cell r="AI147">
            <v>-10623399</v>
          </cell>
          <cell r="AJ147">
            <v>-252419</v>
          </cell>
          <cell r="AK147">
            <v>214431583</v>
          </cell>
          <cell r="AL147">
            <v>37680466</v>
          </cell>
          <cell r="AM147">
            <v>0</v>
          </cell>
          <cell r="AN147">
            <v>0</v>
          </cell>
          <cell r="AO147">
            <v>0</v>
          </cell>
          <cell r="AP147">
            <v>252112049</v>
          </cell>
          <cell r="AQ147">
            <v>116830347</v>
          </cell>
          <cell r="AR147">
            <v>17377984</v>
          </cell>
          <cell r="AS147">
            <v>134208331</v>
          </cell>
          <cell r="AT147">
            <v>14921241</v>
          </cell>
          <cell r="AU147">
            <v>717549</v>
          </cell>
          <cell r="AV147">
            <v>11682500</v>
          </cell>
          <cell r="AW147">
            <v>0</v>
          </cell>
          <cell r="AX147">
            <v>0</v>
          </cell>
          <cell r="AY147">
            <v>1563171</v>
          </cell>
          <cell r="AZ147">
            <v>28884461</v>
          </cell>
        </row>
        <row r="148">
          <cell r="A148">
            <v>110538</v>
          </cell>
          <cell r="B148" t="str">
            <v>CALIFORNIA STATE UNIVERSITY-CHICO</v>
          </cell>
          <cell r="C148" t="str">
            <v>CA</v>
          </cell>
          <cell r="D148">
            <v>8</v>
          </cell>
          <cell r="E148">
            <v>1</v>
          </cell>
          <cell r="F148">
            <v>2</v>
          </cell>
          <cell r="G148">
            <v>2</v>
          </cell>
          <cell r="H148">
            <v>2</v>
          </cell>
          <cell r="I148">
            <v>21</v>
          </cell>
          <cell r="J148">
            <v>1</v>
          </cell>
          <cell r="K148">
            <v>15325</v>
          </cell>
          <cell r="L148">
            <v>39840650</v>
          </cell>
          <cell r="M148">
            <v>0</v>
          </cell>
          <cell r="N148">
            <v>109010846</v>
          </cell>
          <cell r="O148">
            <v>0</v>
          </cell>
          <cell r="P148">
            <v>20952328</v>
          </cell>
          <cell r="Q148">
            <v>14319611</v>
          </cell>
          <cell r="R148">
            <v>0</v>
          </cell>
          <cell r="S148">
            <v>11086628</v>
          </cell>
          <cell r="T148">
            <v>2662</v>
          </cell>
          <cell r="U148">
            <v>375721</v>
          </cell>
          <cell r="V148">
            <v>29224432</v>
          </cell>
          <cell r="W148">
            <v>0</v>
          </cell>
          <cell r="X148">
            <v>7426693</v>
          </cell>
          <cell r="Y148">
            <v>0</v>
          </cell>
          <cell r="Z148">
            <v>232239571</v>
          </cell>
          <cell r="AA148">
            <v>74937515</v>
          </cell>
          <cell r="AB148">
            <v>3804315</v>
          </cell>
          <cell r="AC148">
            <v>14257706</v>
          </cell>
          <cell r="AD148">
            <v>25044628</v>
          </cell>
          <cell r="AE148">
            <v>17331045</v>
          </cell>
          <cell r="AF148">
            <v>23312285</v>
          </cell>
          <cell r="AG148">
            <v>12862892</v>
          </cell>
          <cell r="AH148">
            <v>25436814</v>
          </cell>
          <cell r="AI148">
            <v>2995910</v>
          </cell>
          <cell r="AJ148">
            <v>0</v>
          </cell>
          <cell r="AK148">
            <v>199983110</v>
          </cell>
          <cell r="AL148">
            <v>30344447</v>
          </cell>
          <cell r="AM148">
            <v>0</v>
          </cell>
          <cell r="AN148">
            <v>0</v>
          </cell>
          <cell r="AO148">
            <v>0</v>
          </cell>
          <cell r="AP148">
            <v>230327557</v>
          </cell>
          <cell r="AQ148">
            <v>106694017</v>
          </cell>
          <cell r="AR148">
            <v>16922964</v>
          </cell>
          <cell r="AS148">
            <v>123616981</v>
          </cell>
          <cell r="AT148">
            <v>11650894</v>
          </cell>
          <cell r="AU148">
            <v>631140</v>
          </cell>
          <cell r="AV148">
            <v>8880291</v>
          </cell>
          <cell r="AW148">
            <v>0</v>
          </cell>
          <cell r="AX148">
            <v>868937</v>
          </cell>
          <cell r="AY148">
            <v>3405552</v>
          </cell>
          <cell r="AZ148">
            <v>25436814</v>
          </cell>
        </row>
        <row r="149">
          <cell r="A149">
            <v>110547</v>
          </cell>
          <cell r="B149" t="str">
            <v>CALIFORNIA STATE UNIVERSITY-DOMINGUEZ HILLS</v>
          </cell>
          <cell r="C149" t="str">
            <v>CA</v>
          </cell>
          <cell r="D149">
            <v>8</v>
          </cell>
          <cell r="E149">
            <v>1</v>
          </cell>
          <cell r="F149">
            <v>2</v>
          </cell>
          <cell r="G149">
            <v>2</v>
          </cell>
          <cell r="H149">
            <v>2</v>
          </cell>
          <cell r="I149">
            <v>21</v>
          </cell>
          <cell r="J149">
            <v>1</v>
          </cell>
          <cell r="K149">
            <v>8728</v>
          </cell>
          <cell r="L149">
            <v>28237841</v>
          </cell>
          <cell r="M149">
            <v>0</v>
          </cell>
          <cell r="N149">
            <v>62024381</v>
          </cell>
          <cell r="O149">
            <v>0</v>
          </cell>
          <cell r="P149">
            <v>15400663</v>
          </cell>
          <cell r="Q149">
            <v>7195326</v>
          </cell>
          <cell r="R149">
            <v>0</v>
          </cell>
          <cell r="S149">
            <v>2446570</v>
          </cell>
          <cell r="T149">
            <v>0</v>
          </cell>
          <cell r="U149">
            <v>25723</v>
          </cell>
          <cell r="V149">
            <v>5950501</v>
          </cell>
          <cell r="W149">
            <v>0</v>
          </cell>
          <cell r="X149">
            <v>4105571</v>
          </cell>
          <cell r="Y149">
            <v>0</v>
          </cell>
          <cell r="Z149">
            <v>125386576</v>
          </cell>
          <cell r="AA149">
            <v>41461256</v>
          </cell>
          <cell r="AB149">
            <v>4216852</v>
          </cell>
          <cell r="AC149">
            <v>80629</v>
          </cell>
          <cell r="AD149">
            <v>16985582</v>
          </cell>
          <cell r="AE149">
            <v>12566837</v>
          </cell>
          <cell r="AF149">
            <v>18550511</v>
          </cell>
          <cell r="AG149">
            <v>6396558</v>
          </cell>
          <cell r="AH149">
            <v>18928510</v>
          </cell>
          <cell r="AI149">
            <v>1660953</v>
          </cell>
          <cell r="AJ149">
            <v>687810</v>
          </cell>
          <cell r="AK149">
            <v>121535498</v>
          </cell>
          <cell r="AL149">
            <v>4306066</v>
          </cell>
          <cell r="AM149">
            <v>0</v>
          </cell>
          <cell r="AN149">
            <v>0</v>
          </cell>
          <cell r="AO149">
            <v>0</v>
          </cell>
          <cell r="AP149">
            <v>125841564</v>
          </cell>
          <cell r="AQ149">
            <v>65101834</v>
          </cell>
          <cell r="AR149">
            <v>9210051</v>
          </cell>
          <cell r="AS149">
            <v>74311885</v>
          </cell>
          <cell r="AT149">
            <v>8927180</v>
          </cell>
          <cell r="AU149">
            <v>263320</v>
          </cell>
          <cell r="AV149">
            <v>7495766</v>
          </cell>
          <cell r="AW149">
            <v>0</v>
          </cell>
          <cell r="AX149">
            <v>465820</v>
          </cell>
          <cell r="AY149">
            <v>1776424</v>
          </cell>
          <cell r="AZ149">
            <v>18928510</v>
          </cell>
        </row>
        <row r="150">
          <cell r="A150">
            <v>110556</v>
          </cell>
          <cell r="B150" t="str">
            <v>CALIFORNIA STATE UNIVERSITY-FRESNO</v>
          </cell>
          <cell r="C150" t="str">
            <v>CA</v>
          </cell>
          <cell r="D150">
            <v>8</v>
          </cell>
          <cell r="E150">
            <v>1</v>
          </cell>
          <cell r="F150">
            <v>2</v>
          </cell>
          <cell r="G150">
            <v>2</v>
          </cell>
          <cell r="H150">
            <v>2</v>
          </cell>
          <cell r="I150">
            <v>21</v>
          </cell>
          <cell r="J150">
            <v>1</v>
          </cell>
          <cell r="K150">
            <v>16812</v>
          </cell>
          <cell r="L150">
            <v>42926000</v>
          </cell>
          <cell r="M150">
            <v>0</v>
          </cell>
          <cell r="N150">
            <v>126631000</v>
          </cell>
          <cell r="O150">
            <v>0</v>
          </cell>
          <cell r="P150">
            <v>32214000</v>
          </cell>
          <cell r="Q150">
            <v>12384000</v>
          </cell>
          <cell r="R150">
            <v>0</v>
          </cell>
          <cell r="S150">
            <v>13447000</v>
          </cell>
          <cell r="T150">
            <v>46000</v>
          </cell>
          <cell r="U150">
            <v>0</v>
          </cell>
          <cell r="V150">
            <v>41984000</v>
          </cell>
          <cell r="W150">
            <v>0</v>
          </cell>
          <cell r="X150">
            <v>5085000</v>
          </cell>
          <cell r="Y150">
            <v>0</v>
          </cell>
          <cell r="Z150">
            <v>274717000</v>
          </cell>
          <cell r="AA150">
            <v>92750000</v>
          </cell>
          <cell r="AB150">
            <v>2276000</v>
          </cell>
          <cell r="AC150">
            <v>12642000</v>
          </cell>
          <cell r="AD150">
            <v>29458000</v>
          </cell>
          <cell r="AE150">
            <v>12871000</v>
          </cell>
          <cell r="AF150">
            <v>17943000</v>
          </cell>
          <cell r="AG150">
            <v>14070000</v>
          </cell>
          <cell r="AH150">
            <v>42172000</v>
          </cell>
          <cell r="AI150">
            <v>2138000</v>
          </cell>
          <cell r="AJ150">
            <v>15000</v>
          </cell>
          <cell r="AK150">
            <v>226335000</v>
          </cell>
          <cell r="AL150">
            <v>52360000</v>
          </cell>
          <cell r="AM150">
            <v>0</v>
          </cell>
          <cell r="AN150">
            <v>0</v>
          </cell>
          <cell r="AO150">
            <v>0</v>
          </cell>
          <cell r="AP150">
            <v>278695000</v>
          </cell>
          <cell r="AQ150">
            <v>119035362</v>
          </cell>
          <cell r="AR150">
            <v>17691994</v>
          </cell>
          <cell r="AS150">
            <v>136727356</v>
          </cell>
          <cell r="AT150">
            <v>17133067</v>
          </cell>
          <cell r="AU150">
            <v>402392</v>
          </cell>
          <cell r="AV150">
            <v>13679209</v>
          </cell>
          <cell r="AW150">
            <v>0</v>
          </cell>
          <cell r="AX150">
            <v>0</v>
          </cell>
          <cell r="AY150">
            <v>10957332</v>
          </cell>
          <cell r="AZ150">
            <v>42172000</v>
          </cell>
        </row>
        <row r="151">
          <cell r="A151">
            <v>110565</v>
          </cell>
          <cell r="B151" t="str">
            <v>CALIFORNIA STATE UNIVERSITY-FULLERTON</v>
          </cell>
          <cell r="C151" t="str">
            <v>CA</v>
          </cell>
          <cell r="D151">
            <v>8</v>
          </cell>
          <cell r="E151">
            <v>1</v>
          </cell>
          <cell r="F151">
            <v>2</v>
          </cell>
          <cell r="G151">
            <v>2</v>
          </cell>
          <cell r="H151">
            <v>2</v>
          </cell>
          <cell r="I151">
            <v>21</v>
          </cell>
          <cell r="J151">
            <v>1</v>
          </cell>
          <cell r="K151">
            <v>23925</v>
          </cell>
          <cell r="L151">
            <v>71828331</v>
          </cell>
          <cell r="M151">
            <v>0</v>
          </cell>
          <cell r="N151">
            <v>135580211</v>
          </cell>
          <cell r="O151">
            <v>0</v>
          </cell>
          <cell r="P151">
            <v>22318808</v>
          </cell>
          <cell r="Q151">
            <v>8269140</v>
          </cell>
          <cell r="R151">
            <v>0</v>
          </cell>
          <cell r="S151">
            <v>6870319</v>
          </cell>
          <cell r="T151">
            <v>0</v>
          </cell>
          <cell r="U151">
            <v>0</v>
          </cell>
          <cell r="V151">
            <v>30517026</v>
          </cell>
          <cell r="W151">
            <v>0</v>
          </cell>
          <cell r="X151">
            <v>7325499</v>
          </cell>
          <cell r="Y151">
            <v>0</v>
          </cell>
          <cell r="Z151">
            <v>282709334</v>
          </cell>
          <cell r="AA151">
            <v>95393800</v>
          </cell>
          <cell r="AB151">
            <v>8437603</v>
          </cell>
          <cell r="AC151">
            <v>1198419</v>
          </cell>
          <cell r="AD151">
            <v>20737616</v>
          </cell>
          <cell r="AE151">
            <v>25021253</v>
          </cell>
          <cell r="AF151">
            <v>40140473</v>
          </cell>
          <cell r="AG151">
            <v>18308369</v>
          </cell>
          <cell r="AH151">
            <v>33076697</v>
          </cell>
          <cell r="AI151">
            <v>3399906</v>
          </cell>
          <cell r="AJ151">
            <v>4767093</v>
          </cell>
          <cell r="AK151">
            <v>250481229</v>
          </cell>
          <cell r="AL151">
            <v>37543934</v>
          </cell>
          <cell r="AM151">
            <v>0</v>
          </cell>
          <cell r="AN151">
            <v>0</v>
          </cell>
          <cell r="AO151">
            <v>0</v>
          </cell>
          <cell r="AP151">
            <v>288025163</v>
          </cell>
          <cell r="AQ151">
            <v>132998736</v>
          </cell>
          <cell r="AR151">
            <v>18657536</v>
          </cell>
          <cell r="AS151">
            <v>151656272</v>
          </cell>
          <cell r="AT151">
            <v>15548231</v>
          </cell>
          <cell r="AU151">
            <v>803525</v>
          </cell>
          <cell r="AV151">
            <v>12917655</v>
          </cell>
          <cell r="AW151">
            <v>0</v>
          </cell>
          <cell r="AX151">
            <v>824464</v>
          </cell>
          <cell r="AY151">
            <v>2982822</v>
          </cell>
          <cell r="AZ151">
            <v>33076697</v>
          </cell>
        </row>
        <row r="152">
          <cell r="A152">
            <v>110574</v>
          </cell>
          <cell r="B152" t="str">
            <v>CALIFORNIA STATE UNIVERSITY-HAYWARD</v>
          </cell>
          <cell r="C152" t="str">
            <v>CA</v>
          </cell>
          <cell r="D152">
            <v>8</v>
          </cell>
          <cell r="E152">
            <v>1</v>
          </cell>
          <cell r="F152">
            <v>2</v>
          </cell>
          <cell r="G152">
            <v>2</v>
          </cell>
          <cell r="H152">
            <v>2</v>
          </cell>
          <cell r="I152">
            <v>21</v>
          </cell>
          <cell r="J152">
            <v>1</v>
          </cell>
          <cell r="K152">
            <v>10394</v>
          </cell>
          <cell r="L152">
            <v>46802122</v>
          </cell>
          <cell r="M152">
            <v>0</v>
          </cell>
          <cell r="N152">
            <v>88893298</v>
          </cell>
          <cell r="O152">
            <v>0</v>
          </cell>
          <cell r="P152">
            <v>16307508</v>
          </cell>
          <cell r="Q152">
            <v>3125795</v>
          </cell>
          <cell r="R152">
            <v>0</v>
          </cell>
          <cell r="S152">
            <v>4669409</v>
          </cell>
          <cell r="T152">
            <v>33947</v>
          </cell>
          <cell r="U152">
            <v>644327</v>
          </cell>
          <cell r="V152">
            <v>9603372</v>
          </cell>
          <cell r="W152">
            <v>0</v>
          </cell>
          <cell r="X152">
            <v>6684401</v>
          </cell>
          <cell r="Y152">
            <v>0</v>
          </cell>
          <cell r="Z152">
            <v>176764179</v>
          </cell>
          <cell r="AA152">
            <v>64662706</v>
          </cell>
          <cell r="AB152">
            <v>2877895</v>
          </cell>
          <cell r="AC152">
            <v>811929</v>
          </cell>
          <cell r="AD152">
            <v>19562685</v>
          </cell>
          <cell r="AE152">
            <v>13173201</v>
          </cell>
          <cell r="AF152">
            <v>22492028</v>
          </cell>
          <cell r="AG152">
            <v>19755800</v>
          </cell>
          <cell r="AH152">
            <v>19038932</v>
          </cell>
          <cell r="AI152">
            <v>671237</v>
          </cell>
          <cell r="AJ152">
            <v>0</v>
          </cell>
          <cell r="AK152">
            <v>163046413</v>
          </cell>
          <cell r="AL152">
            <v>12496953</v>
          </cell>
          <cell r="AM152">
            <v>0</v>
          </cell>
          <cell r="AN152">
            <v>0</v>
          </cell>
          <cell r="AO152">
            <v>0</v>
          </cell>
          <cell r="AP152">
            <v>175543366</v>
          </cell>
          <cell r="AQ152">
            <v>77096675</v>
          </cell>
          <cell r="AR152">
            <v>11210372</v>
          </cell>
          <cell r="AS152">
            <v>88307047</v>
          </cell>
          <cell r="AT152">
            <v>6542321</v>
          </cell>
          <cell r="AU152">
            <v>400492</v>
          </cell>
          <cell r="AV152">
            <v>6101182</v>
          </cell>
          <cell r="AW152">
            <v>0</v>
          </cell>
          <cell r="AX152">
            <v>0</v>
          </cell>
          <cell r="AY152">
            <v>5994937</v>
          </cell>
          <cell r="AZ152">
            <v>19038932</v>
          </cell>
        </row>
        <row r="153">
          <cell r="A153">
            <v>110583</v>
          </cell>
          <cell r="B153" t="str">
            <v>CALIFORNIA STATE UNIVERSITY-LONG BEACH</v>
          </cell>
          <cell r="C153" t="str">
            <v>CA</v>
          </cell>
          <cell r="D153">
            <v>8</v>
          </cell>
          <cell r="E153">
            <v>1</v>
          </cell>
          <cell r="F153">
            <v>2</v>
          </cell>
          <cell r="G153">
            <v>2</v>
          </cell>
          <cell r="H153">
            <v>2</v>
          </cell>
          <cell r="I153">
            <v>21</v>
          </cell>
          <cell r="J153">
            <v>1</v>
          </cell>
          <cell r="K153">
            <v>27330</v>
          </cell>
          <cell r="L153">
            <v>94872047</v>
          </cell>
          <cell r="M153">
            <v>0</v>
          </cell>
          <cell r="N153">
            <v>161252760</v>
          </cell>
          <cell r="O153">
            <v>0</v>
          </cell>
          <cell r="P153">
            <v>46392117</v>
          </cell>
          <cell r="Q153">
            <v>11710664</v>
          </cell>
          <cell r="R153">
            <v>0</v>
          </cell>
          <cell r="S153">
            <v>8388615</v>
          </cell>
          <cell r="T153">
            <v>0</v>
          </cell>
          <cell r="U153">
            <v>541056</v>
          </cell>
          <cell r="V153">
            <v>39446238</v>
          </cell>
          <cell r="W153">
            <v>0</v>
          </cell>
          <cell r="X153">
            <v>11850231</v>
          </cell>
          <cell r="Y153">
            <v>0</v>
          </cell>
          <cell r="Z153">
            <v>374453728</v>
          </cell>
          <cell r="AA153">
            <v>140966118</v>
          </cell>
          <cell r="AB153">
            <v>11412546</v>
          </cell>
          <cell r="AC153">
            <v>4438454</v>
          </cell>
          <cell r="AD153">
            <v>28057740</v>
          </cell>
          <cell r="AE153">
            <v>36984500</v>
          </cell>
          <cell r="AF153">
            <v>48708308</v>
          </cell>
          <cell r="AG153">
            <v>24633948</v>
          </cell>
          <cell r="AH153">
            <v>39951323</v>
          </cell>
          <cell r="AI153">
            <v>3128809</v>
          </cell>
          <cell r="AJ153">
            <v>0</v>
          </cell>
          <cell r="AK153">
            <v>338281746</v>
          </cell>
          <cell r="AL153">
            <v>38419726</v>
          </cell>
          <cell r="AM153">
            <v>0</v>
          </cell>
          <cell r="AN153">
            <v>0</v>
          </cell>
          <cell r="AO153">
            <v>0</v>
          </cell>
          <cell r="AP153">
            <v>376701472</v>
          </cell>
          <cell r="AQ153">
            <v>178952815</v>
          </cell>
          <cell r="AR153">
            <v>28679596</v>
          </cell>
          <cell r="AS153">
            <v>207632411</v>
          </cell>
          <cell r="AT153">
            <v>18509950</v>
          </cell>
          <cell r="AU153">
            <v>1030336</v>
          </cell>
          <cell r="AV153">
            <v>15966464</v>
          </cell>
          <cell r="AW153">
            <v>0</v>
          </cell>
          <cell r="AX153">
            <v>1642906</v>
          </cell>
          <cell r="AY153">
            <v>2801667</v>
          </cell>
          <cell r="AZ153">
            <v>39951323</v>
          </cell>
        </row>
        <row r="154">
          <cell r="A154">
            <v>110592</v>
          </cell>
          <cell r="B154" t="str">
            <v>CALIFORNIA STATE UNIVERSITY-LOS ANGELES</v>
          </cell>
          <cell r="C154" t="str">
            <v>CA</v>
          </cell>
          <cell r="D154">
            <v>8</v>
          </cell>
          <cell r="E154">
            <v>1</v>
          </cell>
          <cell r="F154">
            <v>2</v>
          </cell>
          <cell r="G154">
            <v>2</v>
          </cell>
          <cell r="H154">
            <v>2</v>
          </cell>
          <cell r="I154">
            <v>21</v>
          </cell>
          <cell r="J154">
            <v>1</v>
          </cell>
          <cell r="K154">
            <v>15428</v>
          </cell>
          <cell r="L154">
            <v>48091512</v>
          </cell>
          <cell r="M154">
            <v>0</v>
          </cell>
          <cell r="N154">
            <v>115369215</v>
          </cell>
          <cell r="O154">
            <v>0</v>
          </cell>
          <cell r="P154">
            <v>36579957</v>
          </cell>
          <cell r="Q154">
            <v>9942668</v>
          </cell>
          <cell r="R154">
            <v>0</v>
          </cell>
          <cell r="S154">
            <v>5095065</v>
          </cell>
          <cell r="T154">
            <v>0</v>
          </cell>
          <cell r="U154">
            <v>3254631</v>
          </cell>
          <cell r="V154">
            <v>11424439</v>
          </cell>
          <cell r="W154">
            <v>0</v>
          </cell>
          <cell r="X154">
            <v>2895353</v>
          </cell>
          <cell r="Y154">
            <v>0</v>
          </cell>
          <cell r="Z154">
            <v>232652840</v>
          </cell>
          <cell r="AA154">
            <v>76012124</v>
          </cell>
          <cell r="AB154">
            <v>0</v>
          </cell>
          <cell r="AC154">
            <v>2078842</v>
          </cell>
          <cell r="AD154">
            <v>22576149</v>
          </cell>
          <cell r="AE154">
            <v>18517470</v>
          </cell>
          <cell r="AF154">
            <v>26809494</v>
          </cell>
          <cell r="AG154">
            <v>14549958</v>
          </cell>
          <cell r="AH154">
            <v>32131443</v>
          </cell>
          <cell r="AI154">
            <v>3698593</v>
          </cell>
          <cell r="AJ154">
            <v>0</v>
          </cell>
          <cell r="AK154">
            <v>196374073</v>
          </cell>
          <cell r="AL154">
            <v>35106885</v>
          </cell>
          <cell r="AM154">
            <v>0</v>
          </cell>
          <cell r="AN154">
            <v>0</v>
          </cell>
          <cell r="AO154">
            <v>0</v>
          </cell>
          <cell r="AP154">
            <v>231480958</v>
          </cell>
          <cell r="AQ154">
            <v>105749696</v>
          </cell>
          <cell r="AR154">
            <v>16642742</v>
          </cell>
          <cell r="AS154">
            <v>122392438</v>
          </cell>
          <cell r="AT154">
            <v>15946846</v>
          </cell>
          <cell r="AU154">
            <v>794577</v>
          </cell>
          <cell r="AV154">
            <v>14263463</v>
          </cell>
          <cell r="AW154">
            <v>0</v>
          </cell>
          <cell r="AX154">
            <v>661579</v>
          </cell>
          <cell r="AY154">
            <v>464978</v>
          </cell>
          <cell r="AZ154">
            <v>32131443</v>
          </cell>
        </row>
        <row r="155">
          <cell r="A155">
            <v>110608</v>
          </cell>
          <cell r="B155" t="str">
            <v>CALIFORNIA STATE UNIVERSITY-NORTHRIDGE</v>
          </cell>
          <cell r="C155" t="str">
            <v>CA</v>
          </cell>
          <cell r="D155">
            <v>8</v>
          </cell>
          <cell r="E155">
            <v>1</v>
          </cell>
          <cell r="F155">
            <v>2</v>
          </cell>
          <cell r="G155">
            <v>2</v>
          </cell>
          <cell r="H155">
            <v>2</v>
          </cell>
          <cell r="I155">
            <v>21</v>
          </cell>
          <cell r="J155">
            <v>1</v>
          </cell>
          <cell r="K155">
            <v>24910</v>
          </cell>
          <cell r="L155">
            <v>69408494</v>
          </cell>
          <cell r="M155">
            <v>0</v>
          </cell>
          <cell r="N155">
            <v>161000187</v>
          </cell>
          <cell r="O155">
            <v>0</v>
          </cell>
          <cell r="P155">
            <v>76740542</v>
          </cell>
          <cell r="Q155">
            <v>14572831</v>
          </cell>
          <cell r="R155">
            <v>0</v>
          </cell>
          <cell r="S155">
            <v>16044661</v>
          </cell>
          <cell r="T155">
            <v>0</v>
          </cell>
          <cell r="U155">
            <v>11963509</v>
          </cell>
          <cell r="V155">
            <v>13684679</v>
          </cell>
          <cell r="W155">
            <v>0</v>
          </cell>
          <cell r="X155">
            <v>7003744</v>
          </cell>
          <cell r="Y155">
            <v>0</v>
          </cell>
          <cell r="Z155">
            <v>370418647</v>
          </cell>
          <cell r="AA155">
            <v>110395372</v>
          </cell>
          <cell r="AB155">
            <v>3207505</v>
          </cell>
          <cell r="AC155">
            <v>1465892</v>
          </cell>
          <cell r="AD155">
            <v>37476290</v>
          </cell>
          <cell r="AE155">
            <v>34764263</v>
          </cell>
          <cell r="AF155">
            <v>41897836</v>
          </cell>
          <cell r="AG155">
            <v>20089323</v>
          </cell>
          <cell r="AH155">
            <v>47757964</v>
          </cell>
          <cell r="AI155">
            <v>7606402</v>
          </cell>
          <cell r="AJ155">
            <v>39423124</v>
          </cell>
          <cell r="AK155">
            <v>344083971</v>
          </cell>
          <cell r="AL155">
            <v>16618434</v>
          </cell>
          <cell r="AM155">
            <v>0</v>
          </cell>
          <cell r="AN155">
            <v>0</v>
          </cell>
          <cell r="AO155">
            <v>0</v>
          </cell>
          <cell r="AP155">
            <v>360702405</v>
          </cell>
          <cell r="AQ155">
            <v>144800705</v>
          </cell>
          <cell r="AR155">
            <v>17862923</v>
          </cell>
          <cell r="AS155">
            <v>162663628</v>
          </cell>
          <cell r="AT155">
            <v>22723630</v>
          </cell>
          <cell r="AU155">
            <v>732638</v>
          </cell>
          <cell r="AV155">
            <v>17234341</v>
          </cell>
          <cell r="AW155">
            <v>0</v>
          </cell>
          <cell r="AX155">
            <v>0</v>
          </cell>
          <cell r="AY155">
            <v>7067355</v>
          </cell>
          <cell r="AZ155">
            <v>47757964</v>
          </cell>
        </row>
        <row r="156">
          <cell r="A156">
            <v>110617</v>
          </cell>
          <cell r="B156" t="str">
            <v>CALIFORNIA STATE UNIVERSITY-SACRAMENTO</v>
          </cell>
          <cell r="C156" t="str">
            <v>CA</v>
          </cell>
          <cell r="D156">
            <v>8</v>
          </cell>
          <cell r="E156">
            <v>1</v>
          </cell>
          <cell r="F156">
            <v>2</v>
          </cell>
          <cell r="G156">
            <v>2</v>
          </cell>
          <cell r="H156">
            <v>2</v>
          </cell>
          <cell r="I156">
            <v>21</v>
          </cell>
          <cell r="J156">
            <v>1</v>
          </cell>
          <cell r="K156">
            <v>21842</v>
          </cell>
          <cell r="L156">
            <v>62191277</v>
          </cell>
          <cell r="M156">
            <v>0</v>
          </cell>
          <cell r="N156">
            <v>139178306</v>
          </cell>
          <cell r="O156">
            <v>0</v>
          </cell>
          <cell r="P156">
            <v>32708619</v>
          </cell>
          <cell r="Q156">
            <v>34272755</v>
          </cell>
          <cell r="R156">
            <v>0</v>
          </cell>
          <cell r="S156">
            <v>11340352</v>
          </cell>
          <cell r="T156">
            <v>255647</v>
          </cell>
          <cell r="U156">
            <v>7295639</v>
          </cell>
          <cell r="V156">
            <v>38790801</v>
          </cell>
          <cell r="W156">
            <v>0</v>
          </cell>
          <cell r="X156">
            <v>10964245</v>
          </cell>
          <cell r="Y156">
            <v>0</v>
          </cell>
          <cell r="Z156">
            <v>336997641</v>
          </cell>
          <cell r="AA156">
            <v>104583267</v>
          </cell>
          <cell r="AB156">
            <v>8580802</v>
          </cell>
          <cell r="AC156">
            <v>37986183</v>
          </cell>
          <cell r="AD156">
            <v>26912522</v>
          </cell>
          <cell r="AE156">
            <v>19860267</v>
          </cell>
          <cell r="AF156">
            <v>27194291</v>
          </cell>
          <cell r="AG156">
            <v>14569631</v>
          </cell>
          <cell r="AH156">
            <v>34457172</v>
          </cell>
          <cell r="AI156">
            <v>3701640</v>
          </cell>
          <cell r="AJ156">
            <v>33859</v>
          </cell>
          <cell r="AK156">
            <v>277879634</v>
          </cell>
          <cell r="AL156">
            <v>43274780</v>
          </cell>
          <cell r="AM156">
            <v>0</v>
          </cell>
          <cell r="AN156">
            <v>0</v>
          </cell>
          <cell r="AO156">
            <v>0</v>
          </cell>
          <cell r="AP156">
            <v>321154414</v>
          </cell>
          <cell r="AQ156">
            <v>153069711</v>
          </cell>
          <cell r="AR156">
            <v>20441814</v>
          </cell>
          <cell r="AS156">
            <v>173511525</v>
          </cell>
          <cell r="AT156">
            <v>16209396</v>
          </cell>
          <cell r="AU156">
            <v>782509</v>
          </cell>
          <cell r="AV156">
            <v>12674966</v>
          </cell>
          <cell r="AW156">
            <v>0</v>
          </cell>
          <cell r="AX156">
            <v>0</v>
          </cell>
          <cell r="AY156">
            <v>4790301</v>
          </cell>
          <cell r="AZ156">
            <v>34457172</v>
          </cell>
        </row>
        <row r="157">
          <cell r="A157">
            <v>110635</v>
          </cell>
          <cell r="B157" t="str">
            <v>UNIVERSITY OF CALIFORNIA-BERKELEY</v>
          </cell>
          <cell r="C157" t="str">
            <v>CA</v>
          </cell>
          <cell r="D157">
            <v>8</v>
          </cell>
          <cell r="E157">
            <v>1</v>
          </cell>
          <cell r="F157">
            <v>2</v>
          </cell>
          <cell r="G157">
            <v>2</v>
          </cell>
          <cell r="H157">
            <v>2</v>
          </cell>
          <cell r="I157">
            <v>15</v>
          </cell>
          <cell r="J157">
            <v>1</v>
          </cell>
          <cell r="K157">
            <v>30519</v>
          </cell>
          <cell r="L157">
            <v>245024000</v>
          </cell>
          <cell r="M157">
            <v>1537000</v>
          </cell>
          <cell r="N157">
            <v>499622000</v>
          </cell>
          <cell r="O157">
            <v>0</v>
          </cell>
          <cell r="P157">
            <v>255011000</v>
          </cell>
          <cell r="Q157">
            <v>68180000</v>
          </cell>
          <cell r="R157">
            <v>1461000</v>
          </cell>
          <cell r="S157">
            <v>160431000</v>
          </cell>
          <cell r="T157">
            <v>40272000</v>
          </cell>
          <cell r="U157">
            <v>29200000</v>
          </cell>
          <cell r="V157">
            <v>90220000</v>
          </cell>
          <cell r="W157">
            <v>0</v>
          </cell>
          <cell r="X157">
            <v>38360000</v>
          </cell>
          <cell r="Y157">
            <v>0</v>
          </cell>
          <cell r="Z157">
            <v>1429318000</v>
          </cell>
          <cell r="AA157">
            <v>399971000</v>
          </cell>
          <cell r="AB157">
            <v>333426000</v>
          </cell>
          <cell r="AC157">
            <v>45545000</v>
          </cell>
          <cell r="AD157">
            <v>106976000</v>
          </cell>
          <cell r="AE157">
            <v>78059000</v>
          </cell>
          <cell r="AF157">
            <v>94421000</v>
          </cell>
          <cell r="AG157">
            <v>74863000</v>
          </cell>
          <cell r="AH157">
            <v>118258000</v>
          </cell>
          <cell r="AI157">
            <v>27681000</v>
          </cell>
          <cell r="AJ157">
            <v>29330000</v>
          </cell>
          <cell r="AK157">
            <v>1308530000</v>
          </cell>
          <cell r="AL157">
            <v>65580000</v>
          </cell>
          <cell r="AM157">
            <v>0</v>
          </cell>
          <cell r="AN157">
            <v>0</v>
          </cell>
          <cell r="AO157">
            <v>0</v>
          </cell>
          <cell r="AP157">
            <v>1374110000</v>
          </cell>
          <cell r="AQ157">
            <v>678412000</v>
          </cell>
          <cell r="AR157">
            <v>115772000</v>
          </cell>
          <cell r="AS157">
            <v>794184000</v>
          </cell>
          <cell r="AT157">
            <v>15582000</v>
          </cell>
          <cell r="AU157">
            <v>14384000</v>
          </cell>
          <cell r="AV157">
            <v>20295000</v>
          </cell>
          <cell r="AW157">
            <v>0</v>
          </cell>
          <cell r="AX157">
            <v>13807000</v>
          </cell>
          <cell r="AY157">
            <v>54190000</v>
          </cell>
          <cell r="AZ157">
            <v>118258000</v>
          </cell>
        </row>
        <row r="158">
          <cell r="A158">
            <v>110644</v>
          </cell>
          <cell r="B158" t="str">
            <v>UNIVERSITY OF CALIFORNIA-DAVIS</v>
          </cell>
          <cell r="C158" t="str">
            <v>CA</v>
          </cell>
          <cell r="D158">
            <v>8</v>
          </cell>
          <cell r="E158">
            <v>1</v>
          </cell>
          <cell r="F158">
            <v>1</v>
          </cell>
          <cell r="G158">
            <v>1</v>
          </cell>
          <cell r="H158">
            <v>2</v>
          </cell>
          <cell r="I158">
            <v>15</v>
          </cell>
          <cell r="J158">
            <v>1</v>
          </cell>
          <cell r="K158">
            <v>25502</v>
          </cell>
          <cell r="L158">
            <v>143543000</v>
          </cell>
          <cell r="M158">
            <v>3076000</v>
          </cell>
          <cell r="N158">
            <v>440731000</v>
          </cell>
          <cell r="O158">
            <v>0</v>
          </cell>
          <cell r="P158">
            <v>176319000</v>
          </cell>
          <cell r="Q158">
            <v>75574000</v>
          </cell>
          <cell r="R158">
            <v>6512000</v>
          </cell>
          <cell r="S158">
            <v>72449000</v>
          </cell>
          <cell r="T158">
            <v>8546000</v>
          </cell>
          <cell r="U158">
            <v>148784000</v>
          </cell>
          <cell r="V158">
            <v>73462000</v>
          </cell>
          <cell r="W158">
            <v>708849000</v>
          </cell>
          <cell r="X158">
            <v>15358000</v>
          </cell>
          <cell r="Y158">
            <v>0</v>
          </cell>
          <cell r="Z158">
            <v>1873203000</v>
          </cell>
          <cell r="AA158">
            <v>346246000</v>
          </cell>
          <cell r="AB158">
            <v>296468000</v>
          </cell>
          <cell r="AC158">
            <v>46352000</v>
          </cell>
          <cell r="AD158">
            <v>108117000</v>
          </cell>
          <cell r="AE158">
            <v>41513000</v>
          </cell>
          <cell r="AF158">
            <v>67656000</v>
          </cell>
          <cell r="AG158">
            <v>71033000</v>
          </cell>
          <cell r="AH158">
            <v>59073000</v>
          </cell>
          <cell r="AI158">
            <v>23618000</v>
          </cell>
          <cell r="AJ158">
            <v>75002000</v>
          </cell>
          <cell r="AK158">
            <v>1135078000</v>
          </cell>
          <cell r="AL158">
            <v>65714000</v>
          </cell>
          <cell r="AM158">
            <v>649022000</v>
          </cell>
          <cell r="AN158">
            <v>0</v>
          </cell>
          <cell r="AO158">
            <v>0</v>
          </cell>
          <cell r="AP158">
            <v>1849814000</v>
          </cell>
          <cell r="AQ158">
            <v>605457000</v>
          </cell>
          <cell r="AR158">
            <v>98880000</v>
          </cell>
          <cell r="AS158">
            <v>704337000</v>
          </cell>
          <cell r="AT158">
            <v>13351000</v>
          </cell>
          <cell r="AU158">
            <v>5896000</v>
          </cell>
          <cell r="AV158">
            <v>11525000</v>
          </cell>
          <cell r="AW158">
            <v>7000</v>
          </cell>
          <cell r="AX158">
            <v>2594000</v>
          </cell>
          <cell r="AY158">
            <v>25700000</v>
          </cell>
          <cell r="AZ158">
            <v>59073000</v>
          </cell>
        </row>
        <row r="159">
          <cell r="A159">
            <v>110653</v>
          </cell>
          <cell r="B159" t="str">
            <v>UNIVERSITY OF CALIFORNIA-IRVINE</v>
          </cell>
          <cell r="C159" t="str">
            <v>CA</v>
          </cell>
          <cell r="D159">
            <v>8</v>
          </cell>
          <cell r="E159">
            <v>1</v>
          </cell>
          <cell r="F159">
            <v>1</v>
          </cell>
          <cell r="G159">
            <v>1</v>
          </cell>
          <cell r="H159">
            <v>2</v>
          </cell>
          <cell r="I159">
            <v>15</v>
          </cell>
          <cell r="J159">
            <v>1</v>
          </cell>
          <cell r="K159">
            <v>21158</v>
          </cell>
          <cell r="L159">
            <v>116015000</v>
          </cell>
          <cell r="M159">
            <v>0</v>
          </cell>
          <cell r="N159">
            <v>226791000</v>
          </cell>
          <cell r="O159">
            <v>0</v>
          </cell>
          <cell r="P159">
            <v>127729000</v>
          </cell>
          <cell r="Q159">
            <v>19779000</v>
          </cell>
          <cell r="R159">
            <v>2006000</v>
          </cell>
          <cell r="S159">
            <v>51879000</v>
          </cell>
          <cell r="T159">
            <v>1827000</v>
          </cell>
          <cell r="U159">
            <v>98772000</v>
          </cell>
          <cell r="V159">
            <v>56217000</v>
          </cell>
          <cell r="W159">
            <v>290191000</v>
          </cell>
          <cell r="X159">
            <v>20478000</v>
          </cell>
          <cell r="Y159">
            <v>0</v>
          </cell>
          <cell r="Z159">
            <v>1011684000</v>
          </cell>
          <cell r="AA159">
            <v>286744000</v>
          </cell>
          <cell r="AB159">
            <v>133212000</v>
          </cell>
          <cell r="AC159">
            <v>13923000</v>
          </cell>
          <cell r="AD159">
            <v>87209000</v>
          </cell>
          <cell r="AE159">
            <v>30504000</v>
          </cell>
          <cell r="AF159">
            <v>35971000</v>
          </cell>
          <cell r="AG159">
            <v>29121000</v>
          </cell>
          <cell r="AH159">
            <v>48066000</v>
          </cell>
          <cell r="AI159">
            <v>26578000</v>
          </cell>
          <cell r="AJ159">
            <v>23903000</v>
          </cell>
          <cell r="AK159">
            <v>715231000</v>
          </cell>
          <cell r="AL159">
            <v>42776000</v>
          </cell>
          <cell r="AM159">
            <v>263117000</v>
          </cell>
          <cell r="AN159">
            <v>0</v>
          </cell>
          <cell r="AO159">
            <v>0</v>
          </cell>
          <cell r="AP159">
            <v>1021124000</v>
          </cell>
          <cell r="AQ159">
            <v>396006000</v>
          </cell>
          <cell r="AR159">
            <v>67509000</v>
          </cell>
          <cell r="AS159">
            <v>463515000</v>
          </cell>
          <cell r="AT159">
            <v>12931000</v>
          </cell>
          <cell r="AU159">
            <v>4341000</v>
          </cell>
          <cell r="AV159">
            <v>11949000</v>
          </cell>
          <cell r="AW159">
            <v>25000</v>
          </cell>
          <cell r="AX159">
            <v>1674000</v>
          </cell>
          <cell r="AY159">
            <v>17146000</v>
          </cell>
          <cell r="AZ159">
            <v>48066000</v>
          </cell>
        </row>
        <row r="160">
          <cell r="A160">
            <v>110662</v>
          </cell>
          <cell r="B160" t="str">
            <v>UNIVERSITY OF CALIFORNIA-LOS ANGELES</v>
          </cell>
          <cell r="C160" t="str">
            <v>CA</v>
          </cell>
          <cell r="D160">
            <v>8</v>
          </cell>
          <cell r="E160">
            <v>1</v>
          </cell>
          <cell r="F160">
            <v>1</v>
          </cell>
          <cell r="G160">
            <v>1</v>
          </cell>
          <cell r="H160">
            <v>2</v>
          </cell>
          <cell r="I160">
            <v>15</v>
          </cell>
          <cell r="J160">
            <v>1</v>
          </cell>
          <cell r="K160">
            <v>36515</v>
          </cell>
          <cell r="L160">
            <v>245637000</v>
          </cell>
          <cell r="M160">
            <v>0</v>
          </cell>
          <cell r="N160">
            <v>642514000</v>
          </cell>
          <cell r="O160">
            <v>0</v>
          </cell>
          <cell r="P160">
            <v>389023000</v>
          </cell>
          <cell r="Q160">
            <v>40287000</v>
          </cell>
          <cell r="R160">
            <v>27579000</v>
          </cell>
          <cell r="S160">
            <v>199603000</v>
          </cell>
          <cell r="T160">
            <v>23542000</v>
          </cell>
          <cell r="U160">
            <v>278763000</v>
          </cell>
          <cell r="V160">
            <v>215899000</v>
          </cell>
          <cell r="W160">
            <v>741713000</v>
          </cell>
          <cell r="X160">
            <v>36059000</v>
          </cell>
          <cell r="Y160">
            <v>0</v>
          </cell>
          <cell r="Z160">
            <v>2840619000</v>
          </cell>
          <cell r="AA160">
            <v>726198000</v>
          </cell>
          <cell r="AB160">
            <v>441054000</v>
          </cell>
          <cell r="AC160">
            <v>41558000</v>
          </cell>
          <cell r="AD160">
            <v>250329000</v>
          </cell>
          <cell r="AE160">
            <v>48865000</v>
          </cell>
          <cell r="AF160">
            <v>99111000</v>
          </cell>
          <cell r="AG160">
            <v>95548000</v>
          </cell>
          <cell r="AH160">
            <v>119243000</v>
          </cell>
          <cell r="AI160">
            <v>40422000</v>
          </cell>
          <cell r="AJ160">
            <v>10055000</v>
          </cell>
          <cell r="AK160">
            <v>1872383000</v>
          </cell>
          <cell r="AL160">
            <v>190873000</v>
          </cell>
          <cell r="AM160">
            <v>761823000</v>
          </cell>
          <cell r="AN160">
            <v>0</v>
          </cell>
          <cell r="AO160">
            <v>0</v>
          </cell>
          <cell r="AP160">
            <v>2825079000</v>
          </cell>
          <cell r="AQ160">
            <v>1086554000</v>
          </cell>
          <cell r="AR160">
            <v>161240000</v>
          </cell>
          <cell r="AS160">
            <v>1247794000</v>
          </cell>
          <cell r="AT160">
            <v>19842000</v>
          </cell>
          <cell r="AU160">
            <v>17703000</v>
          </cell>
          <cell r="AV160">
            <v>17930000</v>
          </cell>
          <cell r="AW160">
            <v>222000</v>
          </cell>
          <cell r="AX160">
            <v>14967000</v>
          </cell>
          <cell r="AY160">
            <v>48579000</v>
          </cell>
          <cell r="AZ160">
            <v>119243000</v>
          </cell>
        </row>
        <row r="161">
          <cell r="A161">
            <v>110671</v>
          </cell>
          <cell r="B161" t="str">
            <v>UNIVERSITY OF CALIFORNIA-RIVERSIDE</v>
          </cell>
          <cell r="C161" t="str">
            <v>CA</v>
          </cell>
          <cell r="D161">
            <v>8</v>
          </cell>
          <cell r="E161">
            <v>1</v>
          </cell>
          <cell r="F161">
            <v>2</v>
          </cell>
          <cell r="G161">
            <v>2</v>
          </cell>
          <cell r="H161">
            <v>2</v>
          </cell>
          <cell r="I161">
            <v>15</v>
          </cell>
          <cell r="J161">
            <v>1</v>
          </cell>
          <cell r="K161">
            <v>13599</v>
          </cell>
          <cell r="L161">
            <v>70286000</v>
          </cell>
          <cell r="M161">
            <v>746000</v>
          </cell>
          <cell r="N161">
            <v>151252000</v>
          </cell>
          <cell r="O161">
            <v>0</v>
          </cell>
          <cell r="P161">
            <v>41320000</v>
          </cell>
          <cell r="Q161">
            <v>18721000</v>
          </cell>
          <cell r="R161">
            <v>3271000</v>
          </cell>
          <cell r="S161">
            <v>16353000</v>
          </cell>
          <cell r="T161">
            <v>545000</v>
          </cell>
          <cell r="U161">
            <v>3281000</v>
          </cell>
          <cell r="V161">
            <v>33739000</v>
          </cell>
          <cell r="W161">
            <v>0</v>
          </cell>
          <cell r="X161">
            <v>5300000</v>
          </cell>
          <cell r="Y161">
            <v>0</v>
          </cell>
          <cell r="Z161">
            <v>344814000</v>
          </cell>
          <cell r="AA161">
            <v>102929000</v>
          </cell>
          <cell r="AB161">
            <v>69378000</v>
          </cell>
          <cell r="AC161">
            <v>8033000</v>
          </cell>
          <cell r="AD161">
            <v>24519000</v>
          </cell>
          <cell r="AE161">
            <v>21963000</v>
          </cell>
          <cell r="AF161">
            <v>34151000</v>
          </cell>
          <cell r="AG161">
            <v>17633000</v>
          </cell>
          <cell r="AH161">
            <v>36078000</v>
          </cell>
          <cell r="AI161">
            <v>11314000</v>
          </cell>
          <cell r="AJ161">
            <v>13984000</v>
          </cell>
          <cell r="AK161">
            <v>339982000</v>
          </cell>
          <cell r="AL161">
            <v>27460000</v>
          </cell>
          <cell r="AM161">
            <v>0</v>
          </cell>
          <cell r="AN161">
            <v>0</v>
          </cell>
          <cell r="AO161">
            <v>0</v>
          </cell>
          <cell r="AP161">
            <v>367442000</v>
          </cell>
          <cell r="AQ161">
            <v>174454000</v>
          </cell>
          <cell r="AR161">
            <v>30824000</v>
          </cell>
          <cell r="AS161">
            <v>205278000</v>
          </cell>
          <cell r="AT161">
            <v>12050000</v>
          </cell>
          <cell r="AU161">
            <v>1430000</v>
          </cell>
          <cell r="AV161">
            <v>14049000</v>
          </cell>
          <cell r="AW161">
            <v>16000</v>
          </cell>
          <cell r="AX161">
            <v>599000</v>
          </cell>
          <cell r="AY161">
            <v>7934000</v>
          </cell>
          <cell r="AZ161">
            <v>36078000</v>
          </cell>
        </row>
        <row r="162">
          <cell r="A162">
            <v>110680</v>
          </cell>
          <cell r="B162" t="str">
            <v>UNIVERSITY OF CALIFORNIA-SAN DIEGO</v>
          </cell>
          <cell r="C162" t="str">
            <v>CA</v>
          </cell>
          <cell r="D162">
            <v>8</v>
          </cell>
          <cell r="E162">
            <v>1</v>
          </cell>
          <cell r="F162">
            <v>1</v>
          </cell>
          <cell r="G162">
            <v>1</v>
          </cell>
          <cell r="H162">
            <v>2</v>
          </cell>
          <cell r="I162">
            <v>15</v>
          </cell>
          <cell r="J162">
            <v>1</v>
          </cell>
          <cell r="K162">
            <v>20990</v>
          </cell>
          <cell r="L162">
            <v>121556000</v>
          </cell>
          <cell r="M162">
            <v>0</v>
          </cell>
          <cell r="N162">
            <v>299735000</v>
          </cell>
          <cell r="O162">
            <v>0</v>
          </cell>
          <cell r="P162">
            <v>379454000</v>
          </cell>
          <cell r="Q162">
            <v>22079000</v>
          </cell>
          <cell r="R162">
            <v>3339000</v>
          </cell>
          <cell r="S162">
            <v>109045000</v>
          </cell>
          <cell r="T162">
            <v>2808000</v>
          </cell>
          <cell r="U162">
            <v>140496000</v>
          </cell>
          <cell r="V162">
            <v>78668000</v>
          </cell>
          <cell r="W162">
            <v>426165000</v>
          </cell>
          <cell r="X162">
            <v>18122000</v>
          </cell>
          <cell r="Y162">
            <v>0</v>
          </cell>
          <cell r="Z162">
            <v>1601467000</v>
          </cell>
          <cell r="AA162">
            <v>284386000</v>
          </cell>
          <cell r="AB162">
            <v>411334000</v>
          </cell>
          <cell r="AC162">
            <v>9543000</v>
          </cell>
          <cell r="AD162">
            <v>156296000</v>
          </cell>
          <cell r="AE162">
            <v>35414000</v>
          </cell>
          <cell r="AF162">
            <v>69092000</v>
          </cell>
          <cell r="AG162">
            <v>48040000</v>
          </cell>
          <cell r="AH162">
            <v>56236000</v>
          </cell>
          <cell r="AI162">
            <v>41971000</v>
          </cell>
          <cell r="AJ162">
            <v>8626000</v>
          </cell>
          <cell r="AK162">
            <v>1120938000</v>
          </cell>
          <cell r="AL162">
            <v>60960000</v>
          </cell>
          <cell r="AM162">
            <v>370956000</v>
          </cell>
          <cell r="AN162">
            <v>0</v>
          </cell>
          <cell r="AO162">
            <v>0</v>
          </cell>
          <cell r="AP162">
            <v>1552854000</v>
          </cell>
          <cell r="AQ162">
            <v>551327000</v>
          </cell>
          <cell r="AR162">
            <v>118913000</v>
          </cell>
          <cell r="AS162">
            <v>670240000</v>
          </cell>
          <cell r="AT162">
            <v>11429000</v>
          </cell>
          <cell r="AU162">
            <v>12687000</v>
          </cell>
          <cell r="AV162">
            <v>8180000</v>
          </cell>
          <cell r="AW162">
            <v>0</v>
          </cell>
          <cell r="AX162">
            <v>8096000</v>
          </cell>
          <cell r="AY162">
            <v>15844000</v>
          </cell>
          <cell r="AZ162">
            <v>56236000</v>
          </cell>
        </row>
        <row r="163">
          <cell r="A163">
            <v>110699</v>
          </cell>
          <cell r="B163" t="str">
            <v>UNIVERSITY OF CALIFORNIA-SAN FRANCISCO</v>
          </cell>
          <cell r="C163" t="str">
            <v>CA</v>
          </cell>
          <cell r="D163">
            <v>8</v>
          </cell>
          <cell r="E163">
            <v>1</v>
          </cell>
          <cell r="F163">
            <v>1</v>
          </cell>
          <cell r="G163">
            <v>1</v>
          </cell>
          <cell r="H163">
            <v>2</v>
          </cell>
          <cell r="I163">
            <v>16</v>
          </cell>
          <cell r="J163">
            <v>1</v>
          </cell>
          <cell r="K163">
            <v>3574</v>
          </cell>
          <cell r="L163">
            <v>24094000</v>
          </cell>
          <cell r="M163">
            <v>0</v>
          </cell>
          <cell r="N163">
            <v>220465000</v>
          </cell>
          <cell r="O163">
            <v>0</v>
          </cell>
          <cell r="P163">
            <v>316276000</v>
          </cell>
          <cell r="Q163">
            <v>23415000</v>
          </cell>
          <cell r="R163">
            <v>72891000</v>
          </cell>
          <cell r="S163">
            <v>151569000</v>
          </cell>
          <cell r="T163">
            <v>17294000</v>
          </cell>
          <cell r="U163">
            <v>74181000</v>
          </cell>
          <cell r="V163">
            <v>17441000</v>
          </cell>
          <cell r="W163">
            <v>749193000</v>
          </cell>
          <cell r="X163">
            <v>37341000</v>
          </cell>
          <cell r="Y163">
            <v>0</v>
          </cell>
          <cell r="Z163">
            <v>1704160000</v>
          </cell>
          <cell r="AA163">
            <v>143599000</v>
          </cell>
          <cell r="AB163">
            <v>385710000</v>
          </cell>
          <cell r="AC163">
            <v>38850000</v>
          </cell>
          <cell r="AD163">
            <v>187800000</v>
          </cell>
          <cell r="AE163">
            <v>9374000</v>
          </cell>
          <cell r="AF163">
            <v>61646000</v>
          </cell>
          <cell r="AG163">
            <v>41293000</v>
          </cell>
          <cell r="AH163">
            <v>36550000</v>
          </cell>
          <cell r="AI163">
            <v>16865000</v>
          </cell>
          <cell r="AJ163">
            <v>240178000</v>
          </cell>
          <cell r="AK163">
            <v>1161865000</v>
          </cell>
          <cell r="AL163">
            <v>14572000</v>
          </cell>
          <cell r="AM163">
            <v>743884000</v>
          </cell>
          <cell r="AN163">
            <v>0</v>
          </cell>
          <cell r="AO163">
            <v>0</v>
          </cell>
          <cell r="AP163">
            <v>1920321000</v>
          </cell>
          <cell r="AQ163">
            <v>618729000</v>
          </cell>
          <cell r="AR163">
            <v>89341000</v>
          </cell>
          <cell r="AS163">
            <v>708070000</v>
          </cell>
          <cell r="AT163">
            <v>27000</v>
          </cell>
          <cell r="AU163">
            <v>15170000</v>
          </cell>
          <cell r="AV163">
            <v>1393000</v>
          </cell>
          <cell r="AW163">
            <v>104000</v>
          </cell>
          <cell r="AX163">
            <v>8406000</v>
          </cell>
          <cell r="AY163">
            <v>11450000</v>
          </cell>
          <cell r="AZ163">
            <v>36550000</v>
          </cell>
        </row>
        <row r="164">
          <cell r="A164">
            <v>110705</v>
          </cell>
          <cell r="B164" t="str">
            <v>UNIVERSITY OF CALIFORNIA-SANTA BARBARA</v>
          </cell>
          <cell r="C164" t="str">
            <v>CA</v>
          </cell>
          <cell r="D164">
            <v>8</v>
          </cell>
          <cell r="E164">
            <v>1</v>
          </cell>
          <cell r="F164">
            <v>2</v>
          </cell>
          <cell r="G164">
            <v>2</v>
          </cell>
          <cell r="H164">
            <v>2</v>
          </cell>
          <cell r="I164">
            <v>15</v>
          </cell>
          <cell r="J164">
            <v>1</v>
          </cell>
          <cell r="K164">
            <v>19816</v>
          </cell>
          <cell r="L164">
            <v>94900000</v>
          </cell>
          <cell r="M164">
            <v>0</v>
          </cell>
          <cell r="N164">
            <v>202692000</v>
          </cell>
          <cell r="O164">
            <v>0</v>
          </cell>
          <cell r="P164">
            <v>92327000</v>
          </cell>
          <cell r="Q164">
            <v>11922000</v>
          </cell>
          <cell r="R164">
            <v>624000</v>
          </cell>
          <cell r="S164">
            <v>25045000</v>
          </cell>
          <cell r="T164">
            <v>1357000</v>
          </cell>
          <cell r="U164">
            <v>3028000</v>
          </cell>
          <cell r="V164">
            <v>59886000</v>
          </cell>
          <cell r="W164">
            <v>0</v>
          </cell>
          <cell r="X164">
            <v>14262000</v>
          </cell>
          <cell r="Y164">
            <v>0</v>
          </cell>
          <cell r="Z164">
            <v>506043000</v>
          </cell>
          <cell r="AA164">
            <v>149320000</v>
          </cell>
          <cell r="AB164">
            <v>91866000</v>
          </cell>
          <cell r="AC164">
            <v>5370000</v>
          </cell>
          <cell r="AD164">
            <v>37903000</v>
          </cell>
          <cell r="AE164">
            <v>39078000</v>
          </cell>
          <cell r="AF164">
            <v>31837000</v>
          </cell>
          <cell r="AG164">
            <v>27259000</v>
          </cell>
          <cell r="AH164">
            <v>40742000</v>
          </cell>
          <cell r="AI164">
            <v>13199000</v>
          </cell>
          <cell r="AJ164">
            <v>7037000</v>
          </cell>
          <cell r="AK164">
            <v>443611000</v>
          </cell>
          <cell r="AL164">
            <v>51694000</v>
          </cell>
          <cell r="AM164">
            <v>0</v>
          </cell>
          <cell r="AN164">
            <v>0</v>
          </cell>
          <cell r="AO164">
            <v>0</v>
          </cell>
          <cell r="AP164">
            <v>495305000</v>
          </cell>
          <cell r="AQ164">
            <v>240892000</v>
          </cell>
          <cell r="AR164">
            <v>44985000</v>
          </cell>
          <cell r="AS164">
            <v>285877000</v>
          </cell>
          <cell r="AT164">
            <v>9608000</v>
          </cell>
          <cell r="AU164">
            <v>3348000</v>
          </cell>
          <cell r="AV164">
            <v>9555000</v>
          </cell>
          <cell r="AW164">
            <v>0</v>
          </cell>
          <cell r="AX164">
            <v>1161000</v>
          </cell>
          <cell r="AY164">
            <v>17070000</v>
          </cell>
          <cell r="AZ164">
            <v>40742000</v>
          </cell>
        </row>
        <row r="165">
          <cell r="A165">
            <v>110714</v>
          </cell>
          <cell r="B165" t="str">
            <v>UNIVERSITY OF CALIFORNIA-SANTA CRUZ</v>
          </cell>
          <cell r="C165" t="str">
            <v>CA</v>
          </cell>
          <cell r="D165">
            <v>8</v>
          </cell>
          <cell r="E165">
            <v>1</v>
          </cell>
          <cell r="F165">
            <v>2</v>
          </cell>
          <cell r="G165">
            <v>2</v>
          </cell>
          <cell r="H165">
            <v>2</v>
          </cell>
          <cell r="I165">
            <v>15</v>
          </cell>
          <cell r="J165">
            <v>1</v>
          </cell>
          <cell r="K165">
            <v>12740</v>
          </cell>
          <cell r="L165">
            <v>80750000</v>
          </cell>
          <cell r="M165">
            <v>0</v>
          </cell>
          <cell r="N165">
            <v>121062000</v>
          </cell>
          <cell r="O165">
            <v>0</v>
          </cell>
          <cell r="P165">
            <v>44528000</v>
          </cell>
          <cell r="Q165">
            <v>9577000</v>
          </cell>
          <cell r="R165">
            <v>415000</v>
          </cell>
          <cell r="S165">
            <v>16285000</v>
          </cell>
          <cell r="T165">
            <v>1488000</v>
          </cell>
          <cell r="U165">
            <v>1142000</v>
          </cell>
          <cell r="V165">
            <v>50868000</v>
          </cell>
          <cell r="W165">
            <v>0</v>
          </cell>
          <cell r="X165">
            <v>8743000</v>
          </cell>
          <cell r="Y165">
            <v>0</v>
          </cell>
          <cell r="Z165">
            <v>334858000</v>
          </cell>
          <cell r="AA165">
            <v>102394000</v>
          </cell>
          <cell r="AB165">
            <v>49524000</v>
          </cell>
          <cell r="AC165">
            <v>17394000</v>
          </cell>
          <cell r="AD165">
            <v>28600000</v>
          </cell>
          <cell r="AE165">
            <v>27701000</v>
          </cell>
          <cell r="AF165">
            <v>24800000</v>
          </cell>
          <cell r="AG165">
            <v>20791000</v>
          </cell>
          <cell r="AH165">
            <v>26827000</v>
          </cell>
          <cell r="AI165">
            <v>7598000</v>
          </cell>
          <cell r="AJ165">
            <v>3648000</v>
          </cell>
          <cell r="AK165">
            <v>309277000</v>
          </cell>
          <cell r="AL165">
            <v>43049000</v>
          </cell>
          <cell r="AM165">
            <v>0</v>
          </cell>
          <cell r="AN165">
            <v>0</v>
          </cell>
          <cell r="AO165">
            <v>0</v>
          </cell>
          <cell r="AP165">
            <v>352326000</v>
          </cell>
          <cell r="AQ165">
            <v>162438000</v>
          </cell>
          <cell r="AR165">
            <v>30146000</v>
          </cell>
          <cell r="AS165">
            <v>192584000</v>
          </cell>
          <cell r="AT165">
            <v>6666000</v>
          </cell>
          <cell r="AU165">
            <v>1872000</v>
          </cell>
          <cell r="AV165">
            <v>8401000</v>
          </cell>
          <cell r="AW165">
            <v>0</v>
          </cell>
          <cell r="AX165">
            <v>843000</v>
          </cell>
          <cell r="AY165">
            <v>9045000</v>
          </cell>
          <cell r="AZ165">
            <v>26827000</v>
          </cell>
        </row>
        <row r="166">
          <cell r="A166">
            <v>111188</v>
          </cell>
          <cell r="B166" t="str">
            <v>CALIFORNIA MARITIME ACADEMY</v>
          </cell>
          <cell r="C166" t="str">
            <v>CA</v>
          </cell>
          <cell r="D166">
            <v>8</v>
          </cell>
          <cell r="E166">
            <v>1</v>
          </cell>
          <cell r="F166">
            <v>2</v>
          </cell>
          <cell r="G166">
            <v>2</v>
          </cell>
          <cell r="H166">
            <v>2</v>
          </cell>
          <cell r="I166">
            <v>59</v>
          </cell>
          <cell r="J166">
            <v>1</v>
          </cell>
          <cell r="K166">
            <v>570</v>
          </cell>
          <cell r="L166">
            <v>3108714</v>
          </cell>
          <cell r="M166">
            <v>0</v>
          </cell>
          <cell r="N166">
            <v>13963101</v>
          </cell>
          <cell r="O166">
            <v>0</v>
          </cell>
          <cell r="P166">
            <v>499199</v>
          </cell>
          <cell r="Q166">
            <v>203926</v>
          </cell>
          <cell r="R166">
            <v>0</v>
          </cell>
          <cell r="S166">
            <v>1681450</v>
          </cell>
          <cell r="T166">
            <v>0</v>
          </cell>
          <cell r="U166">
            <v>190500</v>
          </cell>
          <cell r="V166">
            <v>4257487</v>
          </cell>
          <cell r="W166">
            <v>0</v>
          </cell>
          <cell r="X166">
            <v>493041</v>
          </cell>
          <cell r="Y166">
            <v>0</v>
          </cell>
          <cell r="Z166">
            <v>24397418</v>
          </cell>
          <cell r="AA166">
            <v>6260755</v>
          </cell>
          <cell r="AB166">
            <v>0</v>
          </cell>
          <cell r="AC166">
            <v>0</v>
          </cell>
          <cell r="AD166">
            <v>923332</v>
          </cell>
          <cell r="AE166">
            <v>6133527</v>
          </cell>
          <cell r="AF166">
            <v>5594631</v>
          </cell>
          <cell r="AG166">
            <v>1121031</v>
          </cell>
          <cell r="AH166">
            <v>885016</v>
          </cell>
          <cell r="AI166">
            <v>65482</v>
          </cell>
          <cell r="AJ166">
            <v>0</v>
          </cell>
          <cell r="AK166">
            <v>20983774</v>
          </cell>
          <cell r="AL166">
            <v>1985132</v>
          </cell>
          <cell r="AM166">
            <v>0</v>
          </cell>
          <cell r="AN166">
            <v>0</v>
          </cell>
          <cell r="AO166">
            <v>0</v>
          </cell>
          <cell r="AP166">
            <v>22968906</v>
          </cell>
          <cell r="AQ166">
            <v>11773626</v>
          </cell>
          <cell r="AR166">
            <v>1515433</v>
          </cell>
          <cell r="AS166">
            <v>13289059</v>
          </cell>
          <cell r="AT166">
            <v>407157</v>
          </cell>
          <cell r="AU166">
            <v>76730</v>
          </cell>
          <cell r="AV166">
            <v>239631</v>
          </cell>
          <cell r="AW166">
            <v>0</v>
          </cell>
          <cell r="AX166">
            <v>0</v>
          </cell>
          <cell r="AY166">
            <v>161498</v>
          </cell>
          <cell r="AZ166">
            <v>885016</v>
          </cell>
        </row>
        <row r="167">
          <cell r="A167">
            <v>115755</v>
          </cell>
          <cell r="B167" t="str">
            <v>HUMBOLDT STATE UNIVERSITY</v>
          </cell>
          <cell r="C167" t="str">
            <v>CA</v>
          </cell>
          <cell r="D167">
            <v>8</v>
          </cell>
          <cell r="E167">
            <v>1</v>
          </cell>
          <cell r="F167">
            <v>2</v>
          </cell>
          <cell r="G167">
            <v>2</v>
          </cell>
          <cell r="H167">
            <v>2</v>
          </cell>
          <cell r="I167">
            <v>21</v>
          </cell>
          <cell r="J167">
            <v>1</v>
          </cell>
          <cell r="K167">
            <v>6744</v>
          </cell>
          <cell r="L167">
            <v>19176384</v>
          </cell>
          <cell r="M167">
            <v>0</v>
          </cell>
          <cell r="N167">
            <v>67549633</v>
          </cell>
          <cell r="O167">
            <v>0</v>
          </cell>
          <cell r="P167">
            <v>11539095</v>
          </cell>
          <cell r="Q167">
            <v>3412545</v>
          </cell>
          <cell r="R167">
            <v>0</v>
          </cell>
          <cell r="S167">
            <v>4157787</v>
          </cell>
          <cell r="T167">
            <v>119150</v>
          </cell>
          <cell r="U167">
            <v>0</v>
          </cell>
          <cell r="V167">
            <v>21196894</v>
          </cell>
          <cell r="W167">
            <v>0</v>
          </cell>
          <cell r="X167">
            <v>3138232</v>
          </cell>
          <cell r="Y167">
            <v>0</v>
          </cell>
          <cell r="Z167">
            <v>130289720</v>
          </cell>
          <cell r="AA167">
            <v>42249310</v>
          </cell>
          <cell r="AB167">
            <v>4914389</v>
          </cell>
          <cell r="AC167">
            <v>1090116</v>
          </cell>
          <cell r="AD167">
            <v>11743357</v>
          </cell>
          <cell r="AE167">
            <v>11381936</v>
          </cell>
          <cell r="AF167">
            <v>12576878</v>
          </cell>
          <cell r="AG167">
            <v>9153658</v>
          </cell>
          <cell r="AH167">
            <v>14746281</v>
          </cell>
          <cell r="AI167">
            <v>1435621</v>
          </cell>
          <cell r="AJ167">
            <v>0</v>
          </cell>
          <cell r="AK167">
            <v>109291546</v>
          </cell>
          <cell r="AL167">
            <v>19577713</v>
          </cell>
          <cell r="AM167">
            <v>0</v>
          </cell>
          <cell r="AN167">
            <v>0</v>
          </cell>
          <cell r="AO167">
            <v>0</v>
          </cell>
          <cell r="AP167">
            <v>128869259</v>
          </cell>
          <cell r="AQ167">
            <v>63028318</v>
          </cell>
          <cell r="AR167">
            <v>10000066</v>
          </cell>
          <cell r="AS167">
            <v>73028384</v>
          </cell>
          <cell r="AT167">
            <v>6629318</v>
          </cell>
          <cell r="AU167">
            <v>413386</v>
          </cell>
          <cell r="AV167">
            <v>4786095</v>
          </cell>
          <cell r="AW167">
            <v>0</v>
          </cell>
          <cell r="AX167">
            <v>0</v>
          </cell>
          <cell r="AY167">
            <v>2917482</v>
          </cell>
          <cell r="AZ167">
            <v>14746281</v>
          </cell>
        </row>
        <row r="168">
          <cell r="A168">
            <v>122409</v>
          </cell>
          <cell r="B168" t="str">
            <v>SAN DIEGO STATE UNIVERSITY</v>
          </cell>
          <cell r="C168" t="str">
            <v>CA</v>
          </cell>
          <cell r="D168">
            <v>8</v>
          </cell>
          <cell r="E168">
            <v>1</v>
          </cell>
          <cell r="F168">
            <v>2</v>
          </cell>
          <cell r="G168">
            <v>2</v>
          </cell>
          <cell r="H168">
            <v>2</v>
          </cell>
          <cell r="I168">
            <v>16</v>
          </cell>
          <cell r="J168">
            <v>1</v>
          </cell>
          <cell r="K168">
            <v>28291</v>
          </cell>
          <cell r="L168">
            <v>94321569</v>
          </cell>
          <cell r="M168">
            <v>0</v>
          </cell>
          <cell r="N168">
            <v>188665807</v>
          </cell>
          <cell r="O168">
            <v>0</v>
          </cell>
          <cell r="P168">
            <v>94477214</v>
          </cell>
          <cell r="Q168">
            <v>23137489</v>
          </cell>
          <cell r="R168">
            <v>0</v>
          </cell>
          <cell r="S168">
            <v>36215388</v>
          </cell>
          <cell r="T168">
            <v>329131</v>
          </cell>
          <cell r="U168">
            <v>24987182</v>
          </cell>
          <cell r="V168">
            <v>86314363</v>
          </cell>
          <cell r="W168">
            <v>0</v>
          </cell>
          <cell r="X168">
            <v>19432951</v>
          </cell>
          <cell r="Y168">
            <v>0</v>
          </cell>
          <cell r="Z168">
            <v>567881094</v>
          </cell>
          <cell r="AA168">
            <v>167298110</v>
          </cell>
          <cell r="AB168">
            <v>29722750</v>
          </cell>
          <cell r="AC168">
            <v>41912921</v>
          </cell>
          <cell r="AD168">
            <v>64486483</v>
          </cell>
          <cell r="AE168">
            <v>31449350</v>
          </cell>
          <cell r="AF168">
            <v>40392934</v>
          </cell>
          <cell r="AG168">
            <v>31207484</v>
          </cell>
          <cell r="AH168">
            <v>50516567</v>
          </cell>
          <cell r="AI168">
            <v>16763281</v>
          </cell>
          <cell r="AJ168">
            <v>-229373</v>
          </cell>
          <cell r="AK168">
            <v>473520507</v>
          </cell>
          <cell r="AL168">
            <v>78641434</v>
          </cell>
          <cell r="AM168">
            <v>0</v>
          </cell>
          <cell r="AN168">
            <v>0</v>
          </cell>
          <cell r="AO168">
            <v>0</v>
          </cell>
          <cell r="AP168">
            <v>552161941</v>
          </cell>
          <cell r="AQ168">
            <v>242453938</v>
          </cell>
          <cell r="AR168">
            <v>42586295</v>
          </cell>
          <cell r="AS168">
            <v>285040233</v>
          </cell>
          <cell r="AT168">
            <v>19599450</v>
          </cell>
          <cell r="AU168">
            <v>3279189</v>
          </cell>
          <cell r="AV168">
            <v>15975790</v>
          </cell>
          <cell r="AW168">
            <v>0</v>
          </cell>
          <cell r="AX168">
            <v>5148542</v>
          </cell>
          <cell r="AY168">
            <v>6513596</v>
          </cell>
          <cell r="AZ168">
            <v>50516567</v>
          </cell>
        </row>
        <row r="169">
          <cell r="A169">
            <v>122597</v>
          </cell>
          <cell r="B169" t="str">
            <v>SAN FRANCISCO STATE UNIVERSITY</v>
          </cell>
          <cell r="C169" t="str">
            <v>CA</v>
          </cell>
          <cell r="D169">
            <v>8</v>
          </cell>
          <cell r="E169">
            <v>1</v>
          </cell>
          <cell r="F169">
            <v>2</v>
          </cell>
          <cell r="G169">
            <v>2</v>
          </cell>
          <cell r="H169">
            <v>2</v>
          </cell>
          <cell r="I169">
            <v>21</v>
          </cell>
          <cell r="J169">
            <v>1</v>
          </cell>
          <cell r="K169">
            <v>21483</v>
          </cell>
          <cell r="L169">
            <v>77013124</v>
          </cell>
          <cell r="M169">
            <v>0</v>
          </cell>
          <cell r="N169">
            <v>141124098</v>
          </cell>
          <cell r="O169">
            <v>0</v>
          </cell>
          <cell r="P169">
            <v>53540300</v>
          </cell>
          <cell r="Q169">
            <v>10590855</v>
          </cell>
          <cell r="R169">
            <v>0</v>
          </cell>
          <cell r="S169">
            <v>11275294</v>
          </cell>
          <cell r="T169">
            <v>23327</v>
          </cell>
          <cell r="U169">
            <v>5639851</v>
          </cell>
          <cell r="V169">
            <v>27535873</v>
          </cell>
          <cell r="W169">
            <v>0</v>
          </cell>
          <cell r="X169">
            <v>6018610</v>
          </cell>
          <cell r="Y169">
            <v>0</v>
          </cell>
          <cell r="Z169">
            <v>332761332</v>
          </cell>
          <cell r="AA169">
            <v>101977677</v>
          </cell>
          <cell r="AB169">
            <v>29156776</v>
          </cell>
          <cell r="AC169">
            <v>10477493</v>
          </cell>
          <cell r="AD169">
            <v>33227138</v>
          </cell>
          <cell r="AE169">
            <v>27032171</v>
          </cell>
          <cell r="AF169">
            <v>33618147</v>
          </cell>
          <cell r="AG169">
            <v>27801933</v>
          </cell>
          <cell r="AH169">
            <v>33290802</v>
          </cell>
          <cell r="AI169">
            <v>4209310</v>
          </cell>
          <cell r="AJ169">
            <v>50422</v>
          </cell>
          <cell r="AK169">
            <v>300841869</v>
          </cell>
          <cell r="AL169">
            <v>29723900</v>
          </cell>
          <cell r="AM169">
            <v>0</v>
          </cell>
          <cell r="AN169">
            <v>0</v>
          </cell>
          <cell r="AO169">
            <v>0</v>
          </cell>
          <cell r="AP169">
            <v>330565769</v>
          </cell>
          <cell r="AQ169">
            <v>153015330</v>
          </cell>
          <cell r="AR169">
            <v>22124707</v>
          </cell>
          <cell r="AS169">
            <v>175140037</v>
          </cell>
          <cell r="AT169">
            <v>16056271</v>
          </cell>
          <cell r="AU169">
            <v>1001231</v>
          </cell>
          <cell r="AV169">
            <v>14116828</v>
          </cell>
          <cell r="AW169">
            <v>0</v>
          </cell>
          <cell r="AX169">
            <v>427299</v>
          </cell>
          <cell r="AY169">
            <v>1689173</v>
          </cell>
          <cell r="AZ169">
            <v>33290802</v>
          </cell>
        </row>
        <row r="170">
          <cell r="A170">
            <v>122755</v>
          </cell>
          <cell r="B170" t="str">
            <v>SAN JOSE STATE UNIVERSITY</v>
          </cell>
          <cell r="C170" t="str">
            <v>CA</v>
          </cell>
          <cell r="D170">
            <v>8</v>
          </cell>
          <cell r="E170">
            <v>1</v>
          </cell>
          <cell r="F170">
            <v>2</v>
          </cell>
          <cell r="G170">
            <v>2</v>
          </cell>
          <cell r="H170">
            <v>2</v>
          </cell>
          <cell r="I170">
            <v>21</v>
          </cell>
          <cell r="J170">
            <v>1</v>
          </cell>
          <cell r="K170">
            <v>21800</v>
          </cell>
          <cell r="L170">
            <v>79622040</v>
          </cell>
          <cell r="M170">
            <v>0</v>
          </cell>
          <cell r="N170">
            <v>145364180</v>
          </cell>
          <cell r="O170">
            <v>0</v>
          </cell>
          <cell r="P170">
            <v>35530478</v>
          </cell>
          <cell r="Q170">
            <v>12253864</v>
          </cell>
          <cell r="R170">
            <v>0</v>
          </cell>
          <cell r="S170">
            <v>15357215</v>
          </cell>
          <cell r="T170">
            <v>109603</v>
          </cell>
          <cell r="U170">
            <v>4277432</v>
          </cell>
          <cell r="V170">
            <v>46819195</v>
          </cell>
          <cell r="W170">
            <v>0</v>
          </cell>
          <cell r="X170">
            <v>24043887</v>
          </cell>
          <cell r="Y170">
            <v>0</v>
          </cell>
          <cell r="Z170">
            <v>363377894</v>
          </cell>
          <cell r="AA170">
            <v>125573168</v>
          </cell>
          <cell r="AB170">
            <v>17109326</v>
          </cell>
          <cell r="AC170">
            <v>643163</v>
          </cell>
          <cell r="AD170">
            <v>22515442</v>
          </cell>
          <cell r="AE170">
            <v>31667405</v>
          </cell>
          <cell r="AF170">
            <v>41945442</v>
          </cell>
          <cell r="AG170">
            <v>26520521</v>
          </cell>
          <cell r="AH170">
            <v>29611687</v>
          </cell>
          <cell r="AI170">
            <v>3851759</v>
          </cell>
          <cell r="AJ170">
            <v>0</v>
          </cell>
          <cell r="AK170">
            <v>299437913</v>
          </cell>
          <cell r="AL170">
            <v>52473627</v>
          </cell>
          <cell r="AM170">
            <v>0</v>
          </cell>
          <cell r="AN170">
            <v>0</v>
          </cell>
          <cell r="AO170">
            <v>0</v>
          </cell>
          <cell r="AP170">
            <v>351911540</v>
          </cell>
          <cell r="AQ170">
            <v>163843541</v>
          </cell>
          <cell r="AR170">
            <v>20876723</v>
          </cell>
          <cell r="AS170">
            <v>184720264</v>
          </cell>
          <cell r="AT170">
            <v>14325378</v>
          </cell>
          <cell r="AU170">
            <v>1028198</v>
          </cell>
          <cell r="AV170">
            <v>12877163</v>
          </cell>
          <cell r="AW170">
            <v>0</v>
          </cell>
          <cell r="AX170">
            <v>0</v>
          </cell>
          <cell r="AY170">
            <v>1380948</v>
          </cell>
          <cell r="AZ170">
            <v>29611687</v>
          </cell>
        </row>
        <row r="171">
          <cell r="A171">
            <v>123572</v>
          </cell>
          <cell r="B171" t="str">
            <v>SONOMA STATE UNIVERSITY</v>
          </cell>
          <cell r="C171" t="str">
            <v>CA</v>
          </cell>
          <cell r="D171">
            <v>8</v>
          </cell>
          <cell r="E171">
            <v>1</v>
          </cell>
          <cell r="F171">
            <v>2</v>
          </cell>
          <cell r="G171">
            <v>2</v>
          </cell>
          <cell r="H171">
            <v>2</v>
          </cell>
          <cell r="I171">
            <v>21</v>
          </cell>
          <cell r="J171">
            <v>1</v>
          </cell>
          <cell r="K171">
            <v>6637</v>
          </cell>
          <cell r="L171">
            <v>20229418</v>
          </cell>
          <cell r="M171">
            <v>0</v>
          </cell>
          <cell r="N171">
            <v>51420673</v>
          </cell>
          <cell r="O171">
            <v>0</v>
          </cell>
          <cell r="P171">
            <v>11716441</v>
          </cell>
          <cell r="Q171">
            <v>14524275</v>
          </cell>
          <cell r="R171">
            <v>0</v>
          </cell>
          <cell r="S171">
            <v>7119952</v>
          </cell>
          <cell r="T171">
            <v>391135</v>
          </cell>
          <cell r="U171">
            <v>0</v>
          </cell>
          <cell r="V171">
            <v>14359303</v>
          </cell>
          <cell r="W171">
            <v>0</v>
          </cell>
          <cell r="X171">
            <v>13738560</v>
          </cell>
          <cell r="Y171">
            <v>0</v>
          </cell>
          <cell r="Z171">
            <v>133499757</v>
          </cell>
          <cell r="AA171">
            <v>28982962</v>
          </cell>
          <cell r="AB171">
            <v>3526731</v>
          </cell>
          <cell r="AC171">
            <v>20618699</v>
          </cell>
          <cell r="AD171">
            <v>10274247</v>
          </cell>
          <cell r="AE171">
            <v>9936529</v>
          </cell>
          <cell r="AF171">
            <v>17277151</v>
          </cell>
          <cell r="AG171">
            <v>8394805</v>
          </cell>
          <cell r="AH171">
            <v>8048128</v>
          </cell>
          <cell r="AI171">
            <v>2232841</v>
          </cell>
          <cell r="AJ171">
            <v>-629060</v>
          </cell>
          <cell r="AK171">
            <v>108663033</v>
          </cell>
          <cell r="AL171">
            <v>9990259</v>
          </cell>
          <cell r="AM171">
            <v>0</v>
          </cell>
          <cell r="AN171">
            <v>0</v>
          </cell>
          <cell r="AO171">
            <v>0</v>
          </cell>
          <cell r="AP171">
            <v>118653292</v>
          </cell>
          <cell r="AQ171">
            <v>62265513</v>
          </cell>
          <cell r="AR171">
            <v>9641650</v>
          </cell>
          <cell r="AS171">
            <v>71907163</v>
          </cell>
          <cell r="AT171">
            <v>3398761</v>
          </cell>
          <cell r="AU171">
            <v>296475</v>
          </cell>
          <cell r="AV171">
            <v>3054589</v>
          </cell>
          <cell r="AW171">
            <v>0</v>
          </cell>
          <cell r="AX171">
            <v>0</v>
          </cell>
          <cell r="AY171">
            <v>1298303</v>
          </cell>
          <cell r="AZ171">
            <v>8048128</v>
          </cell>
        </row>
        <row r="172">
          <cell r="A172">
            <v>366711</v>
          </cell>
          <cell r="B172" t="str">
            <v>CALIFORNIA STATE UNIVERSITY-SAN MARCOS</v>
          </cell>
          <cell r="C172" t="str">
            <v>CA</v>
          </cell>
          <cell r="D172">
            <v>8</v>
          </cell>
          <cell r="E172">
            <v>1</v>
          </cell>
          <cell r="F172">
            <v>2</v>
          </cell>
          <cell r="G172">
            <v>2</v>
          </cell>
          <cell r="H172">
            <v>2</v>
          </cell>
          <cell r="I172">
            <v>21</v>
          </cell>
          <cell r="J172">
            <v>1</v>
          </cell>
          <cell r="K172">
            <v>4989</v>
          </cell>
          <cell r="L172">
            <v>12719262</v>
          </cell>
          <cell r="M172">
            <v>0</v>
          </cell>
          <cell r="N172">
            <v>47334585</v>
          </cell>
          <cell r="O172">
            <v>0</v>
          </cell>
          <cell r="P172">
            <v>7118198</v>
          </cell>
          <cell r="Q172">
            <v>1160753</v>
          </cell>
          <cell r="R172">
            <v>0</v>
          </cell>
          <cell r="S172">
            <v>1920002</v>
          </cell>
          <cell r="T172">
            <v>0</v>
          </cell>
          <cell r="U172">
            <v>1810371</v>
          </cell>
          <cell r="V172">
            <v>1764322</v>
          </cell>
          <cell r="W172">
            <v>0</v>
          </cell>
          <cell r="X172">
            <v>1295798</v>
          </cell>
          <cell r="Y172">
            <v>0</v>
          </cell>
          <cell r="Z172">
            <v>75123291</v>
          </cell>
          <cell r="AA172">
            <v>22877627</v>
          </cell>
          <cell r="AB172">
            <v>1811574</v>
          </cell>
          <cell r="AC172">
            <v>1069008</v>
          </cell>
          <cell r="AD172">
            <v>10514865</v>
          </cell>
          <cell r="AE172">
            <v>8252852</v>
          </cell>
          <cell r="AF172">
            <v>12259335</v>
          </cell>
          <cell r="AG172">
            <v>4295863</v>
          </cell>
          <cell r="AH172">
            <v>8467770</v>
          </cell>
          <cell r="AI172">
            <v>1245708</v>
          </cell>
          <cell r="AJ172">
            <v>0</v>
          </cell>
          <cell r="AK172">
            <v>70794602</v>
          </cell>
          <cell r="AL172">
            <v>3671624</v>
          </cell>
          <cell r="AM172">
            <v>0</v>
          </cell>
          <cell r="AN172">
            <v>0</v>
          </cell>
          <cell r="AO172">
            <v>0</v>
          </cell>
          <cell r="AP172">
            <v>74466226</v>
          </cell>
          <cell r="AQ172">
            <v>39431139</v>
          </cell>
          <cell r="AR172">
            <v>5786018</v>
          </cell>
          <cell r="AS172">
            <v>45217157</v>
          </cell>
          <cell r="AT172">
            <v>3886292</v>
          </cell>
          <cell r="AU172">
            <v>147903</v>
          </cell>
          <cell r="AV172">
            <v>3049688</v>
          </cell>
          <cell r="AW172">
            <v>0</v>
          </cell>
          <cell r="AX172">
            <v>131188</v>
          </cell>
          <cell r="AY172">
            <v>1252699</v>
          </cell>
          <cell r="AZ172">
            <v>8467770</v>
          </cell>
        </row>
        <row r="173">
          <cell r="A173">
            <v>409698</v>
          </cell>
          <cell r="B173" t="str">
            <v>CALIFORNIA STATE UNIVERSITY-MONTEREY BAY</v>
          </cell>
          <cell r="C173" t="str">
            <v>CA</v>
          </cell>
          <cell r="D173">
            <v>8</v>
          </cell>
          <cell r="E173">
            <v>1</v>
          </cell>
          <cell r="F173">
            <v>2</v>
          </cell>
          <cell r="G173">
            <v>2</v>
          </cell>
          <cell r="H173">
            <v>2</v>
          </cell>
          <cell r="I173">
            <v>31</v>
          </cell>
          <cell r="J173">
            <v>1</v>
          </cell>
          <cell r="K173">
            <v>2744</v>
          </cell>
          <cell r="L173">
            <v>5549738</v>
          </cell>
          <cell r="M173">
            <v>0</v>
          </cell>
          <cell r="N173">
            <v>41826935</v>
          </cell>
          <cell r="O173">
            <v>0</v>
          </cell>
          <cell r="P173">
            <v>11565518</v>
          </cell>
          <cell r="Q173">
            <v>2025108</v>
          </cell>
          <cell r="R173">
            <v>0</v>
          </cell>
          <cell r="S173">
            <v>2912984</v>
          </cell>
          <cell r="T173">
            <v>0</v>
          </cell>
          <cell r="U173">
            <v>194321</v>
          </cell>
          <cell r="V173">
            <v>16997449</v>
          </cell>
          <cell r="W173">
            <v>0</v>
          </cell>
          <cell r="X173">
            <v>12376431</v>
          </cell>
          <cell r="Y173">
            <v>0</v>
          </cell>
          <cell r="Z173">
            <v>93448484</v>
          </cell>
          <cell r="AA173">
            <v>17102308</v>
          </cell>
          <cell r="AB173">
            <v>1169847</v>
          </cell>
          <cell r="AC173">
            <v>0</v>
          </cell>
          <cell r="AD173">
            <v>8676522</v>
          </cell>
          <cell r="AE173">
            <v>4219611</v>
          </cell>
          <cell r="AF173">
            <v>16558211</v>
          </cell>
          <cell r="AG173">
            <v>5140056</v>
          </cell>
          <cell r="AH173">
            <v>4703291</v>
          </cell>
          <cell r="AI173">
            <v>5594229</v>
          </cell>
          <cell r="AJ173">
            <v>1096726</v>
          </cell>
          <cell r="AK173">
            <v>64260801</v>
          </cell>
          <cell r="AL173">
            <v>12472636</v>
          </cell>
          <cell r="AM173">
            <v>0</v>
          </cell>
          <cell r="AN173">
            <v>0</v>
          </cell>
          <cell r="AO173">
            <v>0</v>
          </cell>
          <cell r="AP173">
            <v>76733437</v>
          </cell>
          <cell r="AQ173">
            <v>32952116</v>
          </cell>
          <cell r="AR173">
            <v>4831165</v>
          </cell>
          <cell r="AS173">
            <v>37783281</v>
          </cell>
          <cell r="AT173">
            <v>2206053</v>
          </cell>
          <cell r="AU173">
            <v>85894</v>
          </cell>
          <cell r="AV173">
            <v>2100205</v>
          </cell>
          <cell r="AW173">
            <v>0</v>
          </cell>
          <cell r="AX173">
            <v>0</v>
          </cell>
          <cell r="AY173">
            <v>311139</v>
          </cell>
          <cell r="AZ173">
            <v>4703291</v>
          </cell>
        </row>
        <row r="174">
          <cell r="A174">
            <v>108807</v>
          </cell>
          <cell r="B174" t="str">
            <v>ALLAN HANCOCK COLLEGE</v>
          </cell>
          <cell r="C174" t="str">
            <v>CA</v>
          </cell>
          <cell r="D174">
            <v>8</v>
          </cell>
          <cell r="E174">
            <v>4</v>
          </cell>
          <cell r="F174">
            <v>2</v>
          </cell>
          <cell r="G174">
            <v>2</v>
          </cell>
          <cell r="H174">
            <v>2</v>
          </cell>
          <cell r="I174">
            <v>40</v>
          </cell>
          <cell r="J174">
            <v>1</v>
          </cell>
          <cell r="K174">
            <v>6057</v>
          </cell>
          <cell r="L174">
            <v>3166324</v>
          </cell>
          <cell r="M174">
            <v>21128</v>
          </cell>
          <cell r="N174">
            <v>29848065</v>
          </cell>
          <cell r="O174">
            <v>8803948</v>
          </cell>
          <cell r="P174">
            <v>5548645</v>
          </cell>
          <cell r="Q174">
            <v>4095593</v>
          </cell>
          <cell r="R174">
            <v>6148</v>
          </cell>
          <cell r="S174">
            <v>209198</v>
          </cell>
          <cell r="T174">
            <v>801897</v>
          </cell>
          <cell r="U174">
            <v>0</v>
          </cell>
          <cell r="V174">
            <v>15895566</v>
          </cell>
          <cell r="W174">
            <v>0</v>
          </cell>
          <cell r="X174">
            <v>801154</v>
          </cell>
          <cell r="Y174">
            <v>5290717</v>
          </cell>
          <cell r="Z174">
            <v>74488383</v>
          </cell>
          <cell r="AA174">
            <v>24717091</v>
          </cell>
          <cell r="AB174">
            <v>34865</v>
          </cell>
          <cell r="AC174">
            <v>688791</v>
          </cell>
          <cell r="AD174">
            <v>5030129</v>
          </cell>
          <cell r="AE174">
            <v>6397962</v>
          </cell>
          <cell r="AF174">
            <v>10259761</v>
          </cell>
          <cell r="AG174">
            <v>4052183</v>
          </cell>
          <cell r="AH174">
            <v>6203950</v>
          </cell>
          <cell r="AI174">
            <v>0</v>
          </cell>
          <cell r="AJ174">
            <v>2408768</v>
          </cell>
          <cell r="AK174">
            <v>59793500</v>
          </cell>
          <cell r="AL174">
            <v>25265122</v>
          </cell>
          <cell r="AM174">
            <v>0</v>
          </cell>
          <cell r="AN174">
            <v>2788824</v>
          </cell>
          <cell r="AO174">
            <v>0</v>
          </cell>
          <cell r="AP174">
            <v>87847446</v>
          </cell>
          <cell r="AQ174">
            <v>23942678</v>
          </cell>
          <cell r="AR174">
            <v>5050453</v>
          </cell>
          <cell r="AS174">
            <v>28993131</v>
          </cell>
          <cell r="AT174">
            <v>4803033</v>
          </cell>
          <cell r="AU174">
            <v>256567</v>
          </cell>
          <cell r="AV174">
            <v>471391</v>
          </cell>
          <cell r="AW174">
            <v>0</v>
          </cell>
          <cell r="AX174">
            <v>672959</v>
          </cell>
          <cell r="AY174">
            <v>0</v>
          </cell>
          <cell r="AZ174">
            <v>6203950</v>
          </cell>
        </row>
        <row r="175">
          <cell r="A175">
            <v>109350</v>
          </cell>
          <cell r="B175" t="str">
            <v>ANTELOPE VALLEY COLLEGE</v>
          </cell>
          <cell r="C175" t="str">
            <v>CA</v>
          </cell>
          <cell r="D175">
            <v>8</v>
          </cell>
          <cell r="E175">
            <v>4</v>
          </cell>
          <cell r="F175">
            <v>2</v>
          </cell>
          <cell r="G175">
            <v>2</v>
          </cell>
          <cell r="H175">
            <v>2</v>
          </cell>
          <cell r="I175">
            <v>40</v>
          </cell>
          <cell r="J175">
            <v>1</v>
          </cell>
          <cell r="K175">
            <v>5519</v>
          </cell>
          <cell r="L175">
            <v>2108462</v>
          </cell>
          <cell r="M175">
            <v>1757</v>
          </cell>
          <cell r="N175">
            <v>18137226</v>
          </cell>
          <cell r="O175">
            <v>10345358</v>
          </cell>
          <cell r="P175">
            <v>3679968</v>
          </cell>
          <cell r="Q175">
            <v>6394603</v>
          </cell>
          <cell r="R175">
            <v>0</v>
          </cell>
          <cell r="S175">
            <v>668527</v>
          </cell>
          <cell r="T175">
            <v>0</v>
          </cell>
          <cell r="U175">
            <v>0</v>
          </cell>
          <cell r="V175">
            <v>4902856</v>
          </cell>
          <cell r="W175">
            <v>0</v>
          </cell>
          <cell r="X175">
            <v>0</v>
          </cell>
          <cell r="Y175">
            <v>0</v>
          </cell>
          <cell r="Z175">
            <v>46238757</v>
          </cell>
          <cell r="AA175">
            <v>18644828</v>
          </cell>
          <cell r="AB175">
            <v>135531</v>
          </cell>
          <cell r="AC175">
            <v>779946</v>
          </cell>
          <cell r="AD175">
            <v>2338182</v>
          </cell>
          <cell r="AE175">
            <v>4130010</v>
          </cell>
          <cell r="AF175">
            <v>4600880</v>
          </cell>
          <cell r="AG175">
            <v>4140157</v>
          </cell>
          <cell r="AH175">
            <v>4688341</v>
          </cell>
          <cell r="AI175">
            <v>0</v>
          </cell>
          <cell r="AJ175">
            <v>0</v>
          </cell>
          <cell r="AK175">
            <v>39457875</v>
          </cell>
          <cell r="AL175">
            <v>3550457</v>
          </cell>
          <cell r="AM175">
            <v>0</v>
          </cell>
          <cell r="AN175">
            <v>0</v>
          </cell>
          <cell r="AO175">
            <v>0</v>
          </cell>
          <cell r="AP175">
            <v>43008332</v>
          </cell>
          <cell r="AQ175">
            <v>23827340</v>
          </cell>
          <cell r="AR175">
            <v>4956110</v>
          </cell>
          <cell r="AS175">
            <v>28783450</v>
          </cell>
          <cell r="AT175">
            <v>3284169</v>
          </cell>
          <cell r="AU175">
            <v>154842</v>
          </cell>
          <cell r="AV175">
            <v>1190626</v>
          </cell>
          <cell r="AW175">
            <v>0</v>
          </cell>
          <cell r="AX175">
            <v>48954</v>
          </cell>
          <cell r="AY175">
            <v>9750</v>
          </cell>
          <cell r="AZ175">
            <v>4688341</v>
          </cell>
        </row>
        <row r="176">
          <cell r="A176">
            <v>109819</v>
          </cell>
          <cell r="B176" t="str">
            <v>BAKERSFIELD COLLEGE</v>
          </cell>
          <cell r="C176" t="str">
            <v>CA</v>
          </cell>
          <cell r="D176">
            <v>8</v>
          </cell>
          <cell r="E176">
            <v>4</v>
          </cell>
          <cell r="F176">
            <v>2</v>
          </cell>
          <cell r="G176">
            <v>2</v>
          </cell>
          <cell r="H176">
            <v>2</v>
          </cell>
          <cell r="I176">
            <v>40</v>
          </cell>
          <cell r="J176">
            <v>1</v>
          </cell>
          <cell r="K176">
            <v>8697</v>
          </cell>
          <cell r="L176">
            <v>4676474</v>
          </cell>
          <cell r="M176">
            <v>268520</v>
          </cell>
          <cell r="N176">
            <v>31481469</v>
          </cell>
          <cell r="O176">
            <v>34168712</v>
          </cell>
          <cell r="P176">
            <v>16129595</v>
          </cell>
          <cell r="Q176">
            <v>20407141</v>
          </cell>
          <cell r="R176">
            <v>2722810</v>
          </cell>
          <cell r="S176">
            <v>902791</v>
          </cell>
          <cell r="T176">
            <v>0</v>
          </cell>
          <cell r="U176">
            <v>76845</v>
          </cell>
          <cell r="V176">
            <v>6829122</v>
          </cell>
          <cell r="W176">
            <v>0</v>
          </cell>
          <cell r="X176">
            <v>10633939</v>
          </cell>
          <cell r="Y176">
            <v>0</v>
          </cell>
          <cell r="Z176">
            <v>128297418</v>
          </cell>
          <cell r="AA176">
            <v>39305975</v>
          </cell>
          <cell r="AB176">
            <v>0</v>
          </cell>
          <cell r="AC176">
            <v>338947</v>
          </cell>
          <cell r="AD176">
            <v>10855812</v>
          </cell>
          <cell r="AE176">
            <v>10243243</v>
          </cell>
          <cell r="AF176">
            <v>25320989</v>
          </cell>
          <cell r="AG176">
            <v>7452218</v>
          </cell>
          <cell r="AH176">
            <v>14089619</v>
          </cell>
          <cell r="AI176">
            <v>3041542</v>
          </cell>
          <cell r="AJ176">
            <v>6287519</v>
          </cell>
          <cell r="AK176">
            <v>116935864</v>
          </cell>
          <cell r="AL176">
            <v>12705235</v>
          </cell>
          <cell r="AM176">
            <v>0</v>
          </cell>
          <cell r="AN176">
            <v>0</v>
          </cell>
          <cell r="AO176">
            <v>0</v>
          </cell>
          <cell r="AP176">
            <v>129641099</v>
          </cell>
          <cell r="AQ176">
            <v>58467678</v>
          </cell>
          <cell r="AR176">
            <v>12327797</v>
          </cell>
          <cell r="AS176">
            <v>70795475</v>
          </cell>
          <cell r="AT176">
            <v>11075306</v>
          </cell>
          <cell r="AU176">
            <v>384579</v>
          </cell>
          <cell r="AV176">
            <v>2104861</v>
          </cell>
          <cell r="AW176">
            <v>0</v>
          </cell>
          <cell r="AX176">
            <v>511825</v>
          </cell>
          <cell r="AY176">
            <v>13048</v>
          </cell>
          <cell r="AZ176">
            <v>14089619</v>
          </cell>
        </row>
        <row r="177">
          <cell r="A177">
            <v>109907</v>
          </cell>
          <cell r="B177" t="str">
            <v>BARSTOW COLLEGE</v>
          </cell>
          <cell r="C177" t="str">
            <v>CA</v>
          </cell>
          <cell r="D177">
            <v>8</v>
          </cell>
          <cell r="E177">
            <v>4</v>
          </cell>
          <cell r="F177">
            <v>2</v>
          </cell>
          <cell r="G177">
            <v>2</v>
          </cell>
          <cell r="H177">
            <v>2</v>
          </cell>
          <cell r="I177">
            <v>40</v>
          </cell>
          <cell r="J177">
            <v>1</v>
          </cell>
          <cell r="K177">
            <v>1545</v>
          </cell>
          <cell r="L177">
            <v>395281</v>
          </cell>
          <cell r="M177">
            <v>0</v>
          </cell>
          <cell r="N177">
            <v>6538388</v>
          </cell>
          <cell r="O177">
            <v>0</v>
          </cell>
          <cell r="P177">
            <v>1155565</v>
          </cell>
          <cell r="Q177">
            <v>1567453</v>
          </cell>
          <cell r="R177">
            <v>3105365</v>
          </cell>
          <cell r="S177">
            <v>48289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12810341</v>
          </cell>
          <cell r="AA177">
            <v>4042920</v>
          </cell>
          <cell r="AB177">
            <v>26713</v>
          </cell>
          <cell r="AC177">
            <v>398688</v>
          </cell>
          <cell r="AD177">
            <v>1090753</v>
          </cell>
          <cell r="AE177">
            <v>1883496</v>
          </cell>
          <cell r="AF177">
            <v>1847253</v>
          </cell>
          <cell r="AG177">
            <v>618673</v>
          </cell>
          <cell r="AH177">
            <v>1183847</v>
          </cell>
          <cell r="AI177">
            <v>56202</v>
          </cell>
          <cell r="AJ177">
            <v>700000</v>
          </cell>
          <cell r="AK177">
            <v>11848545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11848545</v>
          </cell>
          <cell r="AQ177">
            <v>6331821</v>
          </cell>
          <cell r="AR177">
            <v>1362314</v>
          </cell>
          <cell r="AS177">
            <v>7694135</v>
          </cell>
          <cell r="AT177">
            <v>965257</v>
          </cell>
          <cell r="AU177">
            <v>30169</v>
          </cell>
          <cell r="AV177">
            <v>147004</v>
          </cell>
          <cell r="AW177">
            <v>0</v>
          </cell>
          <cell r="AX177">
            <v>41417</v>
          </cell>
          <cell r="AY177">
            <v>0</v>
          </cell>
          <cell r="AZ177">
            <v>1183847</v>
          </cell>
        </row>
        <row r="178">
          <cell r="A178">
            <v>110246</v>
          </cell>
          <cell r="B178" t="str">
            <v>BUTTE COLLEGE</v>
          </cell>
          <cell r="C178" t="str">
            <v>CA</v>
          </cell>
          <cell r="D178">
            <v>8</v>
          </cell>
          <cell r="E178">
            <v>4</v>
          </cell>
          <cell r="F178">
            <v>2</v>
          </cell>
          <cell r="G178">
            <v>2</v>
          </cell>
          <cell r="H178">
            <v>2</v>
          </cell>
          <cell r="I178">
            <v>40</v>
          </cell>
          <cell r="J178">
            <v>1</v>
          </cell>
          <cell r="K178">
            <v>7616</v>
          </cell>
          <cell r="L178">
            <v>3878498</v>
          </cell>
          <cell r="M178">
            <v>73041</v>
          </cell>
          <cell r="N178">
            <v>29426618</v>
          </cell>
          <cell r="O178">
            <v>10591724</v>
          </cell>
          <cell r="P178">
            <v>8195323</v>
          </cell>
          <cell r="Q178">
            <v>12539107</v>
          </cell>
          <cell r="R178">
            <v>129314</v>
          </cell>
          <cell r="S178">
            <v>392953</v>
          </cell>
          <cell r="T178">
            <v>0</v>
          </cell>
          <cell r="U178">
            <v>45392</v>
          </cell>
          <cell r="V178">
            <v>3799040</v>
          </cell>
          <cell r="W178">
            <v>0</v>
          </cell>
          <cell r="X178">
            <v>3665018</v>
          </cell>
          <cell r="Y178">
            <v>0</v>
          </cell>
          <cell r="Z178">
            <v>72736028</v>
          </cell>
          <cell r="AA178">
            <v>24508021</v>
          </cell>
          <cell r="AB178">
            <v>0</v>
          </cell>
          <cell r="AC178">
            <v>896689</v>
          </cell>
          <cell r="AD178">
            <v>4074894</v>
          </cell>
          <cell r="AE178">
            <v>10060112</v>
          </cell>
          <cell r="AF178">
            <v>9802644</v>
          </cell>
          <cell r="AG178">
            <v>6423916</v>
          </cell>
          <cell r="AH178">
            <v>7315197</v>
          </cell>
          <cell r="AI178">
            <v>7567779</v>
          </cell>
          <cell r="AJ178">
            <v>0</v>
          </cell>
          <cell r="AK178">
            <v>70649252</v>
          </cell>
          <cell r="AL178">
            <v>1487810</v>
          </cell>
          <cell r="AM178">
            <v>0</v>
          </cell>
          <cell r="AN178">
            <v>0</v>
          </cell>
          <cell r="AO178">
            <v>201419</v>
          </cell>
          <cell r="AP178">
            <v>72338481</v>
          </cell>
          <cell r="AQ178">
            <v>32365152</v>
          </cell>
          <cell r="AR178">
            <v>7439289</v>
          </cell>
          <cell r="AS178">
            <v>39804441</v>
          </cell>
          <cell r="AT178">
            <v>6154000</v>
          </cell>
          <cell r="AU178">
            <v>265981</v>
          </cell>
          <cell r="AV178">
            <v>765902</v>
          </cell>
          <cell r="AW178">
            <v>129314</v>
          </cell>
          <cell r="AX178">
            <v>0</v>
          </cell>
          <cell r="AY178">
            <v>0</v>
          </cell>
          <cell r="AZ178">
            <v>7315197</v>
          </cell>
        </row>
        <row r="179">
          <cell r="A179">
            <v>110334</v>
          </cell>
          <cell r="B179" t="str">
            <v>CABRILLO COLLEGE</v>
          </cell>
          <cell r="C179" t="str">
            <v>CA</v>
          </cell>
          <cell r="D179">
            <v>8</v>
          </cell>
          <cell r="E179">
            <v>4</v>
          </cell>
          <cell r="F179">
            <v>2</v>
          </cell>
          <cell r="G179">
            <v>2</v>
          </cell>
          <cell r="H179">
            <v>2</v>
          </cell>
          <cell r="I179">
            <v>40</v>
          </cell>
          <cell r="J179">
            <v>1</v>
          </cell>
          <cell r="K179">
            <v>7541</v>
          </cell>
          <cell r="L179">
            <v>3718840</v>
          </cell>
          <cell r="M179">
            <v>0</v>
          </cell>
          <cell r="N179">
            <v>23787522</v>
          </cell>
          <cell r="O179">
            <v>17911508</v>
          </cell>
          <cell r="P179">
            <v>7217027</v>
          </cell>
          <cell r="Q179">
            <v>6714764</v>
          </cell>
          <cell r="R179">
            <v>233383</v>
          </cell>
          <cell r="S179">
            <v>752486</v>
          </cell>
          <cell r="T179">
            <v>0</v>
          </cell>
          <cell r="U179">
            <v>0</v>
          </cell>
          <cell r="V179">
            <v>4473943</v>
          </cell>
          <cell r="W179">
            <v>0</v>
          </cell>
          <cell r="X179">
            <v>2488568</v>
          </cell>
          <cell r="Y179">
            <v>0</v>
          </cell>
          <cell r="Z179">
            <v>67298041</v>
          </cell>
          <cell r="AA179">
            <v>24108634</v>
          </cell>
          <cell r="AB179">
            <v>0</v>
          </cell>
          <cell r="AC179">
            <v>859035</v>
          </cell>
          <cell r="AD179">
            <v>6205851</v>
          </cell>
          <cell r="AE179">
            <v>7652965</v>
          </cell>
          <cell r="AF179">
            <v>5873324</v>
          </cell>
          <cell r="AG179">
            <v>4643294</v>
          </cell>
          <cell r="AH179">
            <v>3747392</v>
          </cell>
          <cell r="AI179">
            <v>0</v>
          </cell>
          <cell r="AJ179">
            <v>732612</v>
          </cell>
          <cell r="AK179">
            <v>53823107</v>
          </cell>
          <cell r="AL179">
            <v>1404821</v>
          </cell>
          <cell r="AM179">
            <v>0</v>
          </cell>
          <cell r="AN179">
            <v>0</v>
          </cell>
          <cell r="AO179">
            <v>68000</v>
          </cell>
          <cell r="AP179">
            <v>55295928</v>
          </cell>
          <cell r="AQ179">
            <v>32404093</v>
          </cell>
          <cell r="AR179">
            <v>6866940</v>
          </cell>
          <cell r="AS179">
            <v>39271033</v>
          </cell>
          <cell r="AT179">
            <v>2833421</v>
          </cell>
          <cell r="AU179">
            <v>252146</v>
          </cell>
          <cell r="AV179">
            <v>431274</v>
          </cell>
          <cell r="AW179">
            <v>0</v>
          </cell>
          <cell r="AX179">
            <v>230551</v>
          </cell>
          <cell r="AY179">
            <v>0</v>
          </cell>
          <cell r="AZ179">
            <v>3747392</v>
          </cell>
        </row>
        <row r="180">
          <cell r="A180">
            <v>111434</v>
          </cell>
          <cell r="B180" t="str">
            <v>CANADA COLLEGE</v>
          </cell>
          <cell r="C180" t="str">
            <v>CA</v>
          </cell>
          <cell r="D180">
            <v>8</v>
          </cell>
          <cell r="E180">
            <v>4</v>
          </cell>
          <cell r="F180">
            <v>2</v>
          </cell>
          <cell r="G180">
            <v>2</v>
          </cell>
          <cell r="H180">
            <v>2</v>
          </cell>
          <cell r="I180">
            <v>40</v>
          </cell>
          <cell r="J180">
            <v>1</v>
          </cell>
          <cell r="K180">
            <v>2556</v>
          </cell>
          <cell r="L180">
            <v>1306517</v>
          </cell>
          <cell r="M180">
            <v>7315</v>
          </cell>
          <cell r="N180">
            <v>1732008</v>
          </cell>
          <cell r="O180">
            <v>0</v>
          </cell>
          <cell r="P180">
            <v>1144077</v>
          </cell>
          <cell r="Q180">
            <v>12767</v>
          </cell>
          <cell r="R180">
            <v>0</v>
          </cell>
          <cell r="S180">
            <v>492040</v>
          </cell>
          <cell r="T180">
            <v>2418</v>
          </cell>
          <cell r="U180">
            <v>34025</v>
          </cell>
          <cell r="V180">
            <v>1445708</v>
          </cell>
          <cell r="W180">
            <v>0</v>
          </cell>
          <cell r="X180">
            <v>431426</v>
          </cell>
          <cell r="Y180">
            <v>0</v>
          </cell>
          <cell r="Z180">
            <v>6608301</v>
          </cell>
          <cell r="AA180">
            <v>8222454</v>
          </cell>
          <cell r="AB180">
            <v>0</v>
          </cell>
          <cell r="AC180">
            <v>52206</v>
          </cell>
          <cell r="AD180">
            <v>1128179</v>
          </cell>
          <cell r="AE180">
            <v>3944246</v>
          </cell>
          <cell r="AF180">
            <v>1176562</v>
          </cell>
          <cell r="AG180">
            <v>15214</v>
          </cell>
          <cell r="AH180">
            <v>596984</v>
          </cell>
          <cell r="AI180">
            <v>608347</v>
          </cell>
          <cell r="AJ180">
            <v>0</v>
          </cell>
          <cell r="AK180">
            <v>15744192</v>
          </cell>
          <cell r="AL180">
            <v>1167102</v>
          </cell>
          <cell r="AM180">
            <v>0</v>
          </cell>
          <cell r="AN180">
            <v>0</v>
          </cell>
          <cell r="AO180">
            <v>0</v>
          </cell>
          <cell r="AP180">
            <v>16911294</v>
          </cell>
          <cell r="AQ180">
            <v>11359228</v>
          </cell>
          <cell r="AR180">
            <v>1798251</v>
          </cell>
          <cell r="AS180">
            <v>13157479</v>
          </cell>
          <cell r="AT180">
            <v>389639</v>
          </cell>
          <cell r="AU180">
            <v>112750</v>
          </cell>
          <cell r="AV180">
            <v>12767</v>
          </cell>
          <cell r="AW180">
            <v>0</v>
          </cell>
          <cell r="AX180">
            <v>81828</v>
          </cell>
          <cell r="AY180">
            <v>0</v>
          </cell>
          <cell r="AZ180">
            <v>596984</v>
          </cell>
        </row>
        <row r="181">
          <cell r="A181">
            <v>111461</v>
          </cell>
          <cell r="B181" t="str">
            <v>COLLEGE OF THE CANYONS</v>
          </cell>
          <cell r="C181" t="str">
            <v>CA</v>
          </cell>
          <cell r="D181">
            <v>8</v>
          </cell>
          <cell r="E181">
            <v>4</v>
          </cell>
          <cell r="F181">
            <v>2</v>
          </cell>
          <cell r="G181">
            <v>2</v>
          </cell>
          <cell r="H181">
            <v>2</v>
          </cell>
          <cell r="I181">
            <v>40</v>
          </cell>
          <cell r="J181">
            <v>1</v>
          </cell>
          <cell r="K181">
            <v>6946</v>
          </cell>
          <cell r="L181">
            <v>2413672</v>
          </cell>
          <cell r="M181">
            <v>14795</v>
          </cell>
          <cell r="N181">
            <v>19997795</v>
          </cell>
          <cell r="O181">
            <v>10568727</v>
          </cell>
          <cell r="P181">
            <v>2002870</v>
          </cell>
          <cell r="Q181">
            <v>6556039</v>
          </cell>
          <cell r="R181">
            <v>166142</v>
          </cell>
          <cell r="S181">
            <v>87869</v>
          </cell>
          <cell r="T181">
            <v>0</v>
          </cell>
          <cell r="U181">
            <v>617120</v>
          </cell>
          <cell r="V181">
            <v>534991</v>
          </cell>
          <cell r="W181">
            <v>0</v>
          </cell>
          <cell r="X181">
            <v>1528084</v>
          </cell>
          <cell r="Y181">
            <v>0</v>
          </cell>
          <cell r="Z181">
            <v>44488104</v>
          </cell>
          <cell r="AA181">
            <v>18753287</v>
          </cell>
          <cell r="AB181">
            <v>268298</v>
          </cell>
          <cell r="AC181">
            <v>559874</v>
          </cell>
          <cell r="AD181">
            <v>3055081</v>
          </cell>
          <cell r="AE181">
            <v>4464147</v>
          </cell>
          <cell r="AF181">
            <v>6884808</v>
          </cell>
          <cell r="AG181">
            <v>3188546</v>
          </cell>
          <cell r="AH181">
            <v>1572910</v>
          </cell>
          <cell r="AI181">
            <v>3974604</v>
          </cell>
          <cell r="AJ181">
            <v>0</v>
          </cell>
          <cell r="AK181">
            <v>42721555</v>
          </cell>
          <cell r="AL181">
            <v>3288178</v>
          </cell>
          <cell r="AM181">
            <v>0</v>
          </cell>
          <cell r="AN181">
            <v>0</v>
          </cell>
          <cell r="AO181">
            <v>1</v>
          </cell>
          <cell r="AP181">
            <v>46009734</v>
          </cell>
          <cell r="AQ181">
            <v>27144303</v>
          </cell>
          <cell r="AR181">
            <v>0</v>
          </cell>
          <cell r="AS181">
            <v>31272682</v>
          </cell>
          <cell r="AT181">
            <v>1407406</v>
          </cell>
          <cell r="AU181">
            <v>90796</v>
          </cell>
          <cell r="AV181">
            <v>74708</v>
          </cell>
          <cell r="AW181">
            <v>0</v>
          </cell>
          <cell r="AX181">
            <v>0</v>
          </cell>
          <cell r="AY181">
            <v>0</v>
          </cell>
          <cell r="AZ181">
            <v>1572910</v>
          </cell>
        </row>
        <row r="182">
          <cell r="A182">
            <v>111887</v>
          </cell>
          <cell r="B182" t="str">
            <v>CERRITOS COLLEGE</v>
          </cell>
          <cell r="C182" t="str">
            <v>CA</v>
          </cell>
          <cell r="D182">
            <v>8</v>
          </cell>
          <cell r="E182">
            <v>4</v>
          </cell>
          <cell r="F182">
            <v>2</v>
          </cell>
          <cell r="G182">
            <v>2</v>
          </cell>
          <cell r="H182">
            <v>2</v>
          </cell>
          <cell r="I182">
            <v>40</v>
          </cell>
          <cell r="J182">
            <v>1</v>
          </cell>
          <cell r="K182">
            <v>11819</v>
          </cell>
          <cell r="L182">
            <v>4949207</v>
          </cell>
          <cell r="M182">
            <v>1889466</v>
          </cell>
          <cell r="N182">
            <v>42894820</v>
          </cell>
          <cell r="O182">
            <v>20278500</v>
          </cell>
          <cell r="P182">
            <v>9492077</v>
          </cell>
          <cell r="Q182">
            <v>7546972</v>
          </cell>
          <cell r="R182">
            <v>255756</v>
          </cell>
          <cell r="S182">
            <v>188682</v>
          </cell>
          <cell r="T182">
            <v>0</v>
          </cell>
          <cell r="U182">
            <v>469633</v>
          </cell>
          <cell r="V182">
            <v>1758548</v>
          </cell>
          <cell r="W182">
            <v>0</v>
          </cell>
          <cell r="X182">
            <v>2367486</v>
          </cell>
          <cell r="Y182">
            <v>0</v>
          </cell>
          <cell r="Z182">
            <v>92091147</v>
          </cell>
          <cell r="AA182">
            <v>41280700</v>
          </cell>
          <cell r="AB182">
            <v>156087</v>
          </cell>
          <cell r="AC182">
            <v>920464</v>
          </cell>
          <cell r="AD182">
            <v>9584660</v>
          </cell>
          <cell r="AE182">
            <v>7790726</v>
          </cell>
          <cell r="AF182">
            <v>9946416</v>
          </cell>
          <cell r="AG182">
            <v>6658989</v>
          </cell>
          <cell r="AH182">
            <v>10041661</v>
          </cell>
          <cell r="AI182">
            <v>1298359</v>
          </cell>
          <cell r="AJ182">
            <v>2092826</v>
          </cell>
          <cell r="AK182">
            <v>89770888</v>
          </cell>
          <cell r="AL182">
            <v>423430</v>
          </cell>
          <cell r="AM182">
            <v>0</v>
          </cell>
          <cell r="AN182">
            <v>0</v>
          </cell>
          <cell r="AO182">
            <v>0</v>
          </cell>
          <cell r="AP182">
            <v>90194318</v>
          </cell>
          <cell r="AQ182">
            <v>51774028</v>
          </cell>
          <cell r="AR182">
            <v>5790782</v>
          </cell>
          <cell r="AS182">
            <v>60682923</v>
          </cell>
          <cell r="AT182">
            <v>8693815</v>
          </cell>
          <cell r="AU182">
            <v>728284</v>
          </cell>
          <cell r="AV182">
            <v>618567</v>
          </cell>
          <cell r="AW182">
            <v>995</v>
          </cell>
          <cell r="AX182">
            <v>0</v>
          </cell>
          <cell r="AY182">
            <v>0</v>
          </cell>
          <cell r="AZ182">
            <v>10041661</v>
          </cell>
        </row>
        <row r="183">
          <cell r="A183">
            <v>111920</v>
          </cell>
          <cell r="B183" t="str">
            <v>CHABOT COLLEGE</v>
          </cell>
          <cell r="C183" t="str">
            <v>CA</v>
          </cell>
          <cell r="D183">
            <v>8</v>
          </cell>
          <cell r="E183">
            <v>4</v>
          </cell>
          <cell r="F183">
            <v>2</v>
          </cell>
          <cell r="G183">
            <v>2</v>
          </cell>
          <cell r="H183">
            <v>2</v>
          </cell>
          <cell r="I183">
            <v>40</v>
          </cell>
          <cell r="J183">
            <v>1</v>
          </cell>
          <cell r="K183">
            <v>7146</v>
          </cell>
          <cell r="L183">
            <v>2556892</v>
          </cell>
          <cell r="M183">
            <v>0</v>
          </cell>
          <cell r="N183">
            <v>14677922</v>
          </cell>
          <cell r="O183">
            <v>14210961</v>
          </cell>
          <cell r="P183">
            <v>4739658</v>
          </cell>
          <cell r="Q183">
            <v>8948921</v>
          </cell>
          <cell r="R183">
            <v>38849</v>
          </cell>
          <cell r="S183">
            <v>19395</v>
          </cell>
          <cell r="T183">
            <v>0</v>
          </cell>
          <cell r="U183">
            <v>227390</v>
          </cell>
          <cell r="V183">
            <v>4232059</v>
          </cell>
          <cell r="W183">
            <v>0</v>
          </cell>
          <cell r="X183">
            <v>1139209</v>
          </cell>
          <cell r="Y183">
            <v>0</v>
          </cell>
          <cell r="Z183">
            <v>50791256</v>
          </cell>
          <cell r="AA183">
            <v>22534305</v>
          </cell>
          <cell r="AB183">
            <v>165264</v>
          </cell>
          <cell r="AC183">
            <v>539686</v>
          </cell>
          <cell r="AD183">
            <v>3382786</v>
          </cell>
          <cell r="AE183">
            <v>5314449</v>
          </cell>
          <cell r="AF183">
            <v>2493403</v>
          </cell>
          <cell r="AG183">
            <v>4531857</v>
          </cell>
          <cell r="AH183">
            <v>4187643</v>
          </cell>
          <cell r="AI183">
            <v>0</v>
          </cell>
          <cell r="AJ183">
            <v>324100</v>
          </cell>
          <cell r="AK183">
            <v>43473493</v>
          </cell>
          <cell r="AL183">
            <v>5251902</v>
          </cell>
          <cell r="AM183">
            <v>0</v>
          </cell>
          <cell r="AN183">
            <v>0</v>
          </cell>
          <cell r="AO183">
            <v>0</v>
          </cell>
          <cell r="AP183">
            <v>48725395</v>
          </cell>
          <cell r="AQ183">
            <v>27496617</v>
          </cell>
          <cell r="AR183">
            <v>4828697</v>
          </cell>
          <cell r="AS183">
            <v>32325314</v>
          </cell>
          <cell r="AT183">
            <v>3468161</v>
          </cell>
          <cell r="AU183">
            <v>198660</v>
          </cell>
          <cell r="AV183">
            <v>513300</v>
          </cell>
          <cell r="AW183">
            <v>0</v>
          </cell>
          <cell r="AX183">
            <v>2811</v>
          </cell>
          <cell r="AY183">
            <v>4711</v>
          </cell>
          <cell r="AZ183">
            <v>4187643</v>
          </cell>
        </row>
        <row r="184">
          <cell r="A184">
            <v>111939</v>
          </cell>
          <cell r="B184" t="str">
            <v>CHAFFEY COMMUNITY COLLEGE</v>
          </cell>
          <cell r="C184" t="str">
            <v>CA</v>
          </cell>
          <cell r="D184">
            <v>8</v>
          </cell>
          <cell r="E184">
            <v>4</v>
          </cell>
          <cell r="F184">
            <v>2</v>
          </cell>
          <cell r="G184">
            <v>2</v>
          </cell>
          <cell r="H184">
            <v>2</v>
          </cell>
          <cell r="I184">
            <v>40</v>
          </cell>
          <cell r="J184">
            <v>1</v>
          </cell>
          <cell r="K184">
            <v>9217</v>
          </cell>
          <cell r="L184">
            <v>5345122</v>
          </cell>
          <cell r="M184">
            <v>914708</v>
          </cell>
          <cell r="N184">
            <v>30275713</v>
          </cell>
          <cell r="O184">
            <v>17364947</v>
          </cell>
          <cell r="P184">
            <v>3243958</v>
          </cell>
          <cell r="Q184">
            <v>360601</v>
          </cell>
          <cell r="R184">
            <v>219655</v>
          </cell>
          <cell r="S184">
            <v>0</v>
          </cell>
          <cell r="T184">
            <v>0</v>
          </cell>
          <cell r="U184">
            <v>0</v>
          </cell>
          <cell r="V184">
            <v>3549</v>
          </cell>
          <cell r="W184">
            <v>0</v>
          </cell>
          <cell r="X184">
            <v>1885046</v>
          </cell>
          <cell r="Y184">
            <v>0</v>
          </cell>
          <cell r="Z184">
            <v>59613299</v>
          </cell>
          <cell r="AA184">
            <v>23764471</v>
          </cell>
          <cell r="AB184">
            <v>0</v>
          </cell>
          <cell r="AC184">
            <v>603620</v>
          </cell>
          <cell r="AD184">
            <v>5687490</v>
          </cell>
          <cell r="AE184">
            <v>5286479</v>
          </cell>
          <cell r="AF184">
            <v>11416652</v>
          </cell>
          <cell r="AG184">
            <v>3847390</v>
          </cell>
          <cell r="AH184">
            <v>3824214</v>
          </cell>
          <cell r="AI184">
            <v>676168</v>
          </cell>
          <cell r="AJ184">
            <v>2149666</v>
          </cell>
          <cell r="AK184">
            <v>57256150</v>
          </cell>
          <cell r="AL184">
            <v>3549</v>
          </cell>
          <cell r="AM184">
            <v>0</v>
          </cell>
          <cell r="AN184">
            <v>0</v>
          </cell>
          <cell r="AO184">
            <v>0</v>
          </cell>
          <cell r="AP184">
            <v>57259699</v>
          </cell>
          <cell r="AQ184">
            <v>32749667</v>
          </cell>
          <cell r="AR184">
            <v>5990393</v>
          </cell>
          <cell r="AS184">
            <v>38740060</v>
          </cell>
          <cell r="AT184">
            <v>3243958</v>
          </cell>
          <cell r="AU184">
            <v>0</v>
          </cell>
          <cell r="AV184">
            <v>360601</v>
          </cell>
          <cell r="AW184">
            <v>219655</v>
          </cell>
          <cell r="AX184">
            <v>0</v>
          </cell>
          <cell r="AY184">
            <v>0</v>
          </cell>
          <cell r="AZ184">
            <v>3824214</v>
          </cell>
        </row>
        <row r="185">
          <cell r="A185">
            <v>112172</v>
          </cell>
          <cell r="B185" t="str">
            <v>CITRUS COLLEGE</v>
          </cell>
          <cell r="C185" t="str">
            <v>CA</v>
          </cell>
          <cell r="D185">
            <v>8</v>
          </cell>
          <cell r="E185">
            <v>4</v>
          </cell>
          <cell r="F185">
            <v>2</v>
          </cell>
          <cell r="G185">
            <v>2</v>
          </cell>
          <cell r="H185">
            <v>2</v>
          </cell>
          <cell r="I185">
            <v>40</v>
          </cell>
          <cell r="J185">
            <v>1</v>
          </cell>
          <cell r="K185">
            <v>7017</v>
          </cell>
          <cell r="L185">
            <v>4498318</v>
          </cell>
          <cell r="M185">
            <v>0</v>
          </cell>
          <cell r="N185">
            <v>23184463</v>
          </cell>
          <cell r="O185">
            <v>12776056</v>
          </cell>
          <cell r="P185">
            <v>3842560</v>
          </cell>
          <cell r="Q185">
            <v>12682105</v>
          </cell>
          <cell r="R185">
            <v>3561788</v>
          </cell>
          <cell r="S185">
            <v>0</v>
          </cell>
          <cell r="T185">
            <v>0</v>
          </cell>
          <cell r="U185">
            <v>0</v>
          </cell>
          <cell r="V185">
            <v>4603470</v>
          </cell>
          <cell r="W185">
            <v>0</v>
          </cell>
          <cell r="X185">
            <v>848323</v>
          </cell>
          <cell r="Y185">
            <v>0</v>
          </cell>
          <cell r="Z185">
            <v>65997083</v>
          </cell>
          <cell r="AA185">
            <v>22789841</v>
          </cell>
          <cell r="AB185">
            <v>0</v>
          </cell>
          <cell r="AC185">
            <v>797048</v>
          </cell>
          <cell r="AD185">
            <v>2935325</v>
          </cell>
          <cell r="AE185">
            <v>12349860</v>
          </cell>
          <cell r="AF185">
            <v>7847958</v>
          </cell>
          <cell r="AG185">
            <v>9102212</v>
          </cell>
          <cell r="AH185">
            <v>3520783</v>
          </cell>
          <cell r="AI185">
            <v>2412973</v>
          </cell>
          <cell r="AJ185">
            <v>0</v>
          </cell>
          <cell r="AK185">
            <v>61756000</v>
          </cell>
          <cell r="AL185">
            <v>1726870</v>
          </cell>
          <cell r="AM185">
            <v>0</v>
          </cell>
          <cell r="AN185">
            <v>0</v>
          </cell>
          <cell r="AO185">
            <v>2514213</v>
          </cell>
          <cell r="AP185">
            <v>65997083</v>
          </cell>
          <cell r="AQ185">
            <v>35604475</v>
          </cell>
          <cell r="AR185">
            <v>6670573</v>
          </cell>
          <cell r="AS185">
            <v>42275048</v>
          </cell>
          <cell r="AT185">
            <v>3116719</v>
          </cell>
          <cell r="AU185">
            <v>182220</v>
          </cell>
          <cell r="AV185">
            <v>221844</v>
          </cell>
          <cell r="AW185">
            <v>0</v>
          </cell>
          <cell r="AX185">
            <v>0</v>
          </cell>
          <cell r="AY185">
            <v>0</v>
          </cell>
          <cell r="AZ185">
            <v>3520783</v>
          </cell>
        </row>
        <row r="186">
          <cell r="A186">
            <v>112190</v>
          </cell>
          <cell r="B186" t="str">
            <v>CITY COLLEGE OF SAN FRANCISCO</v>
          </cell>
          <cell r="C186" t="str">
            <v>CA</v>
          </cell>
          <cell r="D186">
            <v>8</v>
          </cell>
          <cell r="E186">
            <v>4</v>
          </cell>
          <cell r="F186">
            <v>2</v>
          </cell>
          <cell r="G186">
            <v>2</v>
          </cell>
          <cell r="H186">
            <v>2</v>
          </cell>
          <cell r="I186">
            <v>40</v>
          </cell>
          <cell r="J186">
            <v>1</v>
          </cell>
          <cell r="K186">
            <v>17671</v>
          </cell>
          <cell r="L186">
            <v>14091209</v>
          </cell>
          <cell r="M186">
            <v>0</v>
          </cell>
          <cell r="N186">
            <v>100782261</v>
          </cell>
          <cell r="O186">
            <v>39673897</v>
          </cell>
          <cell r="P186">
            <v>14156817</v>
          </cell>
          <cell r="Q186">
            <v>15872073</v>
          </cell>
          <cell r="R186">
            <v>224576</v>
          </cell>
          <cell r="S186">
            <v>1216949</v>
          </cell>
          <cell r="T186">
            <v>0</v>
          </cell>
          <cell r="U186">
            <v>0</v>
          </cell>
          <cell r="V186">
            <v>10214996</v>
          </cell>
          <cell r="W186">
            <v>0</v>
          </cell>
          <cell r="X186">
            <v>16085477</v>
          </cell>
          <cell r="Y186">
            <v>0</v>
          </cell>
          <cell r="Z186">
            <v>212318255</v>
          </cell>
          <cell r="AA186">
            <v>106262607</v>
          </cell>
          <cell r="AB186">
            <v>332065</v>
          </cell>
          <cell r="AC186">
            <v>715467</v>
          </cell>
          <cell r="AD186">
            <v>17516531</v>
          </cell>
          <cell r="AE186">
            <v>32917422</v>
          </cell>
          <cell r="AF186">
            <v>44518964</v>
          </cell>
          <cell r="AG186">
            <v>9378688</v>
          </cell>
          <cell r="AH186">
            <v>16472442</v>
          </cell>
          <cell r="AI186">
            <v>150088</v>
          </cell>
          <cell r="AJ186">
            <v>1642385</v>
          </cell>
          <cell r="AK186">
            <v>229906659</v>
          </cell>
          <cell r="AL186">
            <v>11945681</v>
          </cell>
          <cell r="AM186">
            <v>0</v>
          </cell>
          <cell r="AN186">
            <v>0</v>
          </cell>
          <cell r="AO186">
            <v>0</v>
          </cell>
          <cell r="AP186">
            <v>241852340</v>
          </cell>
          <cell r="AQ186">
            <v>143939381</v>
          </cell>
          <cell r="AR186">
            <v>22582561</v>
          </cell>
          <cell r="AS186">
            <v>166521943</v>
          </cell>
          <cell r="AT186">
            <v>9717498</v>
          </cell>
          <cell r="AU186">
            <v>2446130</v>
          </cell>
          <cell r="AV186">
            <v>1447623</v>
          </cell>
          <cell r="AW186">
            <v>0</v>
          </cell>
          <cell r="AX186">
            <v>2562770</v>
          </cell>
          <cell r="AY186">
            <v>298421</v>
          </cell>
          <cell r="AZ186">
            <v>16472442</v>
          </cell>
        </row>
        <row r="187">
          <cell r="A187">
            <v>112686</v>
          </cell>
          <cell r="B187" t="str">
            <v>COMPTON COMMUNITY COLLEGE</v>
          </cell>
          <cell r="C187" t="str">
            <v>CA</v>
          </cell>
          <cell r="D187">
            <v>8</v>
          </cell>
          <cell r="E187">
            <v>4</v>
          </cell>
          <cell r="F187">
            <v>2</v>
          </cell>
          <cell r="G187">
            <v>2</v>
          </cell>
          <cell r="H187">
            <v>2</v>
          </cell>
          <cell r="I187">
            <v>40</v>
          </cell>
          <cell r="J187">
            <v>1</v>
          </cell>
          <cell r="K187">
            <v>4832</v>
          </cell>
          <cell r="L187">
            <v>1098350</v>
          </cell>
          <cell r="M187">
            <v>98187</v>
          </cell>
          <cell r="N187">
            <v>21179561</v>
          </cell>
          <cell r="O187">
            <v>6654208</v>
          </cell>
          <cell r="P187">
            <v>1634433</v>
          </cell>
          <cell r="Q187">
            <v>4794836</v>
          </cell>
          <cell r="R187">
            <v>44038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35503613</v>
          </cell>
          <cell r="AA187">
            <v>9961197</v>
          </cell>
          <cell r="AB187">
            <v>0</v>
          </cell>
          <cell r="AC187">
            <v>204580</v>
          </cell>
          <cell r="AD187">
            <v>935109</v>
          </cell>
          <cell r="AE187">
            <v>14250859</v>
          </cell>
          <cell r="AF187">
            <v>6650795</v>
          </cell>
          <cell r="AG187">
            <v>2775440</v>
          </cell>
          <cell r="AH187">
            <v>5275418</v>
          </cell>
          <cell r="AI187">
            <v>1167886</v>
          </cell>
          <cell r="AJ187">
            <v>0</v>
          </cell>
          <cell r="AK187">
            <v>41221284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41221284</v>
          </cell>
          <cell r="AQ187">
            <v>0</v>
          </cell>
          <cell r="AR187">
            <v>0</v>
          </cell>
          <cell r="AS187">
            <v>0</v>
          </cell>
          <cell r="AT187">
            <v>4462594</v>
          </cell>
          <cell r="AU187">
            <v>323158</v>
          </cell>
          <cell r="AV187">
            <v>489666</v>
          </cell>
          <cell r="AW187">
            <v>0</v>
          </cell>
          <cell r="AX187">
            <v>0</v>
          </cell>
          <cell r="AY187">
            <v>0</v>
          </cell>
          <cell r="AZ187">
            <v>5275418</v>
          </cell>
        </row>
        <row r="188">
          <cell r="A188">
            <v>112826</v>
          </cell>
          <cell r="B188" t="str">
            <v>CONTRA COSTA COLLEGE</v>
          </cell>
          <cell r="C188" t="str">
            <v>CA</v>
          </cell>
          <cell r="D188">
            <v>8</v>
          </cell>
          <cell r="E188">
            <v>4</v>
          </cell>
          <cell r="F188">
            <v>2</v>
          </cell>
          <cell r="G188">
            <v>2</v>
          </cell>
          <cell r="H188">
            <v>2</v>
          </cell>
          <cell r="I188">
            <v>40</v>
          </cell>
          <cell r="J188">
            <v>1</v>
          </cell>
          <cell r="K188">
            <v>3704</v>
          </cell>
          <cell r="L188">
            <v>1236737</v>
          </cell>
          <cell r="M188">
            <v>0</v>
          </cell>
          <cell r="N188">
            <v>10844610</v>
          </cell>
          <cell r="O188">
            <v>11253064</v>
          </cell>
          <cell r="P188">
            <v>2307354</v>
          </cell>
          <cell r="Q188">
            <v>2619411</v>
          </cell>
          <cell r="R188">
            <v>0</v>
          </cell>
          <cell r="S188">
            <v>62424</v>
          </cell>
          <cell r="T188">
            <v>93</v>
          </cell>
          <cell r="U188">
            <v>0</v>
          </cell>
          <cell r="V188">
            <v>1227442</v>
          </cell>
          <cell r="W188">
            <v>0</v>
          </cell>
          <cell r="X188">
            <v>183652</v>
          </cell>
          <cell r="Y188">
            <v>0</v>
          </cell>
          <cell r="Z188">
            <v>29734787</v>
          </cell>
          <cell r="AA188">
            <v>16004379</v>
          </cell>
          <cell r="AB188">
            <v>0</v>
          </cell>
          <cell r="AC188">
            <v>464803</v>
          </cell>
          <cell r="AD188">
            <v>3093301</v>
          </cell>
          <cell r="AE188">
            <v>3094560</v>
          </cell>
          <cell r="AF188">
            <v>3944430</v>
          </cell>
          <cell r="AG188">
            <v>3181854</v>
          </cell>
          <cell r="AH188">
            <v>1992934</v>
          </cell>
          <cell r="AI188">
            <v>0</v>
          </cell>
          <cell r="AJ188">
            <v>262531</v>
          </cell>
          <cell r="AK188">
            <v>32038792</v>
          </cell>
          <cell r="AL188">
            <v>596323</v>
          </cell>
          <cell r="AM188">
            <v>0</v>
          </cell>
          <cell r="AN188">
            <v>0</v>
          </cell>
          <cell r="AO188">
            <v>0</v>
          </cell>
          <cell r="AP188">
            <v>32635115</v>
          </cell>
          <cell r="AQ188">
            <v>19931399</v>
          </cell>
          <cell r="AR188">
            <v>3452386</v>
          </cell>
          <cell r="AS188">
            <v>23383785</v>
          </cell>
          <cell r="AT188">
            <v>1647506</v>
          </cell>
          <cell r="AU188">
            <v>97538</v>
          </cell>
          <cell r="AV188">
            <v>204297</v>
          </cell>
          <cell r="AW188">
            <v>0</v>
          </cell>
          <cell r="AX188">
            <v>43593</v>
          </cell>
          <cell r="AY188">
            <v>0</v>
          </cell>
          <cell r="AZ188">
            <v>1992934</v>
          </cell>
        </row>
        <row r="189">
          <cell r="A189">
            <v>113193</v>
          </cell>
          <cell r="B189" t="str">
            <v>CUESTA COLLEGE</v>
          </cell>
          <cell r="C189" t="str">
            <v>CA</v>
          </cell>
          <cell r="D189">
            <v>8</v>
          </cell>
          <cell r="E189">
            <v>4</v>
          </cell>
          <cell r="F189">
            <v>2</v>
          </cell>
          <cell r="G189">
            <v>2</v>
          </cell>
          <cell r="H189">
            <v>2</v>
          </cell>
          <cell r="I189">
            <v>40</v>
          </cell>
          <cell r="J189">
            <v>1</v>
          </cell>
          <cell r="K189">
            <v>6141</v>
          </cell>
          <cell r="L189">
            <v>3653255</v>
          </cell>
          <cell r="M189">
            <v>0</v>
          </cell>
          <cell r="N189">
            <v>12335765</v>
          </cell>
          <cell r="O189">
            <v>19454656</v>
          </cell>
          <cell r="P189">
            <v>4940506</v>
          </cell>
          <cell r="Q189">
            <v>789347</v>
          </cell>
          <cell r="R189">
            <v>0</v>
          </cell>
          <cell r="S189">
            <v>1106450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42279979</v>
          </cell>
          <cell r="AA189">
            <v>17164481</v>
          </cell>
          <cell r="AB189">
            <v>30555</v>
          </cell>
          <cell r="AC189">
            <v>2027075</v>
          </cell>
          <cell r="AD189">
            <v>2805411</v>
          </cell>
          <cell r="AE189">
            <v>5776320</v>
          </cell>
          <cell r="AF189">
            <v>6482054</v>
          </cell>
          <cell r="AG189">
            <v>3087020</v>
          </cell>
          <cell r="AH189">
            <v>3516554</v>
          </cell>
          <cell r="AI189">
            <v>220959</v>
          </cell>
          <cell r="AJ189">
            <v>487321</v>
          </cell>
          <cell r="AK189">
            <v>41597750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41597750</v>
          </cell>
          <cell r="AQ189">
            <v>24016163</v>
          </cell>
          <cell r="AR189">
            <v>5187052</v>
          </cell>
          <cell r="AS189">
            <v>29203215</v>
          </cell>
          <cell r="AT189">
            <v>2860565</v>
          </cell>
          <cell r="AU189">
            <v>181610</v>
          </cell>
          <cell r="AV189">
            <v>177505</v>
          </cell>
          <cell r="AW189">
            <v>0</v>
          </cell>
          <cell r="AX189">
            <v>296874</v>
          </cell>
          <cell r="AY189">
            <v>0</v>
          </cell>
          <cell r="AZ189">
            <v>3516554</v>
          </cell>
        </row>
        <row r="190">
          <cell r="A190">
            <v>113573</v>
          </cell>
          <cell r="B190" t="str">
            <v>COLLEGE OF THE DESERT</v>
          </cell>
          <cell r="C190" t="str">
            <v>CA</v>
          </cell>
          <cell r="D190">
            <v>8</v>
          </cell>
          <cell r="E190">
            <v>4</v>
          </cell>
          <cell r="F190">
            <v>2</v>
          </cell>
          <cell r="G190">
            <v>2</v>
          </cell>
          <cell r="H190">
            <v>2</v>
          </cell>
          <cell r="I190">
            <v>40</v>
          </cell>
          <cell r="J190">
            <v>1</v>
          </cell>
          <cell r="K190">
            <v>4180</v>
          </cell>
          <cell r="L190">
            <v>2568291</v>
          </cell>
          <cell r="M190">
            <v>0</v>
          </cell>
          <cell r="N190">
            <v>13134392</v>
          </cell>
          <cell r="O190">
            <v>12145807</v>
          </cell>
          <cell r="P190">
            <v>5488040</v>
          </cell>
          <cell r="Q190">
            <v>6008768</v>
          </cell>
          <cell r="R190">
            <v>2564962</v>
          </cell>
          <cell r="S190">
            <v>0</v>
          </cell>
          <cell r="T190">
            <v>0</v>
          </cell>
          <cell r="U190">
            <v>53949</v>
          </cell>
          <cell r="V190">
            <v>637911</v>
          </cell>
          <cell r="W190">
            <v>0</v>
          </cell>
          <cell r="X190">
            <v>0</v>
          </cell>
          <cell r="Y190">
            <v>0</v>
          </cell>
          <cell r="Z190">
            <v>42602120</v>
          </cell>
          <cell r="AA190">
            <v>12574858</v>
          </cell>
          <cell r="AB190">
            <v>0</v>
          </cell>
          <cell r="AC190">
            <v>503021</v>
          </cell>
          <cell r="AD190">
            <v>3917016</v>
          </cell>
          <cell r="AE190">
            <v>4205969</v>
          </cell>
          <cell r="AF190">
            <v>4380698</v>
          </cell>
          <cell r="AG190">
            <v>2809616</v>
          </cell>
          <cell r="AH190">
            <v>4313658</v>
          </cell>
          <cell r="AI190">
            <v>0</v>
          </cell>
          <cell r="AJ190">
            <v>0</v>
          </cell>
          <cell r="AK190">
            <v>32704836</v>
          </cell>
          <cell r="AL190">
            <v>622363</v>
          </cell>
          <cell r="AM190">
            <v>0</v>
          </cell>
          <cell r="AN190">
            <v>0</v>
          </cell>
          <cell r="AO190">
            <v>0</v>
          </cell>
          <cell r="AP190">
            <v>33327199</v>
          </cell>
          <cell r="AQ190">
            <v>19625371</v>
          </cell>
          <cell r="AR190">
            <v>4307237</v>
          </cell>
          <cell r="AS190">
            <v>23932608</v>
          </cell>
          <cell r="AT190">
            <v>3613598</v>
          </cell>
          <cell r="AU190">
            <v>307397</v>
          </cell>
          <cell r="AV190">
            <v>392663</v>
          </cell>
          <cell r="AW190">
            <v>0</v>
          </cell>
          <cell r="AX190">
            <v>0</v>
          </cell>
          <cell r="AY190">
            <v>0</v>
          </cell>
          <cell r="AZ190">
            <v>4313658</v>
          </cell>
        </row>
        <row r="191">
          <cell r="A191">
            <v>113634</v>
          </cell>
          <cell r="B191" t="str">
            <v>DIABLO VALLEY COLLEGE</v>
          </cell>
          <cell r="C191" t="str">
            <v>CA</v>
          </cell>
          <cell r="D191">
            <v>8</v>
          </cell>
          <cell r="E191">
            <v>4</v>
          </cell>
          <cell r="F191">
            <v>2</v>
          </cell>
          <cell r="G191">
            <v>2</v>
          </cell>
          <cell r="H191">
            <v>2</v>
          </cell>
          <cell r="I191">
            <v>40</v>
          </cell>
          <cell r="J191">
            <v>1</v>
          </cell>
          <cell r="K191">
            <v>11606</v>
          </cell>
          <cell r="L191">
            <v>7357235</v>
          </cell>
          <cell r="M191">
            <v>0</v>
          </cell>
          <cell r="N191">
            <v>29407462</v>
          </cell>
          <cell r="O191">
            <v>30515072</v>
          </cell>
          <cell r="P191">
            <v>2242633</v>
          </cell>
          <cell r="Q191">
            <v>4743205</v>
          </cell>
          <cell r="R191">
            <v>0</v>
          </cell>
          <cell r="S191">
            <v>217467</v>
          </cell>
          <cell r="T191">
            <v>0</v>
          </cell>
          <cell r="U191">
            <v>0</v>
          </cell>
          <cell r="V191">
            <v>3381311</v>
          </cell>
          <cell r="W191">
            <v>0</v>
          </cell>
          <cell r="X191">
            <v>716006</v>
          </cell>
          <cell r="Y191">
            <v>0</v>
          </cell>
          <cell r="Z191">
            <v>78580391</v>
          </cell>
          <cell r="AA191">
            <v>40117089</v>
          </cell>
          <cell r="AB191">
            <v>0</v>
          </cell>
          <cell r="AC191">
            <v>1007715</v>
          </cell>
          <cell r="AD191">
            <v>6087826</v>
          </cell>
          <cell r="AE191">
            <v>5220244</v>
          </cell>
          <cell r="AF191">
            <v>18302347</v>
          </cell>
          <cell r="AG191">
            <v>4590394</v>
          </cell>
          <cell r="AH191">
            <v>2306582</v>
          </cell>
          <cell r="AI191">
            <v>19948</v>
          </cell>
          <cell r="AJ191">
            <v>1311463</v>
          </cell>
          <cell r="AK191">
            <v>78963608</v>
          </cell>
          <cell r="AL191">
            <v>2607486</v>
          </cell>
          <cell r="AM191">
            <v>0</v>
          </cell>
          <cell r="AN191">
            <v>0</v>
          </cell>
          <cell r="AO191">
            <v>0</v>
          </cell>
          <cell r="AP191">
            <v>81571094</v>
          </cell>
          <cell r="AQ191">
            <v>43915758</v>
          </cell>
          <cell r="AR191">
            <v>7624499</v>
          </cell>
          <cell r="AS191">
            <v>51540257</v>
          </cell>
          <cell r="AT191">
            <v>1693104</v>
          </cell>
          <cell r="AU191">
            <v>141444</v>
          </cell>
          <cell r="AV191">
            <v>452522</v>
          </cell>
          <cell r="AW191">
            <v>0</v>
          </cell>
          <cell r="AX191">
            <v>0</v>
          </cell>
          <cell r="AY191">
            <v>19512</v>
          </cell>
          <cell r="AZ191">
            <v>2306582</v>
          </cell>
        </row>
        <row r="192">
          <cell r="A192">
            <v>113856</v>
          </cell>
          <cell r="B192" t="str">
            <v>EAST LOS ANGELES COLLEGE</v>
          </cell>
          <cell r="C192" t="str">
            <v>CA</v>
          </cell>
          <cell r="D192">
            <v>8</v>
          </cell>
          <cell r="E192">
            <v>4</v>
          </cell>
          <cell r="F192">
            <v>2</v>
          </cell>
          <cell r="G192">
            <v>2</v>
          </cell>
          <cell r="H192">
            <v>2</v>
          </cell>
          <cell r="I192">
            <v>40</v>
          </cell>
          <cell r="J192">
            <v>1</v>
          </cell>
          <cell r="K192">
            <v>13147</v>
          </cell>
          <cell r="L192">
            <v>3299025</v>
          </cell>
          <cell r="M192">
            <v>0</v>
          </cell>
          <cell r="N192">
            <v>46561368</v>
          </cell>
          <cell r="O192">
            <v>17444895</v>
          </cell>
          <cell r="P192">
            <v>9907940</v>
          </cell>
          <cell r="Q192">
            <v>11265262</v>
          </cell>
          <cell r="R192">
            <v>92884051</v>
          </cell>
          <cell r="S192">
            <v>0</v>
          </cell>
          <cell r="T192">
            <v>0</v>
          </cell>
          <cell r="U192">
            <v>4904640</v>
          </cell>
          <cell r="V192">
            <v>0</v>
          </cell>
          <cell r="W192">
            <v>0</v>
          </cell>
          <cell r="X192">
            <v>2016596</v>
          </cell>
          <cell r="Y192">
            <v>0</v>
          </cell>
          <cell r="Z192">
            <v>188283777</v>
          </cell>
          <cell r="AA192">
            <v>27940891</v>
          </cell>
          <cell r="AB192">
            <v>0</v>
          </cell>
          <cell r="AC192">
            <v>952518</v>
          </cell>
          <cell r="AD192">
            <v>6219514</v>
          </cell>
          <cell r="AE192">
            <v>13138649</v>
          </cell>
          <cell r="AF192">
            <v>21241553</v>
          </cell>
          <cell r="AG192">
            <v>9494205</v>
          </cell>
          <cell r="AH192">
            <v>6609095</v>
          </cell>
          <cell r="AI192">
            <v>0</v>
          </cell>
          <cell r="AJ192">
            <v>0</v>
          </cell>
          <cell r="AK192">
            <v>85596425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85596425</v>
          </cell>
          <cell r="AQ192">
            <v>0</v>
          </cell>
          <cell r="AR192">
            <v>0</v>
          </cell>
          <cell r="AS192">
            <v>0</v>
          </cell>
          <cell r="AT192">
            <v>5556986</v>
          </cell>
          <cell r="AU192">
            <v>526948</v>
          </cell>
          <cell r="AV192">
            <v>525161</v>
          </cell>
          <cell r="AW192">
            <v>0</v>
          </cell>
          <cell r="AX192">
            <v>0</v>
          </cell>
          <cell r="AY192">
            <v>0</v>
          </cell>
          <cell r="AZ192">
            <v>6609095</v>
          </cell>
        </row>
        <row r="193">
          <cell r="A193">
            <v>113953</v>
          </cell>
          <cell r="B193" t="str">
            <v>EDUCATIONAL CULTURAL COMPLEX</v>
          </cell>
          <cell r="C193" t="str">
            <v>CA</v>
          </cell>
          <cell r="D193">
            <v>8</v>
          </cell>
          <cell r="E193">
            <v>4</v>
          </cell>
          <cell r="F193">
            <v>2</v>
          </cell>
          <cell r="G193">
            <v>-1</v>
          </cell>
          <cell r="H193">
            <v>2</v>
          </cell>
          <cell r="I193">
            <v>-3</v>
          </cell>
          <cell r="J193">
            <v>1</v>
          </cell>
          <cell r="L193">
            <v>149569</v>
          </cell>
          <cell r="M193">
            <v>53</v>
          </cell>
          <cell r="N193">
            <v>1469577</v>
          </cell>
          <cell r="O193">
            <v>1211960</v>
          </cell>
          <cell r="P193">
            <v>455946</v>
          </cell>
          <cell r="Q193">
            <v>371848</v>
          </cell>
          <cell r="R193">
            <v>76463</v>
          </cell>
          <cell r="S193">
            <v>0</v>
          </cell>
          <cell r="T193">
            <v>0</v>
          </cell>
          <cell r="U193">
            <v>0</v>
          </cell>
          <cell r="V193">
            <v>478892</v>
          </cell>
          <cell r="W193">
            <v>0</v>
          </cell>
          <cell r="X193">
            <v>0</v>
          </cell>
          <cell r="Y193">
            <v>0</v>
          </cell>
          <cell r="Z193">
            <v>4214308</v>
          </cell>
          <cell r="AA193">
            <v>383667</v>
          </cell>
          <cell r="AB193">
            <v>6805</v>
          </cell>
          <cell r="AC193">
            <v>2274</v>
          </cell>
          <cell r="AD193">
            <v>85443</v>
          </cell>
          <cell r="AE193">
            <v>117338</v>
          </cell>
          <cell r="AF193">
            <v>24968</v>
          </cell>
          <cell r="AG193">
            <v>17698</v>
          </cell>
          <cell r="AH193">
            <v>228248</v>
          </cell>
          <cell r="AI193">
            <v>3560</v>
          </cell>
          <cell r="AJ193">
            <v>198914</v>
          </cell>
          <cell r="AK193">
            <v>1068915</v>
          </cell>
          <cell r="AL193">
            <v>513731</v>
          </cell>
          <cell r="AM193">
            <v>0</v>
          </cell>
          <cell r="AN193">
            <v>0</v>
          </cell>
          <cell r="AO193">
            <v>0</v>
          </cell>
          <cell r="AP193">
            <v>1582646</v>
          </cell>
          <cell r="AQ193">
            <v>456589</v>
          </cell>
          <cell r="AR193">
            <v>90405</v>
          </cell>
          <cell r="AS193">
            <v>546994</v>
          </cell>
          <cell r="AT193">
            <v>193279</v>
          </cell>
          <cell r="AU193">
            <v>10132</v>
          </cell>
          <cell r="AV193">
            <v>24405</v>
          </cell>
          <cell r="AW193">
            <v>0</v>
          </cell>
          <cell r="AX193">
            <v>432</v>
          </cell>
          <cell r="AY193">
            <v>0</v>
          </cell>
          <cell r="AZ193">
            <v>228248</v>
          </cell>
        </row>
        <row r="194">
          <cell r="A194">
            <v>113980</v>
          </cell>
          <cell r="B194" t="str">
            <v>EL CAMINO COLLEGE</v>
          </cell>
          <cell r="C194" t="str">
            <v>CA</v>
          </cell>
          <cell r="D194">
            <v>8</v>
          </cell>
          <cell r="E194">
            <v>4</v>
          </cell>
          <cell r="F194">
            <v>2</v>
          </cell>
          <cell r="G194">
            <v>2</v>
          </cell>
          <cell r="H194">
            <v>2</v>
          </cell>
          <cell r="I194">
            <v>40</v>
          </cell>
          <cell r="J194">
            <v>1</v>
          </cell>
          <cell r="K194">
            <v>13058</v>
          </cell>
          <cell r="L194">
            <v>5653921</v>
          </cell>
          <cell r="M194">
            <v>0</v>
          </cell>
          <cell r="N194">
            <v>42784974</v>
          </cell>
          <cell r="O194">
            <v>0</v>
          </cell>
          <cell r="P194">
            <v>8311310</v>
          </cell>
          <cell r="Q194">
            <v>12007344</v>
          </cell>
          <cell r="R194">
            <v>2706206</v>
          </cell>
          <cell r="S194">
            <v>0</v>
          </cell>
          <cell r="T194">
            <v>0</v>
          </cell>
          <cell r="U194">
            <v>0</v>
          </cell>
          <cell r="V194">
            <v>6880118</v>
          </cell>
          <cell r="W194">
            <v>0</v>
          </cell>
          <cell r="X194">
            <v>0</v>
          </cell>
          <cell r="Y194">
            <v>0</v>
          </cell>
          <cell r="Z194">
            <v>78343873</v>
          </cell>
          <cell r="AA194">
            <v>38635711</v>
          </cell>
          <cell r="AB194">
            <v>490017</v>
          </cell>
          <cell r="AC194">
            <v>115276</v>
          </cell>
          <cell r="AD194">
            <v>9801796</v>
          </cell>
          <cell r="AE194">
            <v>12079263</v>
          </cell>
          <cell r="AF194">
            <v>7539570</v>
          </cell>
          <cell r="AG194">
            <v>6847882</v>
          </cell>
          <cell r="AH194">
            <v>7338653</v>
          </cell>
          <cell r="AI194">
            <v>2438913</v>
          </cell>
          <cell r="AJ194">
            <v>100000</v>
          </cell>
          <cell r="AK194">
            <v>85387081</v>
          </cell>
          <cell r="AL194">
            <v>3246451</v>
          </cell>
          <cell r="AM194">
            <v>0</v>
          </cell>
          <cell r="AN194">
            <v>0</v>
          </cell>
          <cell r="AO194">
            <v>0</v>
          </cell>
          <cell r="AP194">
            <v>88633532</v>
          </cell>
          <cell r="AQ194">
            <v>52974876</v>
          </cell>
          <cell r="AR194">
            <v>8593963</v>
          </cell>
          <cell r="AS194">
            <v>61568839</v>
          </cell>
          <cell r="AT194">
            <v>4887515</v>
          </cell>
          <cell r="AU194">
            <v>1110711</v>
          </cell>
          <cell r="AV194">
            <v>1084282</v>
          </cell>
          <cell r="AW194">
            <v>0</v>
          </cell>
          <cell r="AX194">
            <v>0</v>
          </cell>
          <cell r="AY194">
            <v>256145</v>
          </cell>
          <cell r="AZ194">
            <v>7338653</v>
          </cell>
        </row>
        <row r="195">
          <cell r="A195">
            <v>114433</v>
          </cell>
          <cell r="B195" t="str">
            <v>FEATHER RIVER COMMUNITY COLLEGE DISTRICT</v>
          </cell>
          <cell r="C195" t="str">
            <v>CA</v>
          </cell>
          <cell r="D195">
            <v>8</v>
          </cell>
          <cell r="E195">
            <v>4</v>
          </cell>
          <cell r="F195">
            <v>2</v>
          </cell>
          <cell r="G195">
            <v>2</v>
          </cell>
          <cell r="H195">
            <v>2</v>
          </cell>
          <cell r="I195">
            <v>40</v>
          </cell>
          <cell r="J195">
            <v>1</v>
          </cell>
          <cell r="K195">
            <v>957</v>
          </cell>
          <cell r="L195">
            <v>408143</v>
          </cell>
          <cell r="M195">
            <v>21429</v>
          </cell>
          <cell r="N195">
            <v>4623841</v>
          </cell>
          <cell r="O195">
            <v>2979379</v>
          </cell>
          <cell r="P195">
            <v>626229</v>
          </cell>
          <cell r="Q195">
            <v>1486430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247495</v>
          </cell>
          <cell r="W195">
            <v>0</v>
          </cell>
          <cell r="X195">
            <v>458274</v>
          </cell>
          <cell r="Y195">
            <v>0</v>
          </cell>
          <cell r="Z195">
            <v>10851220</v>
          </cell>
          <cell r="AA195">
            <v>3464243</v>
          </cell>
          <cell r="AB195">
            <v>0</v>
          </cell>
          <cell r="AC195">
            <v>75345</v>
          </cell>
          <cell r="AD195">
            <v>582677</v>
          </cell>
          <cell r="AE195">
            <v>2392081</v>
          </cell>
          <cell r="AF195">
            <v>2311311</v>
          </cell>
          <cell r="AG195">
            <v>777622</v>
          </cell>
          <cell r="AH195">
            <v>496095</v>
          </cell>
          <cell r="AI195">
            <v>89361</v>
          </cell>
          <cell r="AJ195">
            <v>138584</v>
          </cell>
          <cell r="AK195">
            <v>10327319</v>
          </cell>
          <cell r="AL195">
            <v>235183</v>
          </cell>
          <cell r="AM195">
            <v>0</v>
          </cell>
          <cell r="AN195">
            <v>0</v>
          </cell>
          <cell r="AO195">
            <v>0</v>
          </cell>
          <cell r="AP195">
            <v>10562502</v>
          </cell>
          <cell r="AQ195">
            <v>5606229</v>
          </cell>
          <cell r="AR195">
            <v>1174823</v>
          </cell>
          <cell r="AS195">
            <v>6796427</v>
          </cell>
          <cell r="AT195">
            <v>434163</v>
          </cell>
          <cell r="AU195">
            <v>22397</v>
          </cell>
          <cell r="AV195">
            <v>31398</v>
          </cell>
          <cell r="AW195">
            <v>0</v>
          </cell>
          <cell r="AX195">
            <v>0</v>
          </cell>
          <cell r="AY195">
            <v>8137</v>
          </cell>
          <cell r="AZ195">
            <v>496095</v>
          </cell>
        </row>
        <row r="196">
          <cell r="A196">
            <v>114789</v>
          </cell>
          <cell r="B196" t="str">
            <v>FRESNO CITY COLLEGE</v>
          </cell>
          <cell r="C196" t="str">
            <v>CA</v>
          </cell>
          <cell r="D196">
            <v>8</v>
          </cell>
          <cell r="E196">
            <v>4</v>
          </cell>
          <cell r="F196">
            <v>2</v>
          </cell>
          <cell r="G196">
            <v>2</v>
          </cell>
          <cell r="H196">
            <v>2</v>
          </cell>
          <cell r="I196">
            <v>40</v>
          </cell>
          <cell r="J196">
            <v>1</v>
          </cell>
          <cell r="K196">
            <v>11290</v>
          </cell>
          <cell r="L196">
            <v>5167886</v>
          </cell>
          <cell r="M196">
            <v>0</v>
          </cell>
          <cell r="N196">
            <v>35561515</v>
          </cell>
          <cell r="O196">
            <v>7387922</v>
          </cell>
          <cell r="P196">
            <v>20348974</v>
          </cell>
          <cell r="Q196">
            <v>10075621</v>
          </cell>
          <cell r="R196">
            <v>0</v>
          </cell>
          <cell r="S196">
            <v>135897</v>
          </cell>
          <cell r="T196">
            <v>853060</v>
          </cell>
          <cell r="U196">
            <v>3595</v>
          </cell>
          <cell r="V196">
            <v>5287289</v>
          </cell>
          <cell r="W196">
            <v>0</v>
          </cell>
          <cell r="X196">
            <v>2312843</v>
          </cell>
          <cell r="Y196">
            <v>0</v>
          </cell>
          <cell r="Z196">
            <v>87134602</v>
          </cell>
          <cell r="AA196">
            <v>31224987</v>
          </cell>
          <cell r="AB196">
            <v>0</v>
          </cell>
          <cell r="AC196">
            <v>4143721</v>
          </cell>
          <cell r="AD196">
            <v>10771541</v>
          </cell>
          <cell r="AE196">
            <v>10860845</v>
          </cell>
          <cell r="AF196">
            <v>3239791</v>
          </cell>
          <cell r="AG196">
            <v>1885186</v>
          </cell>
          <cell r="AH196">
            <v>16168646</v>
          </cell>
          <cell r="AI196">
            <v>0</v>
          </cell>
          <cell r="AJ196">
            <v>99500</v>
          </cell>
          <cell r="AK196">
            <v>78394217</v>
          </cell>
          <cell r="AL196">
            <v>5012866</v>
          </cell>
          <cell r="AM196">
            <v>0</v>
          </cell>
          <cell r="AN196">
            <v>0</v>
          </cell>
          <cell r="AO196">
            <v>0</v>
          </cell>
          <cell r="AP196">
            <v>83407083</v>
          </cell>
          <cell r="AQ196">
            <v>42580628</v>
          </cell>
          <cell r="AR196">
            <v>7501750</v>
          </cell>
          <cell r="AS196">
            <v>50082378</v>
          </cell>
          <cell r="AT196">
            <v>13160777</v>
          </cell>
          <cell r="AU196">
            <v>492472</v>
          </cell>
          <cell r="AV196">
            <v>2209906</v>
          </cell>
          <cell r="AW196">
            <v>0</v>
          </cell>
          <cell r="AX196">
            <v>258341</v>
          </cell>
          <cell r="AY196">
            <v>47150</v>
          </cell>
          <cell r="AZ196">
            <v>16168646</v>
          </cell>
        </row>
        <row r="197">
          <cell r="A197">
            <v>114938</v>
          </cell>
          <cell r="B197" t="str">
            <v>GAVILAN COLLEGE</v>
          </cell>
          <cell r="C197" t="str">
            <v>CA</v>
          </cell>
          <cell r="D197">
            <v>8</v>
          </cell>
          <cell r="E197">
            <v>4</v>
          </cell>
          <cell r="F197">
            <v>2</v>
          </cell>
          <cell r="G197">
            <v>2</v>
          </cell>
          <cell r="H197">
            <v>2</v>
          </cell>
          <cell r="I197">
            <v>40</v>
          </cell>
          <cell r="J197">
            <v>1</v>
          </cell>
          <cell r="K197">
            <v>2737</v>
          </cell>
          <cell r="L197">
            <v>577606</v>
          </cell>
          <cell r="M197">
            <v>585608</v>
          </cell>
          <cell r="N197">
            <v>9122611</v>
          </cell>
          <cell r="O197">
            <v>11695501</v>
          </cell>
          <cell r="P197">
            <v>1076161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574005</v>
          </cell>
          <cell r="W197">
            <v>0</v>
          </cell>
          <cell r="X197">
            <v>0</v>
          </cell>
          <cell r="Y197">
            <v>0</v>
          </cell>
          <cell r="Z197">
            <v>23631492</v>
          </cell>
          <cell r="AA197">
            <v>9366920</v>
          </cell>
          <cell r="AB197">
            <v>0</v>
          </cell>
          <cell r="AC197">
            <v>1755403</v>
          </cell>
          <cell r="AD197">
            <v>3314413</v>
          </cell>
          <cell r="AE197">
            <v>2383667</v>
          </cell>
          <cell r="AF197">
            <v>2584145</v>
          </cell>
          <cell r="AG197">
            <v>1578184</v>
          </cell>
          <cell r="AH197">
            <v>1095101</v>
          </cell>
          <cell r="AI197">
            <v>2059164</v>
          </cell>
          <cell r="AJ197">
            <v>371218</v>
          </cell>
          <cell r="AK197">
            <v>24508215</v>
          </cell>
          <cell r="AL197">
            <v>574005</v>
          </cell>
          <cell r="AM197">
            <v>0</v>
          </cell>
          <cell r="AN197">
            <v>0</v>
          </cell>
          <cell r="AO197">
            <v>0</v>
          </cell>
          <cell r="AP197">
            <v>25082220</v>
          </cell>
          <cell r="AQ197">
            <v>11580778</v>
          </cell>
          <cell r="AR197">
            <v>2299694</v>
          </cell>
          <cell r="AS197">
            <v>13880472</v>
          </cell>
          <cell r="AT197">
            <v>965103</v>
          </cell>
          <cell r="AU197">
            <v>111058</v>
          </cell>
          <cell r="AV197">
            <v>0</v>
          </cell>
          <cell r="AW197">
            <v>0</v>
          </cell>
          <cell r="AX197">
            <v>0</v>
          </cell>
          <cell r="AY197">
            <v>18940</v>
          </cell>
          <cell r="AZ197">
            <v>1095101</v>
          </cell>
        </row>
        <row r="198">
          <cell r="A198">
            <v>115001</v>
          </cell>
          <cell r="B198" t="str">
            <v>GLENDALE COMMUNITY COLLEGE</v>
          </cell>
          <cell r="C198" t="str">
            <v>CA</v>
          </cell>
          <cell r="D198">
            <v>8</v>
          </cell>
          <cell r="E198">
            <v>4</v>
          </cell>
          <cell r="F198">
            <v>2</v>
          </cell>
          <cell r="G198">
            <v>2</v>
          </cell>
          <cell r="H198">
            <v>2</v>
          </cell>
          <cell r="I198">
            <v>40</v>
          </cell>
          <cell r="J198">
            <v>1</v>
          </cell>
          <cell r="K198">
            <v>8544</v>
          </cell>
          <cell r="L198">
            <v>5978969</v>
          </cell>
          <cell r="M198">
            <v>543387</v>
          </cell>
          <cell r="N198">
            <v>38703791</v>
          </cell>
          <cell r="O198">
            <v>17920376</v>
          </cell>
          <cell r="P198">
            <v>10473330</v>
          </cell>
          <cell r="Q198">
            <v>1179756</v>
          </cell>
          <cell r="R198">
            <v>0</v>
          </cell>
          <cell r="S198">
            <v>1407761</v>
          </cell>
          <cell r="T198">
            <v>0</v>
          </cell>
          <cell r="U198">
            <v>182229</v>
          </cell>
          <cell r="V198">
            <v>1037738</v>
          </cell>
          <cell r="W198">
            <v>0</v>
          </cell>
          <cell r="X198">
            <v>1118321</v>
          </cell>
          <cell r="Y198">
            <v>0</v>
          </cell>
          <cell r="Z198">
            <v>78545658</v>
          </cell>
          <cell r="AA198">
            <v>28447441</v>
          </cell>
          <cell r="AB198">
            <v>148362</v>
          </cell>
          <cell r="AC198">
            <v>1515800</v>
          </cell>
          <cell r="AD198">
            <v>7565261</v>
          </cell>
          <cell r="AE198">
            <v>9176157</v>
          </cell>
          <cell r="AF198">
            <v>9149051</v>
          </cell>
          <cell r="AG198">
            <v>4565623</v>
          </cell>
          <cell r="AH198">
            <v>9447166</v>
          </cell>
          <cell r="AI198">
            <v>0</v>
          </cell>
          <cell r="AJ198">
            <v>3622919</v>
          </cell>
          <cell r="AK198">
            <v>73637780</v>
          </cell>
          <cell r="AL198">
            <v>2042212</v>
          </cell>
          <cell r="AM198">
            <v>0</v>
          </cell>
          <cell r="AN198">
            <v>0</v>
          </cell>
          <cell r="AO198">
            <v>530</v>
          </cell>
          <cell r="AP198">
            <v>75680522</v>
          </cell>
          <cell r="AQ198">
            <v>44331333</v>
          </cell>
          <cell r="AR198">
            <v>7026516</v>
          </cell>
          <cell r="AS198">
            <v>51357849</v>
          </cell>
          <cell r="AT198">
            <v>7944823</v>
          </cell>
          <cell r="AU198">
            <v>322587</v>
          </cell>
          <cell r="AV198">
            <v>1179756</v>
          </cell>
          <cell r="AW198">
            <v>0</v>
          </cell>
          <cell r="AX198">
            <v>0</v>
          </cell>
          <cell r="AY198">
            <v>0</v>
          </cell>
          <cell r="AZ198">
            <v>9447166</v>
          </cell>
        </row>
        <row r="199">
          <cell r="A199">
            <v>115393</v>
          </cell>
          <cell r="B199" t="str">
            <v>HARTNELL COLLEGE</v>
          </cell>
          <cell r="C199" t="str">
            <v>CA</v>
          </cell>
          <cell r="D199">
            <v>8</v>
          </cell>
          <cell r="E199">
            <v>4</v>
          </cell>
          <cell r="F199">
            <v>2</v>
          </cell>
          <cell r="G199">
            <v>2</v>
          </cell>
          <cell r="H199">
            <v>2</v>
          </cell>
          <cell r="I199">
            <v>40</v>
          </cell>
          <cell r="J199">
            <v>1</v>
          </cell>
          <cell r="K199">
            <v>4831</v>
          </cell>
          <cell r="L199">
            <v>2023232</v>
          </cell>
          <cell r="M199">
            <v>2545</v>
          </cell>
          <cell r="N199">
            <v>13362749</v>
          </cell>
          <cell r="O199">
            <v>10930232</v>
          </cell>
          <cell r="P199">
            <v>4240569</v>
          </cell>
          <cell r="Q199">
            <v>6320046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36879373</v>
          </cell>
          <cell r="AA199">
            <v>15609771</v>
          </cell>
          <cell r="AB199">
            <v>0</v>
          </cell>
          <cell r="AC199">
            <v>761318</v>
          </cell>
          <cell r="AD199">
            <v>3423136</v>
          </cell>
          <cell r="AE199">
            <v>4032295</v>
          </cell>
          <cell r="AF199">
            <v>6037391</v>
          </cell>
          <cell r="AG199">
            <v>2887190</v>
          </cell>
          <cell r="AH199">
            <v>2952840</v>
          </cell>
          <cell r="AI199">
            <v>0</v>
          </cell>
          <cell r="AJ199">
            <v>0</v>
          </cell>
          <cell r="AK199">
            <v>35703941</v>
          </cell>
          <cell r="AL199">
            <v>606338</v>
          </cell>
          <cell r="AM199">
            <v>0</v>
          </cell>
          <cell r="AN199">
            <v>0</v>
          </cell>
          <cell r="AO199">
            <v>0</v>
          </cell>
          <cell r="AP199">
            <v>36310279</v>
          </cell>
          <cell r="AQ199">
            <v>19313610</v>
          </cell>
          <cell r="AR199">
            <v>4686370</v>
          </cell>
          <cell r="AS199">
            <v>23999980</v>
          </cell>
          <cell r="AT199">
            <v>2869848</v>
          </cell>
          <cell r="AU199">
            <v>74492</v>
          </cell>
          <cell r="AV199">
            <v>0</v>
          </cell>
          <cell r="AW199">
            <v>0</v>
          </cell>
          <cell r="AX199">
            <v>0</v>
          </cell>
          <cell r="AY199">
            <v>8500</v>
          </cell>
          <cell r="AZ199">
            <v>2952840</v>
          </cell>
        </row>
        <row r="200">
          <cell r="A200">
            <v>115861</v>
          </cell>
          <cell r="B200" t="str">
            <v>IMPERIAL VALLEY COLLEGE</v>
          </cell>
          <cell r="C200" t="str">
            <v>CA</v>
          </cell>
          <cell r="D200">
            <v>8</v>
          </cell>
          <cell r="E200">
            <v>4</v>
          </cell>
          <cell r="F200">
            <v>2</v>
          </cell>
          <cell r="G200">
            <v>2</v>
          </cell>
          <cell r="H200">
            <v>2</v>
          </cell>
          <cell r="I200">
            <v>40</v>
          </cell>
          <cell r="J200">
            <v>1</v>
          </cell>
          <cell r="K200">
            <v>4016</v>
          </cell>
          <cell r="L200">
            <v>1379969</v>
          </cell>
          <cell r="M200">
            <v>0</v>
          </cell>
          <cell r="N200">
            <v>20214696</v>
          </cell>
          <cell r="O200">
            <v>6338412</v>
          </cell>
          <cell r="P200">
            <v>7541122</v>
          </cell>
          <cell r="Q200">
            <v>4618511</v>
          </cell>
          <cell r="R200">
            <v>327524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40420234</v>
          </cell>
          <cell r="AA200">
            <v>16933871</v>
          </cell>
          <cell r="AB200">
            <v>0</v>
          </cell>
          <cell r="AC200">
            <v>0</v>
          </cell>
          <cell r="AD200">
            <v>4049366</v>
          </cell>
          <cell r="AE200">
            <v>10416231</v>
          </cell>
          <cell r="AF200">
            <v>4508382</v>
          </cell>
          <cell r="AG200">
            <v>4241741</v>
          </cell>
          <cell r="AH200">
            <v>10520747</v>
          </cell>
          <cell r="AI200">
            <v>0</v>
          </cell>
          <cell r="AJ200">
            <v>0</v>
          </cell>
          <cell r="AK200">
            <v>50670338</v>
          </cell>
          <cell r="AL200">
            <v>43862</v>
          </cell>
          <cell r="AM200">
            <v>0</v>
          </cell>
          <cell r="AN200">
            <v>0</v>
          </cell>
          <cell r="AO200">
            <v>0</v>
          </cell>
          <cell r="AP200">
            <v>50714200</v>
          </cell>
          <cell r="AQ200">
            <v>11875682</v>
          </cell>
          <cell r="AR200">
            <v>5089578</v>
          </cell>
          <cell r="AS200">
            <v>16965260</v>
          </cell>
          <cell r="AT200">
            <v>8538814</v>
          </cell>
          <cell r="AU200">
            <v>593139</v>
          </cell>
          <cell r="AV200">
            <v>1273596</v>
          </cell>
          <cell r="AW200">
            <v>115198</v>
          </cell>
          <cell r="AX200">
            <v>0</v>
          </cell>
          <cell r="AY200">
            <v>0</v>
          </cell>
          <cell r="AZ200">
            <v>10520747</v>
          </cell>
        </row>
        <row r="201">
          <cell r="A201">
            <v>117052</v>
          </cell>
          <cell r="B201" t="str">
            <v>REEDLEY COLLEGE</v>
          </cell>
          <cell r="C201" t="str">
            <v>CA</v>
          </cell>
          <cell r="D201">
            <v>8</v>
          </cell>
          <cell r="E201">
            <v>4</v>
          </cell>
          <cell r="F201">
            <v>2</v>
          </cell>
          <cell r="G201">
            <v>2</v>
          </cell>
          <cell r="H201">
            <v>2</v>
          </cell>
          <cell r="I201">
            <v>40</v>
          </cell>
          <cell r="J201">
            <v>1</v>
          </cell>
          <cell r="K201">
            <v>6051</v>
          </cell>
          <cell r="L201">
            <v>2376107</v>
          </cell>
          <cell r="M201">
            <v>0</v>
          </cell>
          <cell r="N201">
            <v>15653354</v>
          </cell>
          <cell r="O201">
            <v>3269785</v>
          </cell>
          <cell r="P201">
            <v>9022694</v>
          </cell>
          <cell r="Q201">
            <v>3873140</v>
          </cell>
          <cell r="R201">
            <v>0</v>
          </cell>
          <cell r="S201">
            <v>63426</v>
          </cell>
          <cell r="T201">
            <v>377551</v>
          </cell>
          <cell r="U201">
            <v>181396</v>
          </cell>
          <cell r="V201">
            <v>3427770</v>
          </cell>
          <cell r="W201">
            <v>0</v>
          </cell>
          <cell r="X201">
            <v>817359</v>
          </cell>
          <cell r="Y201">
            <v>0</v>
          </cell>
          <cell r="Z201">
            <v>39062582</v>
          </cell>
          <cell r="AA201">
            <v>14779384</v>
          </cell>
          <cell r="AB201">
            <v>0</v>
          </cell>
          <cell r="AC201">
            <v>621962</v>
          </cell>
          <cell r="AD201">
            <v>3612273</v>
          </cell>
          <cell r="AE201">
            <v>5445350</v>
          </cell>
          <cell r="AF201">
            <v>3066786</v>
          </cell>
          <cell r="AG201">
            <v>972297</v>
          </cell>
          <cell r="AH201">
            <v>7784628</v>
          </cell>
          <cell r="AI201">
            <v>34200</v>
          </cell>
          <cell r="AJ201">
            <v>256677</v>
          </cell>
          <cell r="AK201">
            <v>36573557</v>
          </cell>
          <cell r="AL201">
            <v>3250772</v>
          </cell>
          <cell r="AM201">
            <v>0</v>
          </cell>
          <cell r="AN201">
            <v>0</v>
          </cell>
          <cell r="AO201">
            <v>0</v>
          </cell>
          <cell r="AP201">
            <v>39824329</v>
          </cell>
          <cell r="AQ201">
            <v>20137367</v>
          </cell>
          <cell r="AR201">
            <v>3542287</v>
          </cell>
          <cell r="AS201">
            <v>23679654</v>
          </cell>
          <cell r="AT201">
            <v>6527889</v>
          </cell>
          <cell r="AU201">
            <v>227116</v>
          </cell>
          <cell r="AV201">
            <v>894214</v>
          </cell>
          <cell r="AW201">
            <v>0</v>
          </cell>
          <cell r="AX201">
            <v>135409</v>
          </cell>
          <cell r="AY201">
            <v>0</v>
          </cell>
          <cell r="AZ201">
            <v>7784628</v>
          </cell>
        </row>
        <row r="202">
          <cell r="A202">
            <v>117195</v>
          </cell>
          <cell r="B202" t="str">
            <v>LAKE TAHOE COMMUNITY COLLEGE</v>
          </cell>
          <cell r="C202" t="str">
            <v>CA</v>
          </cell>
          <cell r="D202">
            <v>8</v>
          </cell>
          <cell r="E202">
            <v>4</v>
          </cell>
          <cell r="F202">
            <v>2</v>
          </cell>
          <cell r="G202">
            <v>2</v>
          </cell>
          <cell r="H202">
            <v>2</v>
          </cell>
          <cell r="I202">
            <v>40</v>
          </cell>
          <cell r="J202">
            <v>1</v>
          </cell>
          <cell r="K202">
            <v>1470</v>
          </cell>
          <cell r="L202">
            <v>699175</v>
          </cell>
          <cell r="M202">
            <v>199127</v>
          </cell>
          <cell r="N202">
            <v>8264110</v>
          </cell>
          <cell r="O202">
            <v>2043751</v>
          </cell>
          <cell r="P202">
            <v>694463</v>
          </cell>
          <cell r="Q202">
            <v>68112</v>
          </cell>
          <cell r="R202">
            <v>0</v>
          </cell>
          <cell r="S202">
            <v>151705</v>
          </cell>
          <cell r="T202">
            <v>57400</v>
          </cell>
          <cell r="U202">
            <v>0</v>
          </cell>
          <cell r="V202">
            <v>1003996</v>
          </cell>
          <cell r="W202">
            <v>0</v>
          </cell>
          <cell r="X202">
            <v>0</v>
          </cell>
          <cell r="Y202">
            <v>0</v>
          </cell>
          <cell r="Z202">
            <v>13181839</v>
          </cell>
          <cell r="AA202">
            <v>5645980</v>
          </cell>
          <cell r="AB202">
            <v>0</v>
          </cell>
          <cell r="AC202">
            <v>3340</v>
          </cell>
          <cell r="AD202">
            <v>875306</v>
          </cell>
          <cell r="AE202">
            <v>1377274</v>
          </cell>
          <cell r="AF202">
            <v>1904387</v>
          </cell>
          <cell r="AG202">
            <v>676627</v>
          </cell>
          <cell r="AH202">
            <v>516212</v>
          </cell>
          <cell r="AI202">
            <v>551792</v>
          </cell>
          <cell r="AJ202">
            <v>0</v>
          </cell>
          <cell r="AK202">
            <v>11550918</v>
          </cell>
          <cell r="AL202">
            <v>581733</v>
          </cell>
          <cell r="AM202">
            <v>0</v>
          </cell>
          <cell r="AN202">
            <v>0</v>
          </cell>
          <cell r="AO202">
            <v>1</v>
          </cell>
          <cell r="AP202">
            <v>12132652</v>
          </cell>
          <cell r="AQ202">
            <v>7143280</v>
          </cell>
          <cell r="AR202">
            <v>1680845</v>
          </cell>
          <cell r="AS202">
            <v>8824125</v>
          </cell>
          <cell r="AT202">
            <v>284094</v>
          </cell>
          <cell r="AU202">
            <v>23675</v>
          </cell>
          <cell r="AV202">
            <v>68112</v>
          </cell>
          <cell r="AW202">
            <v>0</v>
          </cell>
          <cell r="AX202">
            <v>137370</v>
          </cell>
          <cell r="AY202">
            <v>2961</v>
          </cell>
          <cell r="AZ202">
            <v>516212</v>
          </cell>
        </row>
        <row r="203">
          <cell r="A203">
            <v>117274</v>
          </cell>
          <cell r="B203" t="str">
            <v>LASSEN COMMUNITY COLLEGE</v>
          </cell>
          <cell r="C203" t="str">
            <v>CA</v>
          </cell>
          <cell r="D203">
            <v>8</v>
          </cell>
          <cell r="E203">
            <v>4</v>
          </cell>
          <cell r="F203">
            <v>2</v>
          </cell>
          <cell r="G203">
            <v>2</v>
          </cell>
          <cell r="H203">
            <v>2</v>
          </cell>
          <cell r="I203">
            <v>40</v>
          </cell>
          <cell r="J203">
            <v>1</v>
          </cell>
          <cell r="K203">
            <v>1282</v>
          </cell>
          <cell r="L203">
            <v>167128</v>
          </cell>
          <cell r="M203">
            <v>0</v>
          </cell>
          <cell r="N203">
            <v>6473784</v>
          </cell>
          <cell r="O203">
            <v>757579</v>
          </cell>
          <cell r="P203">
            <v>518238</v>
          </cell>
          <cell r="Q203">
            <v>1233161</v>
          </cell>
          <cell r="R203">
            <v>6414</v>
          </cell>
          <cell r="S203">
            <v>0</v>
          </cell>
          <cell r="T203">
            <v>0</v>
          </cell>
          <cell r="U203">
            <v>0</v>
          </cell>
          <cell r="V203">
            <v>259006</v>
          </cell>
          <cell r="W203">
            <v>0</v>
          </cell>
          <cell r="X203">
            <v>0</v>
          </cell>
          <cell r="Y203">
            <v>0</v>
          </cell>
          <cell r="Z203">
            <v>9415310</v>
          </cell>
          <cell r="AA203">
            <v>3776723</v>
          </cell>
          <cell r="AB203">
            <v>0</v>
          </cell>
          <cell r="AC203">
            <v>28999</v>
          </cell>
          <cell r="AD203">
            <v>1234606</v>
          </cell>
          <cell r="AE203">
            <v>1504972</v>
          </cell>
          <cell r="AF203">
            <v>1400261</v>
          </cell>
          <cell r="AG203">
            <v>609985</v>
          </cell>
          <cell r="AH203">
            <v>601741</v>
          </cell>
          <cell r="AI203">
            <v>30000</v>
          </cell>
          <cell r="AJ203">
            <v>108351</v>
          </cell>
          <cell r="AK203">
            <v>9295638</v>
          </cell>
          <cell r="AL203">
            <v>81929</v>
          </cell>
          <cell r="AM203">
            <v>0</v>
          </cell>
          <cell r="AN203">
            <v>0</v>
          </cell>
          <cell r="AO203">
            <v>0</v>
          </cell>
          <cell r="AP203">
            <v>9377567</v>
          </cell>
          <cell r="AQ203">
            <v>5238296</v>
          </cell>
          <cell r="AR203">
            <v>940886</v>
          </cell>
          <cell r="AS203">
            <v>6179182</v>
          </cell>
          <cell r="AT203">
            <v>455616</v>
          </cell>
          <cell r="AU203">
            <v>22652</v>
          </cell>
          <cell r="AV203">
            <v>19644</v>
          </cell>
          <cell r="AW203">
            <v>0</v>
          </cell>
          <cell r="AX203">
            <v>0</v>
          </cell>
          <cell r="AY203">
            <v>103829</v>
          </cell>
          <cell r="AZ203">
            <v>601741</v>
          </cell>
        </row>
        <row r="204">
          <cell r="A204">
            <v>117645</v>
          </cell>
          <cell r="B204" t="str">
            <v>LONG BEACH CITY COLLEGE</v>
          </cell>
          <cell r="C204" t="str">
            <v>CA</v>
          </cell>
          <cell r="D204">
            <v>8</v>
          </cell>
          <cell r="E204">
            <v>4</v>
          </cell>
          <cell r="F204">
            <v>2</v>
          </cell>
          <cell r="G204">
            <v>2</v>
          </cell>
          <cell r="H204">
            <v>2</v>
          </cell>
          <cell r="I204">
            <v>40</v>
          </cell>
          <cell r="J204">
            <v>1</v>
          </cell>
          <cell r="K204">
            <v>10901</v>
          </cell>
          <cell r="L204">
            <v>5567989</v>
          </cell>
          <cell r="M204">
            <v>0</v>
          </cell>
          <cell r="N204">
            <v>40456554</v>
          </cell>
          <cell r="O204">
            <v>24737060</v>
          </cell>
          <cell r="P204">
            <v>18870575</v>
          </cell>
          <cell r="Q204">
            <v>21542003</v>
          </cell>
          <cell r="R204">
            <v>36848</v>
          </cell>
          <cell r="S204">
            <v>1449</v>
          </cell>
          <cell r="T204">
            <v>0</v>
          </cell>
          <cell r="U204">
            <v>1075568</v>
          </cell>
          <cell r="V204">
            <v>1021511</v>
          </cell>
          <cell r="W204">
            <v>0</v>
          </cell>
          <cell r="X204">
            <v>2324177</v>
          </cell>
          <cell r="Y204">
            <v>0</v>
          </cell>
          <cell r="Z204">
            <v>115633734</v>
          </cell>
          <cell r="AA204">
            <v>43457971</v>
          </cell>
          <cell r="AB204">
            <v>488804</v>
          </cell>
          <cell r="AC204">
            <v>3403682</v>
          </cell>
          <cell r="AD204">
            <v>6481798</v>
          </cell>
          <cell r="AE204">
            <v>14302377</v>
          </cell>
          <cell r="AF204">
            <v>11836188</v>
          </cell>
          <cell r="AG204">
            <v>8279052</v>
          </cell>
          <cell r="AH204">
            <v>16070226</v>
          </cell>
          <cell r="AI204">
            <v>0</v>
          </cell>
          <cell r="AJ204">
            <v>0</v>
          </cell>
          <cell r="AK204">
            <v>104320098</v>
          </cell>
          <cell r="AL204">
            <v>1380640</v>
          </cell>
          <cell r="AM204">
            <v>0</v>
          </cell>
          <cell r="AN204">
            <v>0</v>
          </cell>
          <cell r="AO204">
            <v>5708829</v>
          </cell>
          <cell r="AP204">
            <v>111409567</v>
          </cell>
          <cell r="AQ204">
            <v>60238505</v>
          </cell>
          <cell r="AR204">
            <v>13550057</v>
          </cell>
          <cell r="AS204">
            <v>73788562</v>
          </cell>
          <cell r="AT204">
            <v>13627871</v>
          </cell>
          <cell r="AU204">
            <v>723339</v>
          </cell>
          <cell r="AV204">
            <v>1719016</v>
          </cell>
          <cell r="AW204">
            <v>0</v>
          </cell>
          <cell r="AX204">
            <v>0</v>
          </cell>
          <cell r="AY204">
            <v>0</v>
          </cell>
          <cell r="AZ204">
            <v>16070226</v>
          </cell>
        </row>
        <row r="205">
          <cell r="A205">
            <v>117690</v>
          </cell>
          <cell r="B205" t="str">
            <v>LOS ANGELES HARBOR COLLEGE</v>
          </cell>
          <cell r="C205" t="str">
            <v>CA</v>
          </cell>
          <cell r="D205">
            <v>8</v>
          </cell>
          <cell r="E205">
            <v>4</v>
          </cell>
          <cell r="F205">
            <v>2</v>
          </cell>
          <cell r="G205">
            <v>2</v>
          </cell>
          <cell r="H205">
            <v>2</v>
          </cell>
          <cell r="I205">
            <v>40</v>
          </cell>
          <cell r="J205">
            <v>1</v>
          </cell>
          <cell r="K205">
            <v>5074</v>
          </cell>
          <cell r="L205">
            <v>1552483</v>
          </cell>
          <cell r="M205">
            <v>0</v>
          </cell>
          <cell r="N205">
            <v>18107199</v>
          </cell>
          <cell r="O205">
            <v>8209362</v>
          </cell>
          <cell r="P205">
            <v>4662560</v>
          </cell>
          <cell r="Q205">
            <v>5301300</v>
          </cell>
          <cell r="R205">
            <v>43710142</v>
          </cell>
          <cell r="S205">
            <v>0</v>
          </cell>
          <cell r="T205">
            <v>0</v>
          </cell>
          <cell r="U205">
            <v>2308066</v>
          </cell>
          <cell r="V205">
            <v>0</v>
          </cell>
          <cell r="W205">
            <v>0</v>
          </cell>
          <cell r="X205">
            <v>948986</v>
          </cell>
          <cell r="Y205">
            <v>0</v>
          </cell>
          <cell r="Z205">
            <v>84800098</v>
          </cell>
          <cell r="AA205">
            <v>12625963</v>
          </cell>
          <cell r="AB205">
            <v>0</v>
          </cell>
          <cell r="AC205">
            <v>1007077</v>
          </cell>
          <cell r="AD205">
            <v>2717031</v>
          </cell>
          <cell r="AE205">
            <v>7683425</v>
          </cell>
          <cell r="AF205">
            <v>10520841</v>
          </cell>
          <cell r="AG205">
            <v>4389792</v>
          </cell>
          <cell r="AH205">
            <v>3784575</v>
          </cell>
          <cell r="AI205">
            <v>0</v>
          </cell>
          <cell r="AJ205">
            <v>0</v>
          </cell>
          <cell r="AK205">
            <v>42728704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42728704</v>
          </cell>
          <cell r="AQ205">
            <v>0</v>
          </cell>
          <cell r="AR205">
            <v>0</v>
          </cell>
          <cell r="AS205">
            <v>0</v>
          </cell>
          <cell r="AT205">
            <v>3111608</v>
          </cell>
          <cell r="AU205">
            <v>526999</v>
          </cell>
          <cell r="AV205">
            <v>145968</v>
          </cell>
          <cell r="AW205">
            <v>0</v>
          </cell>
          <cell r="AX205">
            <v>0</v>
          </cell>
          <cell r="AY205">
            <v>0</v>
          </cell>
          <cell r="AZ205">
            <v>3784575</v>
          </cell>
        </row>
        <row r="206">
          <cell r="A206">
            <v>117706</v>
          </cell>
          <cell r="B206" t="str">
            <v>LOS ANGELES PIERCE COLLEGE</v>
          </cell>
          <cell r="C206" t="str">
            <v>CA</v>
          </cell>
          <cell r="D206">
            <v>8</v>
          </cell>
          <cell r="E206">
            <v>4</v>
          </cell>
          <cell r="F206">
            <v>2</v>
          </cell>
          <cell r="G206">
            <v>2</v>
          </cell>
          <cell r="H206">
            <v>2</v>
          </cell>
          <cell r="I206">
            <v>40</v>
          </cell>
          <cell r="J206">
            <v>1</v>
          </cell>
          <cell r="K206">
            <v>9486</v>
          </cell>
          <cell r="L206">
            <v>2134664</v>
          </cell>
          <cell r="M206">
            <v>0</v>
          </cell>
          <cell r="N206">
            <v>33627654</v>
          </cell>
          <cell r="O206">
            <v>11287873</v>
          </cell>
          <cell r="P206">
            <v>6411020</v>
          </cell>
          <cell r="Q206">
            <v>7289287</v>
          </cell>
          <cell r="R206">
            <v>60101445</v>
          </cell>
          <cell r="S206">
            <v>0</v>
          </cell>
          <cell r="T206">
            <v>0</v>
          </cell>
          <cell r="U206">
            <v>3173591</v>
          </cell>
          <cell r="V206">
            <v>0</v>
          </cell>
          <cell r="W206">
            <v>0</v>
          </cell>
          <cell r="X206">
            <v>1304856</v>
          </cell>
          <cell r="Y206">
            <v>0</v>
          </cell>
          <cell r="Z206">
            <v>125330390</v>
          </cell>
          <cell r="AA206">
            <v>18325758</v>
          </cell>
          <cell r="AB206">
            <v>0</v>
          </cell>
          <cell r="AC206">
            <v>1118180</v>
          </cell>
          <cell r="AD206">
            <v>2936991</v>
          </cell>
          <cell r="AE206">
            <v>7146478</v>
          </cell>
          <cell r="AF206">
            <v>15412315</v>
          </cell>
          <cell r="AG206">
            <v>7820405</v>
          </cell>
          <cell r="AH206">
            <v>4300707</v>
          </cell>
          <cell r="AI206">
            <v>0</v>
          </cell>
          <cell r="AJ206">
            <v>0</v>
          </cell>
          <cell r="AK206">
            <v>57060834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57060834</v>
          </cell>
          <cell r="AQ206">
            <v>0</v>
          </cell>
          <cell r="AR206">
            <v>0</v>
          </cell>
          <cell r="AS206">
            <v>0</v>
          </cell>
          <cell r="AT206">
            <v>3113283</v>
          </cell>
          <cell r="AU206">
            <v>927093</v>
          </cell>
          <cell r="AV206">
            <v>260331</v>
          </cell>
          <cell r="AW206">
            <v>0</v>
          </cell>
          <cell r="AX206">
            <v>0</v>
          </cell>
          <cell r="AY206">
            <v>0</v>
          </cell>
          <cell r="AZ206">
            <v>4300707</v>
          </cell>
        </row>
        <row r="207">
          <cell r="A207">
            <v>117715</v>
          </cell>
          <cell r="B207" t="str">
            <v>LOS ANGELES SOUTHWEST COLLEGE</v>
          </cell>
          <cell r="C207" t="str">
            <v>CA</v>
          </cell>
          <cell r="D207">
            <v>8</v>
          </cell>
          <cell r="E207">
            <v>4</v>
          </cell>
          <cell r="F207">
            <v>2</v>
          </cell>
          <cell r="G207">
            <v>2</v>
          </cell>
          <cell r="H207">
            <v>2</v>
          </cell>
          <cell r="I207">
            <v>40</v>
          </cell>
          <cell r="J207">
            <v>1</v>
          </cell>
          <cell r="K207">
            <v>3370</v>
          </cell>
          <cell r="L207">
            <v>1358422</v>
          </cell>
          <cell r="M207">
            <v>0</v>
          </cell>
          <cell r="N207">
            <v>12933714</v>
          </cell>
          <cell r="O207">
            <v>7183192</v>
          </cell>
          <cell r="P207">
            <v>4079740</v>
          </cell>
          <cell r="Q207">
            <v>4638637</v>
          </cell>
          <cell r="R207">
            <v>38246374</v>
          </cell>
          <cell r="S207">
            <v>0</v>
          </cell>
          <cell r="T207">
            <v>0</v>
          </cell>
          <cell r="U207">
            <v>2019558</v>
          </cell>
          <cell r="V207">
            <v>0</v>
          </cell>
          <cell r="W207">
            <v>0</v>
          </cell>
          <cell r="X207">
            <v>830362</v>
          </cell>
          <cell r="Y207">
            <v>0</v>
          </cell>
          <cell r="Z207">
            <v>71289999</v>
          </cell>
          <cell r="AA207">
            <v>9424433</v>
          </cell>
          <cell r="AB207">
            <v>0</v>
          </cell>
          <cell r="AC207">
            <v>452758</v>
          </cell>
          <cell r="AD207">
            <v>2614651</v>
          </cell>
          <cell r="AE207">
            <v>7146478</v>
          </cell>
          <cell r="AF207">
            <v>8877310</v>
          </cell>
          <cell r="AG207">
            <v>4975886</v>
          </cell>
          <cell r="AH207">
            <v>3088986</v>
          </cell>
          <cell r="AI207">
            <v>0</v>
          </cell>
          <cell r="AJ207">
            <v>0</v>
          </cell>
          <cell r="AK207">
            <v>36580502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36580502</v>
          </cell>
          <cell r="AQ207">
            <v>0</v>
          </cell>
          <cell r="AR207">
            <v>0</v>
          </cell>
          <cell r="AS207">
            <v>0</v>
          </cell>
          <cell r="AT207">
            <v>2602098</v>
          </cell>
          <cell r="AU207">
            <v>271692</v>
          </cell>
          <cell r="AV207">
            <v>215196</v>
          </cell>
          <cell r="AW207">
            <v>0</v>
          </cell>
          <cell r="AX207">
            <v>0</v>
          </cell>
          <cell r="AY207">
            <v>0</v>
          </cell>
          <cell r="AZ207">
            <v>3088986</v>
          </cell>
        </row>
        <row r="208">
          <cell r="A208">
            <v>117724</v>
          </cell>
          <cell r="B208" t="str">
            <v>LOS ANGELES TRADE TECHNICAL COLLEGE</v>
          </cell>
          <cell r="C208" t="str">
            <v>CA</v>
          </cell>
          <cell r="D208">
            <v>8</v>
          </cell>
          <cell r="E208">
            <v>4</v>
          </cell>
          <cell r="F208">
            <v>2</v>
          </cell>
          <cell r="G208">
            <v>2</v>
          </cell>
          <cell r="H208">
            <v>2</v>
          </cell>
          <cell r="I208">
            <v>40</v>
          </cell>
          <cell r="J208">
            <v>1</v>
          </cell>
          <cell r="K208">
            <v>7326</v>
          </cell>
          <cell r="L208">
            <v>2522784</v>
          </cell>
          <cell r="M208">
            <v>0</v>
          </cell>
          <cell r="N208">
            <v>33627654</v>
          </cell>
          <cell r="O208">
            <v>13340214</v>
          </cell>
          <cell r="P208">
            <v>7576660</v>
          </cell>
          <cell r="Q208">
            <v>8614612</v>
          </cell>
          <cell r="R208">
            <v>71028980</v>
          </cell>
          <cell r="S208">
            <v>0</v>
          </cell>
          <cell r="T208">
            <v>0</v>
          </cell>
          <cell r="U208">
            <v>3750607</v>
          </cell>
          <cell r="V208">
            <v>0</v>
          </cell>
          <cell r="W208">
            <v>0</v>
          </cell>
          <cell r="X208">
            <v>1542104</v>
          </cell>
          <cell r="Y208">
            <v>0</v>
          </cell>
          <cell r="Z208">
            <v>142003615</v>
          </cell>
          <cell r="AA208">
            <v>23081531</v>
          </cell>
          <cell r="AB208">
            <v>0</v>
          </cell>
          <cell r="AC208">
            <v>30008</v>
          </cell>
          <cell r="AD208">
            <v>3081470</v>
          </cell>
          <cell r="AE208">
            <v>10646721</v>
          </cell>
          <cell r="AF208">
            <v>17131562</v>
          </cell>
          <cell r="AG208">
            <v>7681769</v>
          </cell>
          <cell r="AH208">
            <v>6299817</v>
          </cell>
          <cell r="AI208">
            <v>0</v>
          </cell>
          <cell r="AJ208">
            <v>0</v>
          </cell>
          <cell r="AK208">
            <v>67952878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67952878</v>
          </cell>
          <cell r="AQ208">
            <v>0</v>
          </cell>
          <cell r="AR208">
            <v>0</v>
          </cell>
          <cell r="AS208">
            <v>0</v>
          </cell>
          <cell r="AT208">
            <v>4965015</v>
          </cell>
          <cell r="AU208">
            <v>543599</v>
          </cell>
          <cell r="AV208">
            <v>791203</v>
          </cell>
          <cell r="AW208">
            <v>0</v>
          </cell>
          <cell r="AX208">
            <v>0</v>
          </cell>
          <cell r="AY208">
            <v>0</v>
          </cell>
          <cell r="AZ208">
            <v>6299817</v>
          </cell>
        </row>
        <row r="209">
          <cell r="A209">
            <v>117733</v>
          </cell>
          <cell r="B209" t="str">
            <v>LOS ANGELES VALLEY COLLEGE</v>
          </cell>
          <cell r="C209" t="str">
            <v>CA</v>
          </cell>
          <cell r="D209">
            <v>8</v>
          </cell>
          <cell r="E209">
            <v>4</v>
          </cell>
          <cell r="F209">
            <v>2</v>
          </cell>
          <cell r="G209">
            <v>2</v>
          </cell>
          <cell r="H209">
            <v>2</v>
          </cell>
          <cell r="I209">
            <v>40</v>
          </cell>
          <cell r="J209">
            <v>1</v>
          </cell>
          <cell r="K209">
            <v>9202</v>
          </cell>
          <cell r="L209">
            <v>2522784</v>
          </cell>
          <cell r="M209">
            <v>0</v>
          </cell>
          <cell r="N209">
            <v>36214397</v>
          </cell>
          <cell r="O209">
            <v>13340214</v>
          </cell>
          <cell r="P209">
            <v>7576660</v>
          </cell>
          <cell r="Q209">
            <v>8614612</v>
          </cell>
          <cell r="R209">
            <v>71028980</v>
          </cell>
          <cell r="S209">
            <v>0</v>
          </cell>
          <cell r="T209">
            <v>0</v>
          </cell>
          <cell r="U209">
            <v>3750607</v>
          </cell>
          <cell r="V209">
            <v>0</v>
          </cell>
          <cell r="W209">
            <v>0</v>
          </cell>
          <cell r="X209">
            <v>1542103</v>
          </cell>
          <cell r="Y209">
            <v>0</v>
          </cell>
          <cell r="Z209">
            <v>144590357</v>
          </cell>
          <cell r="AA209">
            <v>21057400</v>
          </cell>
          <cell r="AB209">
            <v>0</v>
          </cell>
          <cell r="AC209">
            <v>906061</v>
          </cell>
          <cell r="AD209">
            <v>4649097</v>
          </cell>
          <cell r="AE209">
            <v>12398977</v>
          </cell>
          <cell r="AF209">
            <v>18311791</v>
          </cell>
          <cell r="AG209">
            <v>7444205</v>
          </cell>
          <cell r="AH209">
            <v>6143428</v>
          </cell>
          <cell r="AI209">
            <v>0</v>
          </cell>
          <cell r="AJ209">
            <v>0</v>
          </cell>
          <cell r="AK209">
            <v>70910959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70910959</v>
          </cell>
          <cell r="AQ209">
            <v>0</v>
          </cell>
          <cell r="AR209">
            <v>0</v>
          </cell>
          <cell r="AS209">
            <v>0</v>
          </cell>
          <cell r="AT209">
            <v>4774701</v>
          </cell>
          <cell r="AU209">
            <v>911418</v>
          </cell>
          <cell r="AV209">
            <v>457309</v>
          </cell>
          <cell r="AW209">
            <v>0</v>
          </cell>
          <cell r="AX209">
            <v>0</v>
          </cell>
          <cell r="AY209">
            <v>0</v>
          </cell>
          <cell r="AZ209">
            <v>6143428</v>
          </cell>
        </row>
        <row r="210">
          <cell r="A210">
            <v>117788</v>
          </cell>
          <cell r="B210" t="str">
            <v>LOS ANGELES CITY COLLEGE</v>
          </cell>
          <cell r="C210" t="str">
            <v>CA</v>
          </cell>
          <cell r="D210">
            <v>8</v>
          </cell>
          <cell r="E210">
            <v>4</v>
          </cell>
          <cell r="F210">
            <v>2</v>
          </cell>
          <cell r="G210">
            <v>2</v>
          </cell>
          <cell r="H210">
            <v>2</v>
          </cell>
          <cell r="I210">
            <v>40</v>
          </cell>
          <cell r="J210">
            <v>1</v>
          </cell>
          <cell r="K210">
            <v>11417</v>
          </cell>
          <cell r="L210">
            <v>3299025</v>
          </cell>
          <cell r="M210">
            <v>0</v>
          </cell>
          <cell r="N210">
            <v>41387882</v>
          </cell>
          <cell r="O210">
            <v>17444895</v>
          </cell>
          <cell r="P210">
            <v>9907940</v>
          </cell>
          <cell r="Q210">
            <v>11265262</v>
          </cell>
          <cell r="R210">
            <v>92884051</v>
          </cell>
          <cell r="S210">
            <v>0</v>
          </cell>
          <cell r="T210">
            <v>0</v>
          </cell>
          <cell r="U210">
            <v>4904640</v>
          </cell>
          <cell r="V210">
            <v>0</v>
          </cell>
          <cell r="W210">
            <v>0</v>
          </cell>
          <cell r="X210">
            <v>2016596</v>
          </cell>
          <cell r="Y210">
            <v>0</v>
          </cell>
          <cell r="Z210">
            <v>183110291</v>
          </cell>
          <cell r="AA210">
            <v>24632228</v>
          </cell>
          <cell r="AB210">
            <v>0</v>
          </cell>
          <cell r="AC210">
            <v>838830</v>
          </cell>
          <cell r="AD210">
            <v>4516443</v>
          </cell>
          <cell r="AE210">
            <v>13970475</v>
          </cell>
          <cell r="AF210">
            <v>23581287</v>
          </cell>
          <cell r="AG210">
            <v>9882173</v>
          </cell>
          <cell r="AH210">
            <v>10551398</v>
          </cell>
          <cell r="AI210">
            <v>0</v>
          </cell>
          <cell r="AJ210">
            <v>0</v>
          </cell>
          <cell r="AK210">
            <v>87972834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87972834</v>
          </cell>
          <cell r="AQ210">
            <v>0</v>
          </cell>
          <cell r="AR210">
            <v>0</v>
          </cell>
          <cell r="AS210">
            <v>0</v>
          </cell>
          <cell r="AT210">
            <v>7547017</v>
          </cell>
          <cell r="AU210">
            <v>1277630</v>
          </cell>
          <cell r="AV210">
            <v>1726751</v>
          </cell>
          <cell r="AW210">
            <v>0</v>
          </cell>
          <cell r="AX210">
            <v>0</v>
          </cell>
          <cell r="AY210">
            <v>0</v>
          </cell>
          <cell r="AZ210">
            <v>10551398</v>
          </cell>
        </row>
        <row r="211">
          <cell r="A211">
            <v>117803</v>
          </cell>
          <cell r="B211" t="str">
            <v>LOS ANGELES COUNTY COLLEGE OF NURS AND ALLIED HLTH</v>
          </cell>
          <cell r="C211" t="str">
            <v>CA</v>
          </cell>
          <cell r="D211">
            <v>8</v>
          </cell>
          <cell r="E211">
            <v>4</v>
          </cell>
          <cell r="F211">
            <v>2</v>
          </cell>
          <cell r="G211">
            <v>2</v>
          </cell>
          <cell r="H211">
            <v>2</v>
          </cell>
          <cell r="I211">
            <v>40</v>
          </cell>
          <cell r="J211">
            <v>1</v>
          </cell>
          <cell r="K211">
            <v>63</v>
          </cell>
          <cell r="L211">
            <v>480832</v>
          </cell>
          <cell r="M211">
            <v>0</v>
          </cell>
          <cell r="N211">
            <v>0</v>
          </cell>
          <cell r="O211">
            <v>4391948</v>
          </cell>
          <cell r="P211">
            <v>172263</v>
          </cell>
          <cell r="Q211">
            <v>66583</v>
          </cell>
          <cell r="R211">
            <v>0</v>
          </cell>
          <cell r="S211">
            <v>35565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5147191</v>
          </cell>
          <cell r="AA211">
            <v>1998978</v>
          </cell>
          <cell r="AB211">
            <v>0</v>
          </cell>
          <cell r="AC211">
            <v>0</v>
          </cell>
          <cell r="AD211">
            <v>29177</v>
          </cell>
          <cell r="AE211">
            <v>29532</v>
          </cell>
          <cell r="AF211">
            <v>224373</v>
          </cell>
          <cell r="AG211">
            <v>2619895</v>
          </cell>
          <cell r="AH211">
            <v>274411</v>
          </cell>
          <cell r="AI211">
            <v>0</v>
          </cell>
          <cell r="AJ211">
            <v>0</v>
          </cell>
          <cell r="AK211">
            <v>5176366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5176366</v>
          </cell>
          <cell r="AQ211">
            <v>1869691</v>
          </cell>
          <cell r="AR211">
            <v>617643</v>
          </cell>
          <cell r="AS211">
            <v>2487334</v>
          </cell>
          <cell r="AT211">
            <v>126214</v>
          </cell>
          <cell r="AU211">
            <v>46049</v>
          </cell>
          <cell r="AV211">
            <v>66583</v>
          </cell>
          <cell r="AW211">
            <v>0</v>
          </cell>
          <cell r="AX211">
            <v>35565</v>
          </cell>
          <cell r="AY211">
            <v>0</v>
          </cell>
          <cell r="AZ211">
            <v>274411</v>
          </cell>
        </row>
        <row r="212">
          <cell r="A212">
            <v>117867</v>
          </cell>
          <cell r="B212" t="str">
            <v>LOS ANGELES MISSION COLLEGE</v>
          </cell>
          <cell r="C212" t="str">
            <v>CA</v>
          </cell>
          <cell r="D212">
            <v>8</v>
          </cell>
          <cell r="E212">
            <v>4</v>
          </cell>
          <cell r="F212">
            <v>2</v>
          </cell>
          <cell r="G212">
            <v>2</v>
          </cell>
          <cell r="H212">
            <v>2</v>
          </cell>
          <cell r="I212">
            <v>40</v>
          </cell>
          <cell r="J212">
            <v>1</v>
          </cell>
          <cell r="K212">
            <v>3615</v>
          </cell>
          <cell r="L212">
            <v>1358422</v>
          </cell>
          <cell r="M212">
            <v>0</v>
          </cell>
          <cell r="N212">
            <v>15520456</v>
          </cell>
          <cell r="O212">
            <v>7183192</v>
          </cell>
          <cell r="P212">
            <v>4079740</v>
          </cell>
          <cell r="Q212">
            <v>4638637</v>
          </cell>
          <cell r="R212">
            <v>38246374</v>
          </cell>
          <cell r="S212">
            <v>0</v>
          </cell>
          <cell r="T212">
            <v>0</v>
          </cell>
          <cell r="U212">
            <v>2019558</v>
          </cell>
          <cell r="V212">
            <v>0</v>
          </cell>
          <cell r="W212">
            <v>0</v>
          </cell>
          <cell r="X212">
            <v>830363</v>
          </cell>
          <cell r="Y212">
            <v>0</v>
          </cell>
          <cell r="Z212">
            <v>73876742</v>
          </cell>
          <cell r="AA212">
            <v>9944363</v>
          </cell>
          <cell r="AB212">
            <v>0</v>
          </cell>
          <cell r="AC212">
            <v>742440</v>
          </cell>
          <cell r="AD212">
            <v>4087556</v>
          </cell>
          <cell r="AE212">
            <v>6960409</v>
          </cell>
          <cell r="AF212">
            <v>9279513</v>
          </cell>
          <cell r="AG212">
            <v>3857360</v>
          </cell>
          <cell r="AH212">
            <v>2948094</v>
          </cell>
          <cell r="AI212">
            <v>0</v>
          </cell>
          <cell r="AJ212">
            <v>0</v>
          </cell>
          <cell r="AK212">
            <v>37819735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37819735</v>
          </cell>
          <cell r="AQ212">
            <v>0</v>
          </cell>
          <cell r="AR212">
            <v>0</v>
          </cell>
          <cell r="AS212">
            <v>0</v>
          </cell>
          <cell r="AT212">
            <v>2102009</v>
          </cell>
          <cell r="AU212">
            <v>443251</v>
          </cell>
          <cell r="AV212">
            <v>402834</v>
          </cell>
          <cell r="AW212">
            <v>0</v>
          </cell>
          <cell r="AX212">
            <v>0</v>
          </cell>
          <cell r="AY212">
            <v>0</v>
          </cell>
          <cell r="AZ212">
            <v>2948094</v>
          </cell>
        </row>
        <row r="213">
          <cell r="A213">
            <v>117894</v>
          </cell>
          <cell r="B213" t="str">
            <v>LOS MEDANOS COLLEGE</v>
          </cell>
          <cell r="C213" t="str">
            <v>CA</v>
          </cell>
          <cell r="D213">
            <v>8</v>
          </cell>
          <cell r="E213">
            <v>4</v>
          </cell>
          <cell r="F213">
            <v>2</v>
          </cell>
          <cell r="G213">
            <v>2</v>
          </cell>
          <cell r="H213">
            <v>2</v>
          </cell>
          <cell r="I213">
            <v>40</v>
          </cell>
          <cell r="J213">
            <v>1</v>
          </cell>
          <cell r="K213">
            <v>4627</v>
          </cell>
          <cell r="L213">
            <v>1269340</v>
          </cell>
          <cell r="M213">
            <v>0</v>
          </cell>
          <cell r="N213">
            <v>13007225</v>
          </cell>
          <cell r="O213">
            <v>13497133</v>
          </cell>
          <cell r="P213">
            <v>1965466</v>
          </cell>
          <cell r="Q213">
            <v>1597155</v>
          </cell>
          <cell r="R213">
            <v>0</v>
          </cell>
          <cell r="S213">
            <v>375593</v>
          </cell>
          <cell r="T213">
            <v>0</v>
          </cell>
          <cell r="U213">
            <v>0</v>
          </cell>
          <cell r="V213">
            <v>1492160</v>
          </cell>
          <cell r="W213">
            <v>0</v>
          </cell>
          <cell r="X213">
            <v>151648</v>
          </cell>
          <cell r="Y213">
            <v>0</v>
          </cell>
          <cell r="Z213">
            <v>33355720</v>
          </cell>
          <cell r="AA213">
            <v>17283807</v>
          </cell>
          <cell r="AB213">
            <v>0</v>
          </cell>
          <cell r="AC213">
            <v>295111</v>
          </cell>
          <cell r="AD213">
            <v>3770937</v>
          </cell>
          <cell r="AE213">
            <v>2685124</v>
          </cell>
          <cell r="AF213">
            <v>5891089</v>
          </cell>
          <cell r="AG213">
            <v>2378286</v>
          </cell>
          <cell r="AH213">
            <v>2181489</v>
          </cell>
          <cell r="AI213">
            <v>0</v>
          </cell>
          <cell r="AJ213">
            <v>127077</v>
          </cell>
          <cell r="AK213">
            <v>34612920</v>
          </cell>
          <cell r="AL213">
            <v>531933</v>
          </cell>
          <cell r="AM213">
            <v>0</v>
          </cell>
          <cell r="AN213">
            <v>0</v>
          </cell>
          <cell r="AO213">
            <v>0</v>
          </cell>
          <cell r="AP213">
            <v>35144853</v>
          </cell>
          <cell r="AQ213">
            <v>20389125</v>
          </cell>
          <cell r="AR213">
            <v>3475043</v>
          </cell>
          <cell r="AS213">
            <v>23864168</v>
          </cell>
          <cell r="AT213">
            <v>1359645</v>
          </cell>
          <cell r="AU213">
            <v>150502</v>
          </cell>
          <cell r="AV213">
            <v>644051</v>
          </cell>
          <cell r="AW213">
            <v>0</v>
          </cell>
          <cell r="AX213">
            <v>27291</v>
          </cell>
          <cell r="AY213">
            <v>0</v>
          </cell>
          <cell r="AZ213">
            <v>2181489</v>
          </cell>
        </row>
        <row r="214">
          <cell r="A214">
            <v>118347</v>
          </cell>
          <cell r="B214" t="str">
            <v>COLLEGE OF MARIN</v>
          </cell>
          <cell r="C214" t="str">
            <v>CA</v>
          </cell>
          <cell r="D214">
            <v>8</v>
          </cell>
          <cell r="E214">
            <v>4</v>
          </cell>
          <cell r="F214">
            <v>2</v>
          </cell>
          <cell r="G214">
            <v>2</v>
          </cell>
          <cell r="H214">
            <v>2</v>
          </cell>
          <cell r="I214">
            <v>40</v>
          </cell>
          <cell r="J214">
            <v>1</v>
          </cell>
          <cell r="K214">
            <v>3929</v>
          </cell>
          <cell r="L214">
            <v>3281161</v>
          </cell>
          <cell r="M214">
            <v>318</v>
          </cell>
          <cell r="N214">
            <v>3546508</v>
          </cell>
          <cell r="O214">
            <v>23610665</v>
          </cell>
          <cell r="P214">
            <v>2531586</v>
          </cell>
          <cell r="Q214">
            <v>4337490</v>
          </cell>
          <cell r="R214">
            <v>0</v>
          </cell>
          <cell r="S214">
            <v>184491</v>
          </cell>
          <cell r="T214">
            <v>37966</v>
          </cell>
          <cell r="U214">
            <v>25982</v>
          </cell>
          <cell r="V214">
            <v>417904</v>
          </cell>
          <cell r="W214">
            <v>0</v>
          </cell>
          <cell r="X214">
            <v>1473801</v>
          </cell>
          <cell r="Y214">
            <v>0</v>
          </cell>
          <cell r="Z214">
            <v>39447872</v>
          </cell>
          <cell r="AA214">
            <v>16861939</v>
          </cell>
          <cell r="AB214">
            <v>0</v>
          </cell>
          <cell r="AC214">
            <v>1017759</v>
          </cell>
          <cell r="AD214">
            <v>2996331</v>
          </cell>
          <cell r="AE214">
            <v>4392362</v>
          </cell>
          <cell r="AF214">
            <v>5216129</v>
          </cell>
          <cell r="AG214">
            <v>3422436</v>
          </cell>
          <cell r="AH214">
            <v>2590189</v>
          </cell>
          <cell r="AI214">
            <v>0</v>
          </cell>
          <cell r="AJ214">
            <v>0</v>
          </cell>
          <cell r="AK214">
            <v>36497145</v>
          </cell>
          <cell r="AL214">
            <v>473524</v>
          </cell>
          <cell r="AM214">
            <v>0</v>
          </cell>
          <cell r="AN214">
            <v>0</v>
          </cell>
          <cell r="AO214">
            <v>0</v>
          </cell>
          <cell r="AP214">
            <v>36970669</v>
          </cell>
          <cell r="AQ214">
            <v>23885119</v>
          </cell>
          <cell r="AR214">
            <v>5062050</v>
          </cell>
          <cell r="AS214">
            <v>28947169</v>
          </cell>
          <cell r="AT214">
            <v>1797081</v>
          </cell>
          <cell r="AU214">
            <v>173509</v>
          </cell>
          <cell r="AV214">
            <v>223662</v>
          </cell>
          <cell r="AW214">
            <v>0</v>
          </cell>
          <cell r="AX214">
            <v>0</v>
          </cell>
          <cell r="AY214">
            <v>395937</v>
          </cell>
          <cell r="AZ214">
            <v>2590189</v>
          </cell>
        </row>
        <row r="215">
          <cell r="A215">
            <v>118684</v>
          </cell>
          <cell r="B215" t="str">
            <v>MENDOCINO COLLEGE</v>
          </cell>
          <cell r="C215" t="str">
            <v>CA</v>
          </cell>
          <cell r="D215">
            <v>8</v>
          </cell>
          <cell r="E215">
            <v>4</v>
          </cell>
          <cell r="F215">
            <v>2</v>
          </cell>
          <cell r="G215">
            <v>2</v>
          </cell>
          <cell r="H215">
            <v>2</v>
          </cell>
          <cell r="I215">
            <v>40</v>
          </cell>
          <cell r="J215">
            <v>1</v>
          </cell>
          <cell r="K215">
            <v>2277</v>
          </cell>
          <cell r="L215">
            <v>555836</v>
          </cell>
          <cell r="M215">
            <v>119125</v>
          </cell>
          <cell r="N215">
            <v>8382868</v>
          </cell>
          <cell r="O215">
            <v>3603863</v>
          </cell>
          <cell r="P215">
            <v>1729243</v>
          </cell>
          <cell r="Q215">
            <v>3018111</v>
          </cell>
          <cell r="R215">
            <v>26130</v>
          </cell>
          <cell r="S215">
            <v>138241</v>
          </cell>
          <cell r="T215">
            <v>0</v>
          </cell>
          <cell r="U215">
            <v>0</v>
          </cell>
          <cell r="V215">
            <v>764988</v>
          </cell>
          <cell r="W215">
            <v>0</v>
          </cell>
          <cell r="X215">
            <v>774694</v>
          </cell>
          <cell r="Y215">
            <v>0</v>
          </cell>
          <cell r="Z215">
            <v>19113099</v>
          </cell>
          <cell r="AA215">
            <v>6409668</v>
          </cell>
          <cell r="AB215">
            <v>0</v>
          </cell>
          <cell r="AC215">
            <v>217475</v>
          </cell>
          <cell r="AD215">
            <v>1358821</v>
          </cell>
          <cell r="AE215">
            <v>2839716</v>
          </cell>
          <cell r="AF215">
            <v>2509472</v>
          </cell>
          <cell r="AG215">
            <v>1854677</v>
          </cell>
          <cell r="AH215">
            <v>1621370</v>
          </cell>
          <cell r="AI215">
            <v>0</v>
          </cell>
          <cell r="AJ215">
            <v>360907</v>
          </cell>
          <cell r="AK215">
            <v>17172106</v>
          </cell>
          <cell r="AL215">
            <v>1319570</v>
          </cell>
          <cell r="AM215">
            <v>0</v>
          </cell>
          <cell r="AN215">
            <v>0</v>
          </cell>
          <cell r="AO215">
            <v>0</v>
          </cell>
          <cell r="AP215">
            <v>18491676</v>
          </cell>
          <cell r="AQ215">
            <v>9766303</v>
          </cell>
          <cell r="AR215">
            <v>2280039</v>
          </cell>
          <cell r="AS215">
            <v>12046342</v>
          </cell>
          <cell r="AT215">
            <v>1150463</v>
          </cell>
          <cell r="AU215">
            <v>111853</v>
          </cell>
          <cell r="AV215">
            <v>301275</v>
          </cell>
          <cell r="AW215">
            <v>0</v>
          </cell>
          <cell r="AX215">
            <v>57779</v>
          </cell>
          <cell r="AY215">
            <v>0</v>
          </cell>
          <cell r="AZ215">
            <v>1621370</v>
          </cell>
        </row>
        <row r="216">
          <cell r="A216">
            <v>118718</v>
          </cell>
          <cell r="B216" t="str">
            <v>MERCED COLLEGE</v>
          </cell>
          <cell r="C216" t="str">
            <v>CA</v>
          </cell>
          <cell r="D216">
            <v>8</v>
          </cell>
          <cell r="E216">
            <v>4</v>
          </cell>
          <cell r="F216">
            <v>2</v>
          </cell>
          <cell r="G216">
            <v>2</v>
          </cell>
          <cell r="H216">
            <v>2</v>
          </cell>
          <cell r="I216">
            <v>40</v>
          </cell>
          <cell r="J216">
            <v>1</v>
          </cell>
          <cell r="K216">
            <v>6238</v>
          </cell>
          <cell r="L216">
            <v>2117269</v>
          </cell>
          <cell r="M216">
            <v>13546</v>
          </cell>
          <cell r="N216">
            <v>21571241</v>
          </cell>
          <cell r="O216">
            <v>10029315</v>
          </cell>
          <cell r="P216">
            <v>8135109</v>
          </cell>
          <cell r="Q216">
            <v>10187645</v>
          </cell>
          <cell r="R216">
            <v>713374</v>
          </cell>
          <cell r="S216">
            <v>827063</v>
          </cell>
          <cell r="T216">
            <v>117491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53712053</v>
          </cell>
          <cell r="AA216">
            <v>16225766</v>
          </cell>
          <cell r="AB216">
            <v>37750</v>
          </cell>
          <cell r="AC216">
            <v>524518</v>
          </cell>
          <cell r="AD216">
            <v>3029165</v>
          </cell>
          <cell r="AE216">
            <v>7082736</v>
          </cell>
          <cell r="AF216">
            <v>6265523</v>
          </cell>
          <cell r="AG216">
            <v>3495577</v>
          </cell>
          <cell r="AH216">
            <v>6731749</v>
          </cell>
          <cell r="AI216">
            <v>3316262</v>
          </cell>
          <cell r="AJ216">
            <v>5135</v>
          </cell>
          <cell r="AK216">
            <v>46714181</v>
          </cell>
          <cell r="AL216">
            <v>1982036</v>
          </cell>
          <cell r="AM216">
            <v>0</v>
          </cell>
          <cell r="AN216">
            <v>0</v>
          </cell>
          <cell r="AO216">
            <v>0</v>
          </cell>
          <cell r="AP216">
            <v>48696217</v>
          </cell>
          <cell r="AQ216">
            <v>26337667</v>
          </cell>
          <cell r="AR216">
            <v>6343476</v>
          </cell>
          <cell r="AS216">
            <v>32681143</v>
          </cell>
          <cell r="AT216">
            <v>5165889</v>
          </cell>
          <cell r="AU216">
            <v>427256</v>
          </cell>
          <cell r="AV216">
            <v>923181</v>
          </cell>
          <cell r="AW216">
            <v>0</v>
          </cell>
          <cell r="AX216">
            <v>214788</v>
          </cell>
          <cell r="AY216">
            <v>635</v>
          </cell>
          <cell r="AZ216">
            <v>6731749</v>
          </cell>
        </row>
        <row r="217">
          <cell r="A217">
            <v>118912</v>
          </cell>
          <cell r="B217" t="str">
            <v>MIRACOSTA COLLEGE</v>
          </cell>
          <cell r="C217" t="str">
            <v>CA</v>
          </cell>
          <cell r="D217">
            <v>8</v>
          </cell>
          <cell r="E217">
            <v>4</v>
          </cell>
          <cell r="F217">
            <v>2</v>
          </cell>
          <cell r="G217">
            <v>2</v>
          </cell>
          <cell r="H217">
            <v>2</v>
          </cell>
          <cell r="I217">
            <v>40</v>
          </cell>
          <cell r="J217">
            <v>1</v>
          </cell>
          <cell r="K217">
            <v>5354</v>
          </cell>
          <cell r="L217">
            <v>2845943</v>
          </cell>
          <cell r="M217">
            <v>31816</v>
          </cell>
          <cell r="N217">
            <v>1636948</v>
          </cell>
          <cell r="O217">
            <v>35356419</v>
          </cell>
          <cell r="P217">
            <v>2090234</v>
          </cell>
          <cell r="Q217">
            <v>7856264</v>
          </cell>
          <cell r="R217">
            <v>37500</v>
          </cell>
          <cell r="S217">
            <v>568228</v>
          </cell>
          <cell r="T217">
            <v>0</v>
          </cell>
          <cell r="U217">
            <v>226844</v>
          </cell>
          <cell r="V217">
            <v>1656351</v>
          </cell>
          <cell r="W217">
            <v>0</v>
          </cell>
          <cell r="X217">
            <v>4773893</v>
          </cell>
          <cell r="Y217">
            <v>0</v>
          </cell>
          <cell r="Z217">
            <v>57080440</v>
          </cell>
          <cell r="AA217">
            <v>18122677</v>
          </cell>
          <cell r="AB217">
            <v>218428</v>
          </cell>
          <cell r="AC217">
            <v>2325387</v>
          </cell>
          <cell r="AD217">
            <v>7232539</v>
          </cell>
          <cell r="AE217">
            <v>4643439</v>
          </cell>
          <cell r="AF217">
            <v>6202013</v>
          </cell>
          <cell r="AG217">
            <v>7761568</v>
          </cell>
          <cell r="AH217">
            <v>1551750</v>
          </cell>
          <cell r="AI217">
            <v>0</v>
          </cell>
          <cell r="AJ217">
            <v>2165056</v>
          </cell>
          <cell r="AK217">
            <v>50222857</v>
          </cell>
          <cell r="AL217">
            <v>2274972</v>
          </cell>
          <cell r="AM217">
            <v>0</v>
          </cell>
          <cell r="AN217">
            <v>0</v>
          </cell>
          <cell r="AO217">
            <v>0</v>
          </cell>
          <cell r="AP217">
            <v>52497829</v>
          </cell>
          <cell r="AQ217">
            <v>29451536</v>
          </cell>
          <cell r="AR217">
            <v>5307848</v>
          </cell>
          <cell r="AS217">
            <v>34759384</v>
          </cell>
          <cell r="AT217">
            <v>1355052</v>
          </cell>
          <cell r="AU217">
            <v>112500</v>
          </cell>
          <cell r="AV217">
            <v>46698</v>
          </cell>
          <cell r="AW217">
            <v>0</v>
          </cell>
          <cell r="AX217">
            <v>0</v>
          </cell>
          <cell r="AY217">
            <v>37500</v>
          </cell>
          <cell r="AZ217">
            <v>1551750</v>
          </cell>
        </row>
        <row r="218">
          <cell r="A218">
            <v>118930</v>
          </cell>
          <cell r="B218" t="str">
            <v>MISSION COLLEGE</v>
          </cell>
          <cell r="C218" t="str">
            <v>CA</v>
          </cell>
          <cell r="D218">
            <v>8</v>
          </cell>
          <cell r="E218">
            <v>4</v>
          </cell>
          <cell r="F218">
            <v>2</v>
          </cell>
          <cell r="G218">
            <v>2</v>
          </cell>
          <cell r="H218">
            <v>2</v>
          </cell>
          <cell r="I218">
            <v>40</v>
          </cell>
          <cell r="J218">
            <v>1</v>
          </cell>
          <cell r="K218">
            <v>4739</v>
          </cell>
          <cell r="L218">
            <v>6844544</v>
          </cell>
          <cell r="M218">
            <v>52</v>
          </cell>
          <cell r="N218">
            <v>19295370</v>
          </cell>
          <cell r="O218">
            <v>40197420</v>
          </cell>
          <cell r="P218">
            <v>0</v>
          </cell>
          <cell r="Q218">
            <v>0</v>
          </cell>
          <cell r="R218">
            <v>0</v>
          </cell>
          <cell r="S218">
            <v>807533</v>
          </cell>
          <cell r="T218">
            <v>0</v>
          </cell>
          <cell r="U218">
            <v>497877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67642796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52358166</v>
          </cell>
          <cell r="AR218">
            <v>10723952</v>
          </cell>
          <cell r="AS218">
            <v>63082118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</row>
        <row r="219">
          <cell r="A219">
            <v>119067</v>
          </cell>
          <cell r="B219" t="str">
            <v>MONTEREY PENINSULA COLLEGE</v>
          </cell>
          <cell r="C219" t="str">
            <v>CA</v>
          </cell>
          <cell r="D219">
            <v>8</v>
          </cell>
          <cell r="E219">
            <v>4</v>
          </cell>
          <cell r="F219">
            <v>2</v>
          </cell>
          <cell r="G219">
            <v>2</v>
          </cell>
          <cell r="H219">
            <v>2</v>
          </cell>
          <cell r="I219">
            <v>40</v>
          </cell>
          <cell r="J219">
            <v>1</v>
          </cell>
          <cell r="K219">
            <v>5204</v>
          </cell>
          <cell r="L219">
            <v>2088508</v>
          </cell>
          <cell r="M219">
            <v>2088130</v>
          </cell>
          <cell r="N219">
            <v>19398942</v>
          </cell>
          <cell r="O219">
            <v>16745022</v>
          </cell>
          <cell r="P219">
            <v>1344238</v>
          </cell>
          <cell r="Q219">
            <v>803144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42467984</v>
          </cell>
          <cell r="AA219">
            <v>16070445</v>
          </cell>
          <cell r="AB219">
            <v>0</v>
          </cell>
          <cell r="AC219">
            <v>1260467</v>
          </cell>
          <cell r="AD219">
            <v>2092817</v>
          </cell>
          <cell r="AE219">
            <v>5048452</v>
          </cell>
          <cell r="AF219">
            <v>3968289</v>
          </cell>
          <cell r="AG219">
            <v>1959751</v>
          </cell>
          <cell r="AH219">
            <v>2147382</v>
          </cell>
          <cell r="AI219">
            <v>5376699</v>
          </cell>
          <cell r="AJ219">
            <v>787846</v>
          </cell>
          <cell r="AK219">
            <v>38712148</v>
          </cell>
          <cell r="AL219">
            <v>1395507</v>
          </cell>
          <cell r="AM219">
            <v>0</v>
          </cell>
          <cell r="AN219">
            <v>0</v>
          </cell>
          <cell r="AO219">
            <v>0</v>
          </cell>
          <cell r="AP219">
            <v>40107655</v>
          </cell>
          <cell r="AQ219">
            <v>20004655</v>
          </cell>
          <cell r="AR219">
            <v>6973689</v>
          </cell>
          <cell r="AS219">
            <v>26978344</v>
          </cell>
          <cell r="AT219">
            <v>1326530</v>
          </cell>
          <cell r="AU219">
            <v>17708</v>
          </cell>
          <cell r="AV219">
            <v>803144</v>
          </cell>
          <cell r="AW219">
            <v>0</v>
          </cell>
          <cell r="AX219">
            <v>0</v>
          </cell>
          <cell r="AY219">
            <v>0</v>
          </cell>
          <cell r="AZ219">
            <v>2147382</v>
          </cell>
        </row>
        <row r="220">
          <cell r="A220">
            <v>119137</v>
          </cell>
          <cell r="B220" t="str">
            <v>MOORPARK COLLEGE</v>
          </cell>
          <cell r="C220" t="str">
            <v>CA</v>
          </cell>
          <cell r="D220">
            <v>8</v>
          </cell>
          <cell r="E220">
            <v>4</v>
          </cell>
          <cell r="F220">
            <v>2</v>
          </cell>
          <cell r="G220">
            <v>2</v>
          </cell>
          <cell r="H220">
            <v>2</v>
          </cell>
          <cell r="I220">
            <v>40</v>
          </cell>
          <cell r="J220">
            <v>1</v>
          </cell>
          <cell r="K220">
            <v>8140</v>
          </cell>
          <cell r="L220">
            <v>4016322</v>
          </cell>
          <cell r="M220">
            <v>1456</v>
          </cell>
          <cell r="N220">
            <v>2333340</v>
          </cell>
          <cell r="O220">
            <v>0</v>
          </cell>
          <cell r="P220">
            <v>358389</v>
          </cell>
          <cell r="Q220">
            <v>1782332</v>
          </cell>
          <cell r="R220">
            <v>0</v>
          </cell>
          <cell r="S220">
            <v>458</v>
          </cell>
          <cell r="T220">
            <v>0</v>
          </cell>
          <cell r="U220">
            <v>96572</v>
          </cell>
          <cell r="V220">
            <v>4820872</v>
          </cell>
          <cell r="W220">
            <v>0</v>
          </cell>
          <cell r="X220">
            <v>389394</v>
          </cell>
          <cell r="Y220">
            <v>0</v>
          </cell>
          <cell r="Z220">
            <v>13799135</v>
          </cell>
          <cell r="AA220">
            <v>17257368</v>
          </cell>
          <cell r="AB220">
            <v>0</v>
          </cell>
          <cell r="AC220">
            <v>78813</v>
          </cell>
          <cell r="AD220">
            <v>2365434</v>
          </cell>
          <cell r="AE220">
            <v>4081831</v>
          </cell>
          <cell r="AF220">
            <v>2519040</v>
          </cell>
          <cell r="AG220">
            <v>1628956</v>
          </cell>
          <cell r="AH220">
            <v>140032</v>
          </cell>
          <cell r="AI220">
            <v>0</v>
          </cell>
          <cell r="AJ220">
            <v>946345</v>
          </cell>
          <cell r="AK220">
            <v>29017819</v>
          </cell>
          <cell r="AL220">
            <v>884391</v>
          </cell>
          <cell r="AM220">
            <v>0</v>
          </cell>
          <cell r="AN220">
            <v>0</v>
          </cell>
          <cell r="AO220">
            <v>0</v>
          </cell>
          <cell r="AP220">
            <v>29902210</v>
          </cell>
          <cell r="AQ220">
            <v>28846518</v>
          </cell>
          <cell r="AR220">
            <v>5264209</v>
          </cell>
          <cell r="AS220">
            <v>34110727</v>
          </cell>
          <cell r="AT220">
            <v>0</v>
          </cell>
          <cell r="AU220">
            <v>0</v>
          </cell>
          <cell r="AV220">
            <v>115360</v>
          </cell>
          <cell r="AW220">
            <v>0</v>
          </cell>
          <cell r="AX220">
            <v>690</v>
          </cell>
          <cell r="AY220">
            <v>23982</v>
          </cell>
          <cell r="AZ220">
            <v>140032</v>
          </cell>
        </row>
        <row r="221">
          <cell r="A221">
            <v>119164</v>
          </cell>
          <cell r="B221" t="str">
            <v>MT SAN ANTONIO COLLEGE</v>
          </cell>
          <cell r="C221" t="str">
            <v>CA</v>
          </cell>
          <cell r="D221">
            <v>8</v>
          </cell>
          <cell r="E221">
            <v>4</v>
          </cell>
          <cell r="F221">
            <v>2</v>
          </cell>
          <cell r="G221">
            <v>2</v>
          </cell>
          <cell r="H221">
            <v>2</v>
          </cell>
          <cell r="I221">
            <v>40</v>
          </cell>
          <cell r="J221">
            <v>1</v>
          </cell>
          <cell r="K221">
            <v>16892</v>
          </cell>
          <cell r="L221">
            <v>11175871</v>
          </cell>
          <cell r="M221">
            <v>0</v>
          </cell>
          <cell r="N221">
            <v>53036773</v>
          </cell>
          <cell r="O221">
            <v>32337702</v>
          </cell>
          <cell r="P221">
            <v>10032418</v>
          </cell>
          <cell r="Q221">
            <v>12258642</v>
          </cell>
          <cell r="R221">
            <v>2032540</v>
          </cell>
          <cell r="S221">
            <v>0</v>
          </cell>
          <cell r="T221">
            <v>0</v>
          </cell>
          <cell r="U221">
            <v>240589</v>
          </cell>
          <cell r="V221">
            <v>2364581</v>
          </cell>
          <cell r="W221">
            <v>0</v>
          </cell>
          <cell r="X221">
            <v>261</v>
          </cell>
          <cell r="Y221">
            <v>0</v>
          </cell>
          <cell r="Z221">
            <v>123479377</v>
          </cell>
          <cell r="AA221">
            <v>51078449</v>
          </cell>
          <cell r="AB221">
            <v>0</v>
          </cell>
          <cell r="AC221">
            <v>1192379</v>
          </cell>
          <cell r="AD221">
            <v>11331386</v>
          </cell>
          <cell r="AE221">
            <v>12416608</v>
          </cell>
          <cell r="AF221">
            <v>15389975</v>
          </cell>
          <cell r="AG221">
            <v>20116271</v>
          </cell>
          <cell r="AH221">
            <v>8001977</v>
          </cell>
          <cell r="AI221">
            <v>4402370</v>
          </cell>
          <cell r="AJ221">
            <v>0</v>
          </cell>
          <cell r="AK221">
            <v>123929415</v>
          </cell>
          <cell r="AL221">
            <v>1954422</v>
          </cell>
          <cell r="AM221">
            <v>0</v>
          </cell>
          <cell r="AN221">
            <v>0</v>
          </cell>
          <cell r="AO221">
            <v>0</v>
          </cell>
          <cell r="AP221">
            <v>125883837</v>
          </cell>
          <cell r="AQ221">
            <v>67840675</v>
          </cell>
          <cell r="AR221">
            <v>14244406</v>
          </cell>
          <cell r="AS221">
            <v>82085081</v>
          </cell>
          <cell r="AT221">
            <v>6022744</v>
          </cell>
          <cell r="AU221">
            <v>1074893</v>
          </cell>
          <cell r="AV221">
            <v>498549</v>
          </cell>
          <cell r="AW221">
            <v>405791</v>
          </cell>
          <cell r="AX221">
            <v>0</v>
          </cell>
          <cell r="AY221">
            <v>0</v>
          </cell>
          <cell r="AZ221">
            <v>8001977</v>
          </cell>
        </row>
        <row r="222">
          <cell r="A222">
            <v>119216</v>
          </cell>
          <cell r="B222" t="str">
            <v>MT SAN JACINTO COLLEGE</v>
          </cell>
          <cell r="C222" t="str">
            <v>CA</v>
          </cell>
          <cell r="D222">
            <v>8</v>
          </cell>
          <cell r="E222">
            <v>4</v>
          </cell>
          <cell r="F222">
            <v>2</v>
          </cell>
          <cell r="G222">
            <v>2</v>
          </cell>
          <cell r="H222">
            <v>2</v>
          </cell>
          <cell r="I222">
            <v>40</v>
          </cell>
          <cell r="J222">
            <v>1</v>
          </cell>
          <cell r="K222">
            <v>5528</v>
          </cell>
          <cell r="L222">
            <v>1454918</v>
          </cell>
          <cell r="M222">
            <v>0</v>
          </cell>
          <cell r="N222">
            <v>16599800</v>
          </cell>
          <cell r="O222">
            <v>8745930</v>
          </cell>
          <cell r="P222">
            <v>4711327</v>
          </cell>
          <cell r="Q222">
            <v>7270520</v>
          </cell>
          <cell r="R222">
            <v>236104</v>
          </cell>
          <cell r="S222">
            <v>599414</v>
          </cell>
          <cell r="T222">
            <v>0</v>
          </cell>
          <cell r="U222">
            <v>263183</v>
          </cell>
          <cell r="V222">
            <v>2909132</v>
          </cell>
          <cell r="W222">
            <v>0</v>
          </cell>
          <cell r="X222">
            <v>551657</v>
          </cell>
          <cell r="Y222">
            <v>0</v>
          </cell>
          <cell r="Z222">
            <v>43341985</v>
          </cell>
          <cell r="AA222">
            <v>13950495</v>
          </cell>
          <cell r="AB222">
            <v>79561</v>
          </cell>
          <cell r="AC222">
            <v>444238</v>
          </cell>
          <cell r="AD222">
            <v>3738712</v>
          </cell>
          <cell r="AE222">
            <v>4027478</v>
          </cell>
          <cell r="AF222">
            <v>4558738</v>
          </cell>
          <cell r="AG222">
            <v>2251972</v>
          </cell>
          <cell r="AH222">
            <v>4967719</v>
          </cell>
          <cell r="AI222">
            <v>11882</v>
          </cell>
          <cell r="AJ222">
            <v>0</v>
          </cell>
          <cell r="AK222">
            <v>34030795</v>
          </cell>
          <cell r="AL222">
            <v>4249298</v>
          </cell>
          <cell r="AM222">
            <v>0</v>
          </cell>
          <cell r="AN222">
            <v>0</v>
          </cell>
          <cell r="AO222">
            <v>3967636</v>
          </cell>
          <cell r="AP222">
            <v>42247729</v>
          </cell>
          <cell r="AQ222">
            <v>20526682</v>
          </cell>
          <cell r="AR222">
            <v>3590505</v>
          </cell>
          <cell r="AS222">
            <v>24198223</v>
          </cell>
          <cell r="AT222">
            <v>3948884</v>
          </cell>
          <cell r="AU222">
            <v>139095</v>
          </cell>
          <cell r="AV222">
            <v>156898</v>
          </cell>
          <cell r="AW222">
            <v>84388</v>
          </cell>
          <cell r="AX222">
            <v>158876</v>
          </cell>
          <cell r="AY222">
            <v>479578</v>
          </cell>
          <cell r="AZ222">
            <v>4967719</v>
          </cell>
        </row>
        <row r="223">
          <cell r="A223">
            <v>119331</v>
          </cell>
          <cell r="B223" t="str">
            <v>NAPA VALLEY COLLEGE</v>
          </cell>
          <cell r="C223" t="str">
            <v>CA</v>
          </cell>
          <cell r="D223">
            <v>8</v>
          </cell>
          <cell r="E223">
            <v>4</v>
          </cell>
          <cell r="F223">
            <v>2</v>
          </cell>
          <cell r="G223">
            <v>2</v>
          </cell>
          <cell r="H223">
            <v>2</v>
          </cell>
          <cell r="I223">
            <v>40</v>
          </cell>
          <cell r="J223">
            <v>1</v>
          </cell>
          <cell r="K223">
            <v>3705</v>
          </cell>
          <cell r="L223">
            <v>1778589</v>
          </cell>
          <cell r="M223">
            <v>62336</v>
          </cell>
          <cell r="N223">
            <v>8568017</v>
          </cell>
          <cell r="O223">
            <v>13115430</v>
          </cell>
          <cell r="P223">
            <v>2666236</v>
          </cell>
          <cell r="Q223">
            <v>4929508</v>
          </cell>
          <cell r="R223">
            <v>0</v>
          </cell>
          <cell r="S223">
            <v>32884</v>
          </cell>
          <cell r="T223">
            <v>0</v>
          </cell>
          <cell r="U223">
            <v>0</v>
          </cell>
          <cell r="V223">
            <v>1683727</v>
          </cell>
          <cell r="W223">
            <v>0</v>
          </cell>
          <cell r="X223">
            <v>1542217</v>
          </cell>
          <cell r="Y223">
            <v>0</v>
          </cell>
          <cell r="Z223">
            <v>34378944</v>
          </cell>
          <cell r="AA223">
            <v>12393505</v>
          </cell>
          <cell r="AB223">
            <v>0</v>
          </cell>
          <cell r="AC223">
            <v>819830</v>
          </cell>
          <cell r="AD223">
            <v>2808731</v>
          </cell>
          <cell r="AE223">
            <v>4933514</v>
          </cell>
          <cell r="AF223">
            <v>3698960</v>
          </cell>
          <cell r="AG223">
            <v>2274616</v>
          </cell>
          <cell r="AH223">
            <v>1585168</v>
          </cell>
          <cell r="AI223">
            <v>1165000</v>
          </cell>
          <cell r="AJ223">
            <v>0</v>
          </cell>
          <cell r="AK223">
            <v>29679324</v>
          </cell>
          <cell r="AL223">
            <v>4531683</v>
          </cell>
          <cell r="AM223">
            <v>0</v>
          </cell>
          <cell r="AN223">
            <v>0</v>
          </cell>
          <cell r="AO223">
            <v>0</v>
          </cell>
          <cell r="AP223">
            <v>34211007</v>
          </cell>
          <cell r="AQ223">
            <v>17552438</v>
          </cell>
          <cell r="AR223">
            <v>3526316</v>
          </cell>
          <cell r="AS223">
            <v>21245403</v>
          </cell>
          <cell r="AT223">
            <v>1092634</v>
          </cell>
          <cell r="AU223">
            <v>245068</v>
          </cell>
          <cell r="AV223">
            <v>152685</v>
          </cell>
          <cell r="AW223">
            <v>0</v>
          </cell>
          <cell r="AX223">
            <v>0</v>
          </cell>
          <cell r="AY223">
            <v>94781</v>
          </cell>
          <cell r="AZ223">
            <v>1585168</v>
          </cell>
        </row>
        <row r="224">
          <cell r="A224">
            <v>120290</v>
          </cell>
          <cell r="B224" t="str">
            <v>OHLONE COLLEGE</v>
          </cell>
          <cell r="C224" t="str">
            <v>CA</v>
          </cell>
          <cell r="D224">
            <v>8</v>
          </cell>
          <cell r="E224">
            <v>4</v>
          </cell>
          <cell r="F224">
            <v>2</v>
          </cell>
          <cell r="G224">
            <v>2</v>
          </cell>
          <cell r="H224">
            <v>2</v>
          </cell>
          <cell r="I224">
            <v>40</v>
          </cell>
          <cell r="J224">
            <v>1</v>
          </cell>
          <cell r="K224">
            <v>5610</v>
          </cell>
          <cell r="L224">
            <v>2464986</v>
          </cell>
          <cell r="M224">
            <v>0</v>
          </cell>
          <cell r="N224">
            <v>18947614</v>
          </cell>
          <cell r="O224">
            <v>0</v>
          </cell>
          <cell r="P224">
            <v>1912232</v>
          </cell>
          <cell r="Q224">
            <v>1529886</v>
          </cell>
          <cell r="R224">
            <v>15148471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40003189</v>
          </cell>
          <cell r="AA224">
            <v>15047814</v>
          </cell>
          <cell r="AB224">
            <v>114174</v>
          </cell>
          <cell r="AC224">
            <v>2644570</v>
          </cell>
          <cell r="AD224">
            <v>3900156</v>
          </cell>
          <cell r="AE224">
            <v>4703804</v>
          </cell>
          <cell r="AF224">
            <v>8168992</v>
          </cell>
          <cell r="AG224">
            <v>2895497</v>
          </cell>
          <cell r="AH224">
            <v>1286304</v>
          </cell>
          <cell r="AI224">
            <v>458014</v>
          </cell>
          <cell r="AJ224">
            <v>0</v>
          </cell>
          <cell r="AK224">
            <v>39219325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39219325</v>
          </cell>
          <cell r="AQ224">
            <v>27580701</v>
          </cell>
          <cell r="AR224">
            <v>0</v>
          </cell>
          <cell r="AS224">
            <v>27580701</v>
          </cell>
          <cell r="AT224">
            <v>1067618</v>
          </cell>
          <cell r="AU224">
            <v>121168</v>
          </cell>
          <cell r="AV224">
            <v>57429</v>
          </cell>
          <cell r="AW224">
            <v>0</v>
          </cell>
          <cell r="AX224">
            <v>0</v>
          </cell>
          <cell r="AY224">
            <v>40089</v>
          </cell>
          <cell r="AZ224">
            <v>1286304</v>
          </cell>
        </row>
        <row r="225">
          <cell r="A225">
            <v>120421</v>
          </cell>
          <cell r="B225" t="str">
            <v>OXNARD COLLEGE</v>
          </cell>
          <cell r="C225" t="str">
            <v>CA</v>
          </cell>
          <cell r="D225">
            <v>8</v>
          </cell>
          <cell r="E225">
            <v>4</v>
          </cell>
          <cell r="F225">
            <v>2</v>
          </cell>
          <cell r="G225">
            <v>2</v>
          </cell>
          <cell r="H225">
            <v>2</v>
          </cell>
          <cell r="I225">
            <v>40</v>
          </cell>
          <cell r="J225">
            <v>1</v>
          </cell>
          <cell r="K225">
            <v>3881</v>
          </cell>
          <cell r="L225">
            <v>1805410</v>
          </cell>
          <cell r="M225">
            <v>1155</v>
          </cell>
          <cell r="N225">
            <v>3485889</v>
          </cell>
          <cell r="O225">
            <v>0</v>
          </cell>
          <cell r="P225">
            <v>440855</v>
          </cell>
          <cell r="Q225">
            <v>529302</v>
          </cell>
          <cell r="R225">
            <v>0</v>
          </cell>
          <cell r="S225">
            <v>346286</v>
          </cell>
          <cell r="T225">
            <v>0</v>
          </cell>
          <cell r="U225">
            <v>187591</v>
          </cell>
          <cell r="V225">
            <v>2102168</v>
          </cell>
          <cell r="W225">
            <v>0</v>
          </cell>
          <cell r="X225">
            <v>445398</v>
          </cell>
          <cell r="Y225">
            <v>0</v>
          </cell>
          <cell r="Z225">
            <v>9344054</v>
          </cell>
          <cell r="AA225">
            <v>9239059</v>
          </cell>
          <cell r="AB225">
            <v>0</v>
          </cell>
          <cell r="AC225">
            <v>27193</v>
          </cell>
          <cell r="AD225">
            <v>1329115</v>
          </cell>
          <cell r="AE225">
            <v>4918189</v>
          </cell>
          <cell r="AF225">
            <v>1533008</v>
          </cell>
          <cell r="AG225">
            <v>987755</v>
          </cell>
          <cell r="AH225">
            <v>390688</v>
          </cell>
          <cell r="AI225">
            <v>0</v>
          </cell>
          <cell r="AJ225">
            <v>568339</v>
          </cell>
          <cell r="AK225">
            <v>18993346</v>
          </cell>
          <cell r="AL225">
            <v>391225</v>
          </cell>
          <cell r="AM225">
            <v>0</v>
          </cell>
          <cell r="AN225">
            <v>0</v>
          </cell>
          <cell r="AO225">
            <v>0</v>
          </cell>
          <cell r="AP225">
            <v>19384571</v>
          </cell>
          <cell r="AQ225">
            <v>18425864</v>
          </cell>
          <cell r="AR225">
            <v>3297488</v>
          </cell>
          <cell r="AS225">
            <v>21723352</v>
          </cell>
          <cell r="AT225">
            <v>0</v>
          </cell>
          <cell r="AU225">
            <v>0</v>
          </cell>
          <cell r="AV225">
            <v>299162</v>
          </cell>
          <cell r="AW225">
            <v>0</v>
          </cell>
          <cell r="AX225">
            <v>47481</v>
          </cell>
          <cell r="AY225">
            <v>44045</v>
          </cell>
          <cell r="AZ225">
            <v>390688</v>
          </cell>
        </row>
        <row r="226">
          <cell r="A226">
            <v>120953</v>
          </cell>
          <cell r="B226" t="str">
            <v>PALO VERDE COLLEGE</v>
          </cell>
          <cell r="C226" t="str">
            <v>CA</v>
          </cell>
          <cell r="D226">
            <v>8</v>
          </cell>
          <cell r="E226">
            <v>4</v>
          </cell>
          <cell r="F226">
            <v>2</v>
          </cell>
          <cell r="G226">
            <v>2</v>
          </cell>
          <cell r="H226">
            <v>2</v>
          </cell>
          <cell r="I226">
            <v>40</v>
          </cell>
          <cell r="J226">
            <v>1</v>
          </cell>
          <cell r="K226">
            <v>1166</v>
          </cell>
          <cell r="L226">
            <v>170929</v>
          </cell>
          <cell r="M226">
            <v>0</v>
          </cell>
          <cell r="N226">
            <v>6621035</v>
          </cell>
          <cell r="O226">
            <v>757579</v>
          </cell>
          <cell r="P226">
            <v>518238</v>
          </cell>
          <cell r="Q226">
            <v>1233161</v>
          </cell>
          <cell r="R226">
            <v>6414</v>
          </cell>
          <cell r="S226">
            <v>0</v>
          </cell>
          <cell r="T226">
            <v>0</v>
          </cell>
          <cell r="U226">
            <v>0</v>
          </cell>
          <cell r="V226">
            <v>264897</v>
          </cell>
          <cell r="W226">
            <v>0</v>
          </cell>
          <cell r="X226">
            <v>0</v>
          </cell>
          <cell r="Y226">
            <v>0</v>
          </cell>
          <cell r="Z226">
            <v>9572253</v>
          </cell>
          <cell r="AA226">
            <v>3862627</v>
          </cell>
          <cell r="AB226">
            <v>0</v>
          </cell>
          <cell r="AC226">
            <v>28999</v>
          </cell>
          <cell r="AD226">
            <v>1234606</v>
          </cell>
          <cell r="AE226">
            <v>1539204</v>
          </cell>
          <cell r="AF226">
            <v>1432111</v>
          </cell>
          <cell r="AG226">
            <v>623860</v>
          </cell>
          <cell r="AH226">
            <v>615428</v>
          </cell>
          <cell r="AI226">
            <v>30000</v>
          </cell>
          <cell r="AJ226">
            <v>108351</v>
          </cell>
          <cell r="AK226">
            <v>9475186</v>
          </cell>
          <cell r="AL226">
            <v>83793</v>
          </cell>
          <cell r="AM226">
            <v>0</v>
          </cell>
          <cell r="AN226">
            <v>0</v>
          </cell>
          <cell r="AO226">
            <v>0</v>
          </cell>
          <cell r="AP226">
            <v>9558979</v>
          </cell>
          <cell r="AQ226">
            <v>5238296</v>
          </cell>
          <cell r="AR226">
            <v>940886</v>
          </cell>
          <cell r="AS226">
            <v>6179182</v>
          </cell>
          <cell r="AT226">
            <v>465979</v>
          </cell>
          <cell r="AU226">
            <v>23167</v>
          </cell>
          <cell r="AV226">
            <v>20091</v>
          </cell>
          <cell r="AW226">
            <v>0</v>
          </cell>
          <cell r="AX226">
            <v>0</v>
          </cell>
          <cell r="AY226">
            <v>106191</v>
          </cell>
          <cell r="AZ226">
            <v>615428</v>
          </cell>
        </row>
        <row r="227">
          <cell r="A227">
            <v>120971</v>
          </cell>
          <cell r="B227" t="str">
            <v>PALOMAR COLLEGE</v>
          </cell>
          <cell r="C227" t="str">
            <v>CA</v>
          </cell>
          <cell r="D227">
            <v>8</v>
          </cell>
          <cell r="E227">
            <v>4</v>
          </cell>
          <cell r="F227">
            <v>2</v>
          </cell>
          <cell r="G227">
            <v>2</v>
          </cell>
          <cell r="H227">
            <v>2</v>
          </cell>
          <cell r="I227">
            <v>40</v>
          </cell>
          <cell r="J227">
            <v>1</v>
          </cell>
          <cell r="K227">
            <v>14422</v>
          </cell>
          <cell r="L227">
            <v>11285067</v>
          </cell>
          <cell r="M227">
            <v>0</v>
          </cell>
          <cell r="N227">
            <v>28450501</v>
          </cell>
          <cell r="O227">
            <v>29821293</v>
          </cell>
          <cell r="P227">
            <v>5016126</v>
          </cell>
          <cell r="Q227">
            <v>7611035</v>
          </cell>
          <cell r="R227">
            <v>3096613</v>
          </cell>
          <cell r="S227">
            <v>258638</v>
          </cell>
          <cell r="T227">
            <v>0</v>
          </cell>
          <cell r="U227">
            <v>608380</v>
          </cell>
          <cell r="V227">
            <v>1437037</v>
          </cell>
          <cell r="W227">
            <v>0</v>
          </cell>
          <cell r="X227">
            <v>1799833</v>
          </cell>
          <cell r="Y227">
            <v>991868</v>
          </cell>
          <cell r="Z227">
            <v>90376391</v>
          </cell>
          <cell r="AA227">
            <v>35004777</v>
          </cell>
          <cell r="AB227">
            <v>209441</v>
          </cell>
          <cell r="AC227">
            <v>455782</v>
          </cell>
          <cell r="AD227">
            <v>15606976</v>
          </cell>
          <cell r="AE227">
            <v>10228279</v>
          </cell>
          <cell r="AF227">
            <v>13226788</v>
          </cell>
          <cell r="AG227">
            <v>5482164</v>
          </cell>
          <cell r="AH227">
            <v>3182158</v>
          </cell>
          <cell r="AI227">
            <v>805328</v>
          </cell>
          <cell r="AJ227">
            <v>209223</v>
          </cell>
          <cell r="AK227">
            <v>84410916</v>
          </cell>
          <cell r="AL227">
            <v>3993015</v>
          </cell>
          <cell r="AM227">
            <v>0</v>
          </cell>
          <cell r="AN227">
            <v>914955</v>
          </cell>
          <cell r="AO227">
            <v>264956</v>
          </cell>
          <cell r="AP227">
            <v>89583842</v>
          </cell>
          <cell r="AQ227">
            <v>51056867</v>
          </cell>
          <cell r="AR227">
            <v>10329870</v>
          </cell>
          <cell r="AS227">
            <v>61386737</v>
          </cell>
          <cell r="AT227">
            <v>1844663</v>
          </cell>
          <cell r="AU227">
            <v>218989</v>
          </cell>
          <cell r="AV227">
            <v>794395</v>
          </cell>
          <cell r="AW227">
            <v>0</v>
          </cell>
          <cell r="AX227">
            <v>307501</v>
          </cell>
          <cell r="AY227">
            <v>16610</v>
          </cell>
          <cell r="AZ227">
            <v>3182158</v>
          </cell>
        </row>
        <row r="228">
          <cell r="A228">
            <v>121044</v>
          </cell>
          <cell r="B228" t="str">
            <v>PASADENA CITY COLLEGE</v>
          </cell>
          <cell r="C228" t="str">
            <v>CA</v>
          </cell>
          <cell r="D228">
            <v>8</v>
          </cell>
          <cell r="E228">
            <v>4</v>
          </cell>
          <cell r="F228">
            <v>2</v>
          </cell>
          <cell r="G228">
            <v>2</v>
          </cell>
          <cell r="H228">
            <v>2</v>
          </cell>
          <cell r="I228">
            <v>40</v>
          </cell>
          <cell r="J228">
            <v>1</v>
          </cell>
          <cell r="K228">
            <v>13836</v>
          </cell>
          <cell r="L228">
            <v>12799686</v>
          </cell>
          <cell r="M228">
            <v>17290</v>
          </cell>
          <cell r="N228">
            <v>47028879</v>
          </cell>
          <cell r="O228">
            <v>28789094</v>
          </cell>
          <cell r="P228">
            <v>10931114</v>
          </cell>
          <cell r="Q228">
            <v>9904044</v>
          </cell>
          <cell r="R228">
            <v>60879</v>
          </cell>
          <cell r="S228">
            <v>197556</v>
          </cell>
          <cell r="T228">
            <v>1098283</v>
          </cell>
          <cell r="U228">
            <v>25182</v>
          </cell>
          <cell r="V228">
            <v>1629377</v>
          </cell>
          <cell r="W228">
            <v>0</v>
          </cell>
          <cell r="X228">
            <v>421775</v>
          </cell>
          <cell r="Y228">
            <v>0</v>
          </cell>
          <cell r="Z228">
            <v>112903159</v>
          </cell>
          <cell r="AA228">
            <v>45895925</v>
          </cell>
          <cell r="AB228">
            <v>0</v>
          </cell>
          <cell r="AC228">
            <v>3456296</v>
          </cell>
          <cell r="AD228">
            <v>10710316</v>
          </cell>
          <cell r="AE228">
            <v>10275541</v>
          </cell>
          <cell r="AF228">
            <v>13751256</v>
          </cell>
          <cell r="AG228">
            <v>9076784</v>
          </cell>
          <cell r="AH228">
            <v>9922185</v>
          </cell>
          <cell r="AI228">
            <v>0</v>
          </cell>
          <cell r="AJ228">
            <v>3166481</v>
          </cell>
          <cell r="AK228">
            <v>106254784</v>
          </cell>
          <cell r="AL228">
            <v>1033531</v>
          </cell>
          <cell r="AM228">
            <v>0</v>
          </cell>
          <cell r="AN228">
            <v>0</v>
          </cell>
          <cell r="AO228">
            <v>0</v>
          </cell>
          <cell r="AP228">
            <v>107288315</v>
          </cell>
          <cell r="AQ228">
            <v>62441001</v>
          </cell>
          <cell r="AR228">
            <v>12719921</v>
          </cell>
          <cell r="AS228">
            <v>75160922</v>
          </cell>
          <cell r="AT228">
            <v>7893151</v>
          </cell>
          <cell r="AU228">
            <v>447002</v>
          </cell>
          <cell r="AV228">
            <v>1083447</v>
          </cell>
          <cell r="AW228">
            <v>0</v>
          </cell>
          <cell r="AX228">
            <v>498585</v>
          </cell>
          <cell r="AY228">
            <v>0</v>
          </cell>
          <cell r="AZ228">
            <v>9922185</v>
          </cell>
        </row>
        <row r="229">
          <cell r="A229">
            <v>121707</v>
          </cell>
          <cell r="B229" t="str">
            <v>COLLEGE OF THE REDWOODS</v>
          </cell>
          <cell r="C229" t="str">
            <v>CA</v>
          </cell>
          <cell r="D229">
            <v>8</v>
          </cell>
          <cell r="E229">
            <v>4</v>
          </cell>
          <cell r="F229">
            <v>2</v>
          </cell>
          <cell r="G229">
            <v>2</v>
          </cell>
          <cell r="H229">
            <v>2</v>
          </cell>
          <cell r="I229">
            <v>40</v>
          </cell>
          <cell r="J229">
            <v>1</v>
          </cell>
          <cell r="K229">
            <v>4396</v>
          </cell>
          <cell r="L229">
            <v>1617321</v>
          </cell>
          <cell r="M229">
            <v>183290</v>
          </cell>
          <cell r="N229">
            <v>18924393</v>
          </cell>
          <cell r="O229">
            <v>7372681</v>
          </cell>
          <cell r="P229">
            <v>5337281</v>
          </cell>
          <cell r="Q229">
            <v>1207551</v>
          </cell>
          <cell r="R229">
            <v>0</v>
          </cell>
          <cell r="S229">
            <v>386076</v>
          </cell>
          <cell r="T229">
            <v>18094</v>
          </cell>
          <cell r="U229">
            <v>21776</v>
          </cell>
          <cell r="V229">
            <v>2849454</v>
          </cell>
          <cell r="W229">
            <v>0</v>
          </cell>
          <cell r="X229">
            <v>397308</v>
          </cell>
          <cell r="Y229">
            <v>0</v>
          </cell>
          <cell r="Z229">
            <v>38315225</v>
          </cell>
          <cell r="AA229">
            <v>13045849</v>
          </cell>
          <cell r="AB229">
            <v>0</v>
          </cell>
          <cell r="AC229">
            <v>458051</v>
          </cell>
          <cell r="AD229">
            <v>2250199</v>
          </cell>
          <cell r="AE229">
            <v>4667059</v>
          </cell>
          <cell r="AF229">
            <v>4900572</v>
          </cell>
          <cell r="AG229">
            <v>2461480</v>
          </cell>
          <cell r="AH229">
            <v>5283709</v>
          </cell>
          <cell r="AI229">
            <v>258402</v>
          </cell>
          <cell r="AJ229">
            <v>948974</v>
          </cell>
          <cell r="AK229">
            <v>34274295</v>
          </cell>
          <cell r="AL229">
            <v>2759252</v>
          </cell>
          <cell r="AM229">
            <v>0</v>
          </cell>
          <cell r="AN229">
            <v>0</v>
          </cell>
          <cell r="AO229">
            <v>0</v>
          </cell>
          <cell r="AP229">
            <v>37033547</v>
          </cell>
          <cell r="AQ229">
            <v>17371443</v>
          </cell>
          <cell r="AR229">
            <v>4403366</v>
          </cell>
          <cell r="AS229">
            <v>21774809</v>
          </cell>
          <cell r="AT229">
            <v>3690060</v>
          </cell>
          <cell r="AU229">
            <v>456257</v>
          </cell>
          <cell r="AV229">
            <v>890851</v>
          </cell>
          <cell r="AW229">
            <v>0</v>
          </cell>
          <cell r="AX229">
            <v>214908</v>
          </cell>
          <cell r="AY229">
            <v>31633</v>
          </cell>
          <cell r="AZ229">
            <v>5283709</v>
          </cell>
        </row>
        <row r="230">
          <cell r="A230">
            <v>121886</v>
          </cell>
          <cell r="B230" t="str">
            <v>RIO HONDO COLLEGE</v>
          </cell>
          <cell r="C230" t="str">
            <v>CA</v>
          </cell>
          <cell r="D230">
            <v>8</v>
          </cell>
          <cell r="E230">
            <v>4</v>
          </cell>
          <cell r="F230">
            <v>2</v>
          </cell>
          <cell r="G230">
            <v>2</v>
          </cell>
          <cell r="H230">
            <v>2</v>
          </cell>
          <cell r="I230">
            <v>40</v>
          </cell>
          <cell r="J230">
            <v>1</v>
          </cell>
          <cell r="K230">
            <v>8757</v>
          </cell>
          <cell r="L230">
            <v>4420687</v>
          </cell>
          <cell r="M230">
            <v>180084</v>
          </cell>
          <cell r="N230">
            <v>24470496</v>
          </cell>
          <cell r="O230">
            <v>13568648</v>
          </cell>
          <cell r="P230">
            <v>7588068</v>
          </cell>
          <cell r="Q230">
            <v>18595794</v>
          </cell>
          <cell r="R230">
            <v>284494</v>
          </cell>
          <cell r="S230">
            <v>948358</v>
          </cell>
          <cell r="T230">
            <v>45923</v>
          </cell>
          <cell r="U230">
            <v>250894</v>
          </cell>
          <cell r="V230">
            <v>465470</v>
          </cell>
          <cell r="W230">
            <v>0</v>
          </cell>
          <cell r="X230">
            <v>-1771616</v>
          </cell>
          <cell r="Y230">
            <v>0</v>
          </cell>
          <cell r="Z230">
            <v>69047300</v>
          </cell>
          <cell r="AA230">
            <v>25808624</v>
          </cell>
          <cell r="AB230">
            <v>0</v>
          </cell>
          <cell r="AC230">
            <v>621504</v>
          </cell>
          <cell r="AD230">
            <v>5298807</v>
          </cell>
          <cell r="AE230">
            <v>7357859</v>
          </cell>
          <cell r="AF230">
            <v>6976008</v>
          </cell>
          <cell r="AG230">
            <v>5609055</v>
          </cell>
          <cell r="AH230">
            <v>6567906</v>
          </cell>
          <cell r="AI230">
            <v>0</v>
          </cell>
          <cell r="AJ230">
            <v>3500000</v>
          </cell>
          <cell r="AK230">
            <v>61739763</v>
          </cell>
          <cell r="AL230">
            <v>525574</v>
          </cell>
          <cell r="AM230">
            <v>0</v>
          </cell>
          <cell r="AN230">
            <v>0</v>
          </cell>
          <cell r="AO230">
            <v>0</v>
          </cell>
          <cell r="AP230">
            <v>62265337</v>
          </cell>
          <cell r="AQ230">
            <v>32669751</v>
          </cell>
          <cell r="AR230">
            <v>8413498</v>
          </cell>
          <cell r="AS230">
            <v>41083249</v>
          </cell>
          <cell r="AT230">
            <v>5431942</v>
          </cell>
          <cell r="AU230">
            <v>474280</v>
          </cell>
          <cell r="AV230">
            <v>322948</v>
          </cell>
          <cell r="AW230">
            <v>0</v>
          </cell>
          <cell r="AX230">
            <v>31993</v>
          </cell>
          <cell r="AY230">
            <v>306743</v>
          </cell>
          <cell r="AZ230">
            <v>6567906</v>
          </cell>
        </row>
        <row r="231">
          <cell r="A231">
            <v>121901</v>
          </cell>
          <cell r="B231" t="str">
            <v>RIVERSIDE COMMUNITY COLLEGE</v>
          </cell>
          <cell r="C231" t="str">
            <v>CA</v>
          </cell>
          <cell r="D231">
            <v>8</v>
          </cell>
          <cell r="E231">
            <v>4</v>
          </cell>
          <cell r="F231">
            <v>2</v>
          </cell>
          <cell r="G231">
            <v>2</v>
          </cell>
          <cell r="H231">
            <v>2</v>
          </cell>
          <cell r="I231">
            <v>40</v>
          </cell>
          <cell r="J231">
            <v>1</v>
          </cell>
          <cell r="K231">
            <v>16545</v>
          </cell>
          <cell r="L231">
            <v>5278347</v>
          </cell>
          <cell r="M231">
            <v>0</v>
          </cell>
          <cell r="N231">
            <v>56933095</v>
          </cell>
          <cell r="O231">
            <v>30069778</v>
          </cell>
          <cell r="P231">
            <v>12346817</v>
          </cell>
          <cell r="Q231">
            <v>425244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8016626</v>
          </cell>
          <cell r="W231">
            <v>0</v>
          </cell>
          <cell r="X231">
            <v>2822579</v>
          </cell>
          <cell r="Y231">
            <v>0</v>
          </cell>
          <cell r="Z231">
            <v>115892486</v>
          </cell>
          <cell r="AA231">
            <v>39894772</v>
          </cell>
          <cell r="AB231">
            <v>300790</v>
          </cell>
          <cell r="AC231">
            <v>2053007</v>
          </cell>
          <cell r="AD231">
            <v>14591912</v>
          </cell>
          <cell r="AE231">
            <v>11074916</v>
          </cell>
          <cell r="AF231">
            <v>16707139</v>
          </cell>
          <cell r="AG231">
            <v>7667712</v>
          </cell>
          <cell r="AH231">
            <v>9285188</v>
          </cell>
          <cell r="AI231">
            <v>0</v>
          </cell>
          <cell r="AJ231">
            <v>0</v>
          </cell>
          <cell r="AK231">
            <v>101575436</v>
          </cell>
          <cell r="AL231">
            <v>7669763</v>
          </cell>
          <cell r="AM231">
            <v>0</v>
          </cell>
          <cell r="AN231">
            <v>0</v>
          </cell>
          <cell r="AO231">
            <v>33490</v>
          </cell>
          <cell r="AP231">
            <v>109278689</v>
          </cell>
          <cell r="AQ231">
            <v>58603011</v>
          </cell>
          <cell r="AR231">
            <v>10998281</v>
          </cell>
          <cell r="AS231">
            <v>69601292</v>
          </cell>
          <cell r="AT231">
            <v>7427759</v>
          </cell>
          <cell r="AU231">
            <v>1250316</v>
          </cell>
          <cell r="AV231">
            <v>385030</v>
          </cell>
          <cell r="AW231">
            <v>0</v>
          </cell>
          <cell r="AX231">
            <v>222083</v>
          </cell>
          <cell r="AY231">
            <v>0</v>
          </cell>
          <cell r="AZ231">
            <v>9285188</v>
          </cell>
        </row>
        <row r="232">
          <cell r="A232">
            <v>122658</v>
          </cell>
          <cell r="B232" t="str">
            <v>SAN JOAQUIN DELTA COLLEGE</v>
          </cell>
          <cell r="C232" t="str">
            <v>CA</v>
          </cell>
          <cell r="D232">
            <v>8</v>
          </cell>
          <cell r="E232">
            <v>4</v>
          </cell>
          <cell r="F232">
            <v>2</v>
          </cell>
          <cell r="G232">
            <v>2</v>
          </cell>
          <cell r="H232">
            <v>2</v>
          </cell>
          <cell r="I232">
            <v>40</v>
          </cell>
          <cell r="J232">
            <v>1</v>
          </cell>
          <cell r="K232">
            <v>10373</v>
          </cell>
          <cell r="L232">
            <v>2624012</v>
          </cell>
          <cell r="M232">
            <v>0</v>
          </cell>
          <cell r="N232">
            <v>27389687</v>
          </cell>
          <cell r="O232">
            <v>23917946</v>
          </cell>
          <cell r="P232">
            <v>11893593</v>
          </cell>
          <cell r="Q232">
            <v>10897759</v>
          </cell>
          <cell r="R232">
            <v>0</v>
          </cell>
          <cell r="S232">
            <v>460171</v>
          </cell>
          <cell r="T232">
            <v>0</v>
          </cell>
          <cell r="U232">
            <v>87047</v>
          </cell>
          <cell r="V232">
            <v>7028629</v>
          </cell>
          <cell r="W232">
            <v>0</v>
          </cell>
          <cell r="X232">
            <v>0</v>
          </cell>
          <cell r="Y232">
            <v>0</v>
          </cell>
          <cell r="Z232">
            <v>84298844</v>
          </cell>
          <cell r="AA232">
            <v>31386984</v>
          </cell>
          <cell r="AB232">
            <v>0</v>
          </cell>
          <cell r="AC232">
            <v>771358</v>
          </cell>
          <cell r="AD232">
            <v>5274361</v>
          </cell>
          <cell r="AE232">
            <v>8088556</v>
          </cell>
          <cell r="AF232">
            <v>11152220</v>
          </cell>
          <cell r="AG232">
            <v>5740337</v>
          </cell>
          <cell r="AH232">
            <v>10301958</v>
          </cell>
          <cell r="AI232">
            <v>0</v>
          </cell>
          <cell r="AJ232">
            <v>2484286</v>
          </cell>
          <cell r="AK232">
            <v>75200060</v>
          </cell>
          <cell r="AL232">
            <v>1861855</v>
          </cell>
          <cell r="AM232">
            <v>0</v>
          </cell>
          <cell r="AN232">
            <v>0</v>
          </cell>
          <cell r="AO232">
            <v>0</v>
          </cell>
          <cell r="AP232">
            <v>77061915</v>
          </cell>
          <cell r="AQ232">
            <v>40633390</v>
          </cell>
          <cell r="AR232">
            <v>9484329</v>
          </cell>
          <cell r="AS232">
            <v>50117719</v>
          </cell>
          <cell r="AT232">
            <v>9046311</v>
          </cell>
          <cell r="AU232">
            <v>611895</v>
          </cell>
          <cell r="AV232">
            <v>627778</v>
          </cell>
          <cell r="AW232">
            <v>0</v>
          </cell>
          <cell r="AX232">
            <v>0</v>
          </cell>
          <cell r="AY232">
            <v>15974</v>
          </cell>
          <cell r="AZ232">
            <v>10301958</v>
          </cell>
        </row>
        <row r="233">
          <cell r="A233">
            <v>122746</v>
          </cell>
          <cell r="B233" t="str">
            <v>SAN JOSE CITY COLLEGE</v>
          </cell>
          <cell r="C233" t="str">
            <v>CA</v>
          </cell>
          <cell r="D233">
            <v>8</v>
          </cell>
          <cell r="E233">
            <v>4</v>
          </cell>
          <cell r="F233">
            <v>2</v>
          </cell>
          <cell r="G233">
            <v>2</v>
          </cell>
          <cell r="H233">
            <v>2</v>
          </cell>
          <cell r="I233">
            <v>40</v>
          </cell>
          <cell r="J233">
            <v>1</v>
          </cell>
          <cell r="K233">
            <v>4636</v>
          </cell>
          <cell r="L233">
            <v>5301431</v>
          </cell>
          <cell r="M233">
            <v>0</v>
          </cell>
          <cell r="N233">
            <v>10018721</v>
          </cell>
          <cell r="O233">
            <v>39953712</v>
          </cell>
          <cell r="P233">
            <v>6760938</v>
          </cell>
          <cell r="Q233">
            <v>45406977</v>
          </cell>
          <cell r="R233">
            <v>0</v>
          </cell>
          <cell r="S233">
            <v>0</v>
          </cell>
          <cell r="T233">
            <v>0</v>
          </cell>
          <cell r="U233">
            <v>1461094</v>
          </cell>
          <cell r="V233">
            <v>798207</v>
          </cell>
          <cell r="W233">
            <v>0</v>
          </cell>
          <cell r="X233">
            <v>32082593</v>
          </cell>
          <cell r="Y233">
            <v>0</v>
          </cell>
          <cell r="Z233">
            <v>141783673</v>
          </cell>
          <cell r="AA233">
            <v>34384163</v>
          </cell>
          <cell r="AB233">
            <v>0</v>
          </cell>
          <cell r="AC233">
            <v>3014882</v>
          </cell>
          <cell r="AD233">
            <v>8457657</v>
          </cell>
          <cell r="AE233">
            <v>10347439</v>
          </cell>
          <cell r="AF233">
            <v>14290458</v>
          </cell>
          <cell r="AG233">
            <v>5731307</v>
          </cell>
          <cell r="AH233">
            <v>5749367</v>
          </cell>
          <cell r="AI233">
            <v>301683</v>
          </cell>
          <cell r="AJ233">
            <v>19919362</v>
          </cell>
          <cell r="AK233">
            <v>102196318</v>
          </cell>
          <cell r="AL233">
            <v>798207</v>
          </cell>
          <cell r="AM233">
            <v>0</v>
          </cell>
          <cell r="AN233">
            <v>0</v>
          </cell>
          <cell r="AO233">
            <v>0</v>
          </cell>
          <cell r="AP233">
            <v>102994525</v>
          </cell>
          <cell r="AQ233">
            <v>49196468</v>
          </cell>
          <cell r="AR233">
            <v>10390764</v>
          </cell>
          <cell r="AS233">
            <v>59587232</v>
          </cell>
          <cell r="AT233">
            <v>4287499</v>
          </cell>
          <cell r="AU233">
            <v>449825</v>
          </cell>
          <cell r="AV233">
            <v>1012043</v>
          </cell>
          <cell r="AW233">
            <v>0</v>
          </cell>
          <cell r="AX233">
            <v>0</v>
          </cell>
          <cell r="AY233">
            <v>0</v>
          </cell>
          <cell r="AZ233">
            <v>5749367</v>
          </cell>
        </row>
        <row r="234">
          <cell r="A234">
            <v>122791</v>
          </cell>
          <cell r="B234" t="str">
            <v>COLLEGE OF SAN MATEO</v>
          </cell>
          <cell r="C234" t="str">
            <v>CA</v>
          </cell>
          <cell r="D234">
            <v>8</v>
          </cell>
          <cell r="E234">
            <v>4</v>
          </cell>
          <cell r="F234">
            <v>2</v>
          </cell>
          <cell r="G234">
            <v>2</v>
          </cell>
          <cell r="H234">
            <v>2</v>
          </cell>
          <cell r="I234">
            <v>40</v>
          </cell>
          <cell r="J234">
            <v>1</v>
          </cell>
          <cell r="K234">
            <v>5854</v>
          </cell>
          <cell r="L234">
            <v>3860725</v>
          </cell>
          <cell r="M234">
            <v>0</v>
          </cell>
          <cell r="N234">
            <v>2406835</v>
          </cell>
          <cell r="O234">
            <v>0</v>
          </cell>
          <cell r="P234">
            <v>1439421</v>
          </cell>
          <cell r="Q234">
            <v>207008</v>
          </cell>
          <cell r="R234">
            <v>0</v>
          </cell>
          <cell r="S234">
            <v>1306570</v>
          </cell>
          <cell r="T234">
            <v>91905</v>
          </cell>
          <cell r="U234">
            <v>233125</v>
          </cell>
          <cell r="V234">
            <v>3551601</v>
          </cell>
          <cell r="W234">
            <v>0</v>
          </cell>
          <cell r="X234">
            <v>4238079</v>
          </cell>
          <cell r="Y234">
            <v>0</v>
          </cell>
          <cell r="Z234">
            <v>17335269</v>
          </cell>
          <cell r="AA234">
            <v>19646114</v>
          </cell>
          <cell r="AB234">
            <v>0</v>
          </cell>
          <cell r="AC234">
            <v>627734</v>
          </cell>
          <cell r="AD234">
            <v>2312590</v>
          </cell>
          <cell r="AE234">
            <v>5949310</v>
          </cell>
          <cell r="AF234">
            <v>2110026</v>
          </cell>
          <cell r="AG234">
            <v>172018</v>
          </cell>
          <cell r="AH234">
            <v>1520823</v>
          </cell>
          <cell r="AI234">
            <v>1458048</v>
          </cell>
          <cell r="AJ234">
            <v>0</v>
          </cell>
          <cell r="AK234">
            <v>33796663</v>
          </cell>
          <cell r="AL234">
            <v>8810324</v>
          </cell>
          <cell r="AM234">
            <v>0</v>
          </cell>
          <cell r="AN234">
            <v>0</v>
          </cell>
          <cell r="AO234">
            <v>0</v>
          </cell>
          <cell r="AP234">
            <v>42606987</v>
          </cell>
          <cell r="AQ234">
            <v>23339729</v>
          </cell>
          <cell r="AR234">
            <v>4024497</v>
          </cell>
          <cell r="AS234">
            <v>27364226</v>
          </cell>
          <cell r="AT234">
            <v>1070378</v>
          </cell>
          <cell r="AU234">
            <v>194418</v>
          </cell>
          <cell r="AV234">
            <v>88457</v>
          </cell>
          <cell r="AW234">
            <v>0</v>
          </cell>
          <cell r="AX234">
            <v>167570</v>
          </cell>
          <cell r="AY234">
            <v>0</v>
          </cell>
          <cell r="AZ234">
            <v>1520823</v>
          </cell>
        </row>
        <row r="235">
          <cell r="A235">
            <v>122889</v>
          </cell>
          <cell r="B235" t="str">
            <v>SANTA BARBARA CITY COLLEGE</v>
          </cell>
          <cell r="C235" t="str">
            <v>CA</v>
          </cell>
          <cell r="D235">
            <v>8</v>
          </cell>
          <cell r="E235">
            <v>4</v>
          </cell>
          <cell r="F235">
            <v>2</v>
          </cell>
          <cell r="G235">
            <v>2</v>
          </cell>
          <cell r="H235">
            <v>2</v>
          </cell>
          <cell r="I235">
            <v>40</v>
          </cell>
          <cell r="J235">
            <v>1</v>
          </cell>
          <cell r="K235">
            <v>8525</v>
          </cell>
          <cell r="L235">
            <v>5899963</v>
          </cell>
          <cell r="M235">
            <v>8091</v>
          </cell>
          <cell r="N235">
            <v>31920363</v>
          </cell>
          <cell r="O235">
            <v>13669149</v>
          </cell>
          <cell r="P235">
            <v>4704215</v>
          </cell>
          <cell r="Q235">
            <v>5542961</v>
          </cell>
          <cell r="R235">
            <v>812391</v>
          </cell>
          <cell r="S235">
            <v>601360</v>
          </cell>
          <cell r="T235">
            <v>0</v>
          </cell>
          <cell r="U235">
            <v>0</v>
          </cell>
          <cell r="V235">
            <v>6159467</v>
          </cell>
          <cell r="W235">
            <v>0</v>
          </cell>
          <cell r="X235">
            <v>1600799</v>
          </cell>
          <cell r="Y235">
            <v>0</v>
          </cell>
          <cell r="Z235">
            <v>70918759</v>
          </cell>
          <cell r="AA235">
            <v>30383651</v>
          </cell>
          <cell r="AB235">
            <v>0</v>
          </cell>
          <cell r="AC235">
            <v>204025</v>
          </cell>
          <cell r="AD235">
            <v>5087577</v>
          </cell>
          <cell r="AE235">
            <v>6599623</v>
          </cell>
          <cell r="AF235">
            <v>5862027</v>
          </cell>
          <cell r="AG235">
            <v>3671444</v>
          </cell>
          <cell r="AH235">
            <v>4135815</v>
          </cell>
          <cell r="AI235">
            <v>0</v>
          </cell>
          <cell r="AJ235">
            <v>5737451</v>
          </cell>
          <cell r="AK235">
            <v>61681613</v>
          </cell>
          <cell r="AL235">
            <v>5750213</v>
          </cell>
          <cell r="AM235">
            <v>0</v>
          </cell>
          <cell r="AN235">
            <v>0</v>
          </cell>
          <cell r="AO235">
            <v>0</v>
          </cell>
          <cell r="AP235">
            <v>67431826</v>
          </cell>
          <cell r="AQ235">
            <v>38724271</v>
          </cell>
          <cell r="AR235">
            <v>6114585</v>
          </cell>
          <cell r="AS235">
            <v>44838856</v>
          </cell>
          <cell r="AT235">
            <v>2522093</v>
          </cell>
          <cell r="AU235">
            <v>282919</v>
          </cell>
          <cell r="AV235">
            <v>746596</v>
          </cell>
          <cell r="AW235">
            <v>0</v>
          </cell>
          <cell r="AX235">
            <v>584207</v>
          </cell>
          <cell r="AY235">
            <v>0</v>
          </cell>
          <cell r="AZ235">
            <v>4135815</v>
          </cell>
        </row>
        <row r="236">
          <cell r="A236">
            <v>122977</v>
          </cell>
          <cell r="B236" t="str">
            <v>SANTA MONICA COLLEGE</v>
          </cell>
          <cell r="C236" t="str">
            <v>CA</v>
          </cell>
          <cell r="D236">
            <v>8</v>
          </cell>
          <cell r="E236">
            <v>4</v>
          </cell>
          <cell r="F236">
            <v>2</v>
          </cell>
          <cell r="G236">
            <v>2</v>
          </cell>
          <cell r="H236">
            <v>2</v>
          </cell>
          <cell r="I236">
            <v>40</v>
          </cell>
          <cell r="J236">
            <v>1</v>
          </cell>
          <cell r="K236">
            <v>16242</v>
          </cell>
          <cell r="L236">
            <v>22090754</v>
          </cell>
          <cell r="M236">
            <v>257370</v>
          </cell>
          <cell r="N236">
            <v>54614526</v>
          </cell>
          <cell r="O236">
            <v>26313538</v>
          </cell>
          <cell r="P236">
            <v>9376871</v>
          </cell>
          <cell r="Q236">
            <v>3627737</v>
          </cell>
          <cell r="R236">
            <v>0</v>
          </cell>
          <cell r="S236">
            <v>6142905</v>
          </cell>
          <cell r="T236">
            <v>0</v>
          </cell>
          <cell r="U236">
            <v>26966</v>
          </cell>
          <cell r="V236">
            <v>12180437</v>
          </cell>
          <cell r="W236">
            <v>0</v>
          </cell>
          <cell r="X236">
            <v>323963</v>
          </cell>
          <cell r="Y236">
            <v>0</v>
          </cell>
          <cell r="Z236">
            <v>134955067</v>
          </cell>
          <cell r="AA236">
            <v>45605964</v>
          </cell>
          <cell r="AB236">
            <v>0</v>
          </cell>
          <cell r="AC236">
            <v>1347336</v>
          </cell>
          <cell r="AD236">
            <v>11068976</v>
          </cell>
          <cell r="AE236">
            <v>16004114</v>
          </cell>
          <cell r="AF236">
            <v>18825984</v>
          </cell>
          <cell r="AG236">
            <v>8284582</v>
          </cell>
          <cell r="AH236">
            <v>7216706</v>
          </cell>
          <cell r="AI236">
            <v>0</v>
          </cell>
          <cell r="AJ236">
            <v>0</v>
          </cell>
          <cell r="AK236">
            <v>108353662</v>
          </cell>
          <cell r="AL236">
            <v>12180437</v>
          </cell>
          <cell r="AM236">
            <v>0</v>
          </cell>
          <cell r="AN236">
            <v>0</v>
          </cell>
          <cell r="AO236">
            <v>0</v>
          </cell>
          <cell r="AP236">
            <v>120534099</v>
          </cell>
          <cell r="AQ236">
            <v>70215333</v>
          </cell>
          <cell r="AR236">
            <v>12966421</v>
          </cell>
          <cell r="AS236">
            <v>83181754</v>
          </cell>
          <cell r="AT236">
            <v>6682018</v>
          </cell>
          <cell r="AU236">
            <v>0</v>
          </cell>
          <cell r="AV236">
            <v>534688</v>
          </cell>
          <cell r="AW236">
            <v>0</v>
          </cell>
          <cell r="AX236">
            <v>0</v>
          </cell>
          <cell r="AY236">
            <v>0</v>
          </cell>
          <cell r="AZ236">
            <v>7216706</v>
          </cell>
        </row>
        <row r="237">
          <cell r="A237">
            <v>123013</v>
          </cell>
          <cell r="B237" t="str">
            <v>SANTA ROSA JUNIOR COLLEGE</v>
          </cell>
          <cell r="C237" t="str">
            <v>CA</v>
          </cell>
          <cell r="D237">
            <v>8</v>
          </cell>
          <cell r="E237">
            <v>4</v>
          </cell>
          <cell r="F237">
            <v>2</v>
          </cell>
          <cell r="G237">
            <v>2</v>
          </cell>
          <cell r="H237">
            <v>2</v>
          </cell>
          <cell r="I237">
            <v>40</v>
          </cell>
          <cell r="J237">
            <v>1</v>
          </cell>
          <cell r="K237">
            <v>13634</v>
          </cell>
          <cell r="L237">
            <v>6896371</v>
          </cell>
          <cell r="M237">
            <v>0</v>
          </cell>
          <cell r="N237">
            <v>39115009</v>
          </cell>
          <cell r="O237">
            <v>29610999</v>
          </cell>
          <cell r="P237">
            <v>5030711</v>
          </cell>
          <cell r="Q237">
            <v>7772984</v>
          </cell>
          <cell r="R237">
            <v>1144411</v>
          </cell>
          <cell r="S237">
            <v>4698336</v>
          </cell>
          <cell r="T237">
            <v>906691</v>
          </cell>
          <cell r="U237">
            <v>726262</v>
          </cell>
          <cell r="V237">
            <v>5416628</v>
          </cell>
          <cell r="W237">
            <v>0</v>
          </cell>
          <cell r="X237">
            <v>2776643</v>
          </cell>
          <cell r="Y237">
            <v>0</v>
          </cell>
          <cell r="Z237">
            <v>104095045</v>
          </cell>
          <cell r="AA237">
            <v>48696802</v>
          </cell>
          <cell r="AB237">
            <v>0</v>
          </cell>
          <cell r="AC237">
            <v>1472563</v>
          </cell>
          <cell r="AD237">
            <v>6843946</v>
          </cell>
          <cell r="AE237">
            <v>10922327</v>
          </cell>
          <cell r="AF237">
            <v>9249719</v>
          </cell>
          <cell r="AG237">
            <v>5136720</v>
          </cell>
          <cell r="AH237">
            <v>8453020</v>
          </cell>
          <cell r="AI237">
            <v>104480</v>
          </cell>
          <cell r="AJ237">
            <v>4304932</v>
          </cell>
          <cell r="AK237">
            <v>95184509</v>
          </cell>
          <cell r="AL237">
            <v>6747281</v>
          </cell>
          <cell r="AM237">
            <v>0</v>
          </cell>
          <cell r="AN237">
            <v>0</v>
          </cell>
          <cell r="AO237">
            <v>0</v>
          </cell>
          <cell r="AP237">
            <v>101931790</v>
          </cell>
          <cell r="AQ237">
            <v>59656739</v>
          </cell>
          <cell r="AR237">
            <v>9648698</v>
          </cell>
          <cell r="AS237">
            <v>69305437</v>
          </cell>
          <cell r="AT237">
            <v>3360728</v>
          </cell>
          <cell r="AU237">
            <v>193613</v>
          </cell>
          <cell r="AV237">
            <v>300280</v>
          </cell>
          <cell r="AW237">
            <v>0</v>
          </cell>
          <cell r="AX237">
            <v>4598399</v>
          </cell>
          <cell r="AY237">
            <v>0</v>
          </cell>
          <cell r="AZ237">
            <v>8453020</v>
          </cell>
        </row>
        <row r="238">
          <cell r="A238">
            <v>123217</v>
          </cell>
          <cell r="B238" t="str">
            <v>COLLEGE OF THE SEQUOIAS</v>
          </cell>
          <cell r="C238" t="str">
            <v>CA</v>
          </cell>
          <cell r="D238">
            <v>8</v>
          </cell>
          <cell r="E238">
            <v>4</v>
          </cell>
          <cell r="F238">
            <v>2</v>
          </cell>
          <cell r="G238">
            <v>2</v>
          </cell>
          <cell r="H238">
            <v>2</v>
          </cell>
          <cell r="I238">
            <v>40</v>
          </cell>
          <cell r="J238">
            <v>1</v>
          </cell>
          <cell r="K238">
            <v>6832</v>
          </cell>
          <cell r="L238">
            <v>1197345</v>
          </cell>
          <cell r="M238">
            <v>5857</v>
          </cell>
          <cell r="N238">
            <v>18662543</v>
          </cell>
          <cell r="O238">
            <v>11927054</v>
          </cell>
          <cell r="P238">
            <v>9478118</v>
          </cell>
          <cell r="Q238">
            <v>8717631</v>
          </cell>
          <cell r="R238">
            <v>1277931</v>
          </cell>
          <cell r="S238">
            <v>399191</v>
          </cell>
          <cell r="T238">
            <v>0</v>
          </cell>
          <cell r="U238">
            <v>0</v>
          </cell>
          <cell r="V238">
            <v>3017501</v>
          </cell>
          <cell r="W238">
            <v>0</v>
          </cell>
          <cell r="X238">
            <v>0</v>
          </cell>
          <cell r="Y238">
            <v>0</v>
          </cell>
          <cell r="Z238">
            <v>54683171</v>
          </cell>
          <cell r="AA238">
            <v>21583486</v>
          </cell>
          <cell r="AB238">
            <v>0</v>
          </cell>
          <cell r="AC238">
            <v>0</v>
          </cell>
          <cell r="AD238">
            <v>4204579</v>
          </cell>
          <cell r="AE238">
            <v>7799263</v>
          </cell>
          <cell r="AF238">
            <v>5321877</v>
          </cell>
          <cell r="AG238">
            <v>3630020</v>
          </cell>
          <cell r="AH238">
            <v>8281213</v>
          </cell>
          <cell r="AI238">
            <v>0</v>
          </cell>
          <cell r="AJ238">
            <v>0</v>
          </cell>
          <cell r="AK238">
            <v>50820438</v>
          </cell>
          <cell r="AL238">
            <v>3045259</v>
          </cell>
          <cell r="AM238">
            <v>0</v>
          </cell>
          <cell r="AN238">
            <v>0</v>
          </cell>
          <cell r="AO238">
            <v>0</v>
          </cell>
          <cell r="AP238">
            <v>53865697</v>
          </cell>
          <cell r="AQ238">
            <v>26461403</v>
          </cell>
          <cell r="AR238">
            <v>5228014</v>
          </cell>
          <cell r="AS238">
            <v>31689417</v>
          </cell>
          <cell r="AT238">
            <v>6568627</v>
          </cell>
          <cell r="AU238">
            <v>466460</v>
          </cell>
          <cell r="AV238">
            <v>1108900</v>
          </cell>
          <cell r="AW238">
            <v>137226</v>
          </cell>
          <cell r="AX238">
            <v>0</v>
          </cell>
          <cell r="AY238">
            <v>0</v>
          </cell>
          <cell r="AZ238">
            <v>8281213</v>
          </cell>
        </row>
        <row r="239">
          <cell r="A239">
            <v>123299</v>
          </cell>
          <cell r="B239" t="str">
            <v>SHASTA COLLEGE</v>
          </cell>
          <cell r="C239" t="str">
            <v>CA</v>
          </cell>
          <cell r="D239">
            <v>8</v>
          </cell>
          <cell r="E239">
            <v>4</v>
          </cell>
          <cell r="F239">
            <v>2</v>
          </cell>
          <cell r="G239">
            <v>2</v>
          </cell>
          <cell r="H239">
            <v>2</v>
          </cell>
          <cell r="I239">
            <v>40</v>
          </cell>
          <cell r="J239">
            <v>1</v>
          </cell>
          <cell r="K239">
            <v>5822</v>
          </cell>
          <cell r="L239">
            <v>1728887</v>
          </cell>
          <cell r="M239">
            <v>131547</v>
          </cell>
          <cell r="N239">
            <v>15485890</v>
          </cell>
          <cell r="O239">
            <v>10798433</v>
          </cell>
          <cell r="P239">
            <v>5954800</v>
          </cell>
          <cell r="Q239">
            <v>5433399</v>
          </cell>
          <cell r="R239">
            <v>451971</v>
          </cell>
          <cell r="S239">
            <v>0</v>
          </cell>
          <cell r="T239">
            <v>0</v>
          </cell>
          <cell r="U239">
            <v>0</v>
          </cell>
          <cell r="V239">
            <v>3127200</v>
          </cell>
          <cell r="W239">
            <v>0</v>
          </cell>
          <cell r="X239">
            <v>0</v>
          </cell>
          <cell r="Y239">
            <v>0</v>
          </cell>
          <cell r="Z239">
            <v>43112127</v>
          </cell>
          <cell r="AA239">
            <v>17174253</v>
          </cell>
          <cell r="AB239">
            <v>163044</v>
          </cell>
          <cell r="AC239">
            <v>830534</v>
          </cell>
          <cell r="AD239">
            <v>2577747</v>
          </cell>
          <cell r="AE239">
            <v>6163150</v>
          </cell>
          <cell r="AF239">
            <v>7959469</v>
          </cell>
          <cell r="AG239">
            <v>2669732</v>
          </cell>
          <cell r="AH239">
            <v>5573745</v>
          </cell>
          <cell r="AI239">
            <v>220000</v>
          </cell>
          <cell r="AJ239">
            <v>367905</v>
          </cell>
          <cell r="AK239">
            <v>43699579</v>
          </cell>
          <cell r="AL239">
            <v>2571793</v>
          </cell>
          <cell r="AM239">
            <v>0</v>
          </cell>
          <cell r="AN239">
            <v>0</v>
          </cell>
          <cell r="AO239">
            <v>0</v>
          </cell>
          <cell r="AP239">
            <v>46271372</v>
          </cell>
          <cell r="AQ239">
            <v>23562212</v>
          </cell>
          <cell r="AR239">
            <v>6136885</v>
          </cell>
          <cell r="AS239">
            <v>29699097</v>
          </cell>
          <cell r="AT239">
            <v>4297406</v>
          </cell>
          <cell r="AU239">
            <v>318317</v>
          </cell>
          <cell r="AV239">
            <v>831047</v>
          </cell>
          <cell r="AW239">
            <v>0</v>
          </cell>
          <cell r="AX239">
            <v>0</v>
          </cell>
          <cell r="AY239">
            <v>126975</v>
          </cell>
          <cell r="AZ239">
            <v>5573745</v>
          </cell>
        </row>
        <row r="240">
          <cell r="A240">
            <v>123341</v>
          </cell>
          <cell r="B240" t="str">
            <v>SIERRA COLLEGE</v>
          </cell>
          <cell r="C240" t="str">
            <v>CA</v>
          </cell>
          <cell r="D240">
            <v>8</v>
          </cell>
          <cell r="E240">
            <v>4</v>
          </cell>
          <cell r="F240">
            <v>2</v>
          </cell>
          <cell r="G240">
            <v>2</v>
          </cell>
          <cell r="H240">
            <v>2</v>
          </cell>
          <cell r="I240">
            <v>40</v>
          </cell>
          <cell r="J240">
            <v>1</v>
          </cell>
          <cell r="K240">
            <v>9876</v>
          </cell>
          <cell r="L240">
            <v>2904323</v>
          </cell>
          <cell r="M240">
            <v>0</v>
          </cell>
          <cell r="N240">
            <v>26093642</v>
          </cell>
          <cell r="O240">
            <v>22004376</v>
          </cell>
          <cell r="P240">
            <v>11026024</v>
          </cell>
          <cell r="Q240">
            <v>7420561</v>
          </cell>
          <cell r="R240">
            <v>780624</v>
          </cell>
          <cell r="S240">
            <v>329933</v>
          </cell>
          <cell r="T240">
            <v>0</v>
          </cell>
          <cell r="U240">
            <v>11923</v>
          </cell>
          <cell r="V240">
            <v>5864813</v>
          </cell>
          <cell r="W240">
            <v>0</v>
          </cell>
          <cell r="X240">
            <v>0</v>
          </cell>
          <cell r="Y240">
            <v>45371080</v>
          </cell>
          <cell r="Z240">
            <v>121807299</v>
          </cell>
          <cell r="AA240">
            <v>29937199</v>
          </cell>
          <cell r="AB240">
            <v>492616</v>
          </cell>
          <cell r="AC240">
            <v>78962</v>
          </cell>
          <cell r="AD240">
            <v>5742032</v>
          </cell>
          <cell r="AE240">
            <v>9610287</v>
          </cell>
          <cell r="AF240">
            <v>9930693</v>
          </cell>
          <cell r="AG240">
            <v>6252338</v>
          </cell>
          <cell r="AH240">
            <v>11211682</v>
          </cell>
          <cell r="AI240">
            <v>0</v>
          </cell>
          <cell r="AJ240">
            <v>0</v>
          </cell>
          <cell r="AK240">
            <v>73255809</v>
          </cell>
          <cell r="AL240">
            <v>7232474</v>
          </cell>
          <cell r="AM240">
            <v>0</v>
          </cell>
          <cell r="AN240">
            <v>3059735</v>
          </cell>
          <cell r="AO240">
            <v>0</v>
          </cell>
          <cell r="AP240">
            <v>83548018</v>
          </cell>
          <cell r="AQ240">
            <v>44941464</v>
          </cell>
          <cell r="AR240">
            <v>6766385</v>
          </cell>
          <cell r="AS240">
            <v>51707849</v>
          </cell>
          <cell r="AT240">
            <v>6808524</v>
          </cell>
          <cell r="AU240">
            <v>327974</v>
          </cell>
          <cell r="AV240">
            <v>3480995</v>
          </cell>
          <cell r="AW240">
            <v>90295</v>
          </cell>
          <cell r="AX240">
            <v>208055</v>
          </cell>
          <cell r="AY240">
            <v>295839</v>
          </cell>
          <cell r="AZ240">
            <v>11211682</v>
          </cell>
        </row>
        <row r="241">
          <cell r="A241">
            <v>123484</v>
          </cell>
          <cell r="B241" t="str">
            <v>COLLEGE OF THE SISKIYOUS</v>
          </cell>
          <cell r="C241" t="str">
            <v>CA</v>
          </cell>
          <cell r="D241">
            <v>8</v>
          </cell>
          <cell r="E241">
            <v>4</v>
          </cell>
          <cell r="F241">
            <v>2</v>
          </cell>
          <cell r="G241">
            <v>2</v>
          </cell>
          <cell r="H241">
            <v>2</v>
          </cell>
          <cell r="I241">
            <v>40</v>
          </cell>
          <cell r="J241">
            <v>1</v>
          </cell>
          <cell r="K241">
            <v>1505</v>
          </cell>
          <cell r="L241">
            <v>618551</v>
          </cell>
          <cell r="M241">
            <v>185547</v>
          </cell>
          <cell r="N241">
            <v>8667624</v>
          </cell>
          <cell r="O241">
            <v>2714285</v>
          </cell>
          <cell r="P241">
            <v>2118670</v>
          </cell>
          <cell r="Q241">
            <v>1818023</v>
          </cell>
          <cell r="R241">
            <v>438441</v>
          </cell>
          <cell r="S241">
            <v>26</v>
          </cell>
          <cell r="T241">
            <v>0</v>
          </cell>
          <cell r="U241">
            <v>22470</v>
          </cell>
          <cell r="V241">
            <v>173846</v>
          </cell>
          <cell r="W241">
            <v>0</v>
          </cell>
          <cell r="X241">
            <v>0</v>
          </cell>
          <cell r="Y241">
            <v>0</v>
          </cell>
          <cell r="Z241">
            <v>16757483</v>
          </cell>
          <cell r="AA241">
            <v>6166722</v>
          </cell>
          <cell r="AB241">
            <v>0</v>
          </cell>
          <cell r="AC241">
            <v>839390</v>
          </cell>
          <cell r="AD241">
            <v>876487</v>
          </cell>
          <cell r="AE241">
            <v>1436536</v>
          </cell>
          <cell r="AF241">
            <v>2386450</v>
          </cell>
          <cell r="AG241">
            <v>965248</v>
          </cell>
          <cell r="AH241">
            <v>1789859</v>
          </cell>
          <cell r="AI241">
            <v>18000</v>
          </cell>
          <cell r="AJ241">
            <v>0</v>
          </cell>
          <cell r="AK241">
            <v>14478692</v>
          </cell>
          <cell r="AL241">
            <v>1183086</v>
          </cell>
          <cell r="AM241">
            <v>0</v>
          </cell>
          <cell r="AN241">
            <v>0</v>
          </cell>
          <cell r="AO241">
            <v>0</v>
          </cell>
          <cell r="AP241">
            <v>15661778</v>
          </cell>
          <cell r="AQ241">
            <v>8529958</v>
          </cell>
          <cell r="AR241">
            <v>2528383</v>
          </cell>
          <cell r="AS241">
            <v>11058341</v>
          </cell>
          <cell r="AT241">
            <v>1314153</v>
          </cell>
          <cell r="AU241">
            <v>48190</v>
          </cell>
          <cell r="AV241">
            <v>352639</v>
          </cell>
          <cell r="AW241">
            <v>0</v>
          </cell>
          <cell r="AX241">
            <v>64877</v>
          </cell>
          <cell r="AY241">
            <v>10000</v>
          </cell>
          <cell r="AZ241">
            <v>1789859</v>
          </cell>
        </row>
        <row r="242">
          <cell r="A242">
            <v>123493</v>
          </cell>
          <cell r="B242" t="str">
            <v>CHARLES A JONES SKILLS AND BUSINESS ED CENTER</v>
          </cell>
          <cell r="C242" t="str">
            <v>CA</v>
          </cell>
          <cell r="D242">
            <v>8</v>
          </cell>
          <cell r="E242">
            <v>4</v>
          </cell>
          <cell r="F242">
            <v>2</v>
          </cell>
          <cell r="G242">
            <v>2</v>
          </cell>
          <cell r="H242">
            <v>2</v>
          </cell>
          <cell r="I242">
            <v>-3</v>
          </cell>
          <cell r="J242">
            <v>1</v>
          </cell>
          <cell r="K242">
            <v>2398</v>
          </cell>
          <cell r="L242">
            <v>245630</v>
          </cell>
          <cell r="M242">
            <v>0</v>
          </cell>
          <cell r="N242">
            <v>2863945</v>
          </cell>
          <cell r="O242">
            <v>0</v>
          </cell>
          <cell r="P242">
            <v>2583094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5692669</v>
          </cell>
          <cell r="AA242">
            <v>689195</v>
          </cell>
          <cell r="AB242">
            <v>0</v>
          </cell>
          <cell r="AC242">
            <v>0</v>
          </cell>
          <cell r="AD242">
            <v>6427</v>
          </cell>
          <cell r="AE242">
            <v>1032431</v>
          </cell>
          <cell r="AF242">
            <v>605011</v>
          </cell>
          <cell r="AG242">
            <v>21369</v>
          </cell>
          <cell r="AH242">
            <v>1323385</v>
          </cell>
          <cell r="AI242">
            <v>0</v>
          </cell>
          <cell r="AJ242">
            <v>0</v>
          </cell>
          <cell r="AK242">
            <v>3677818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3677818</v>
          </cell>
          <cell r="AQ242">
            <v>2670299</v>
          </cell>
          <cell r="AR242">
            <v>662204</v>
          </cell>
          <cell r="AS242">
            <v>3332503</v>
          </cell>
          <cell r="AT242">
            <v>1323385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1323385</v>
          </cell>
        </row>
        <row r="243">
          <cell r="A243">
            <v>123509</v>
          </cell>
          <cell r="B243" t="str">
            <v>SKYLINE COLLEGE</v>
          </cell>
          <cell r="C243" t="str">
            <v>CA</v>
          </cell>
          <cell r="D243">
            <v>8</v>
          </cell>
          <cell r="E243">
            <v>4</v>
          </cell>
          <cell r="F243">
            <v>2</v>
          </cell>
          <cell r="G243">
            <v>2</v>
          </cell>
          <cell r="H243">
            <v>2</v>
          </cell>
          <cell r="I243">
            <v>40</v>
          </cell>
          <cell r="J243">
            <v>1</v>
          </cell>
          <cell r="K243">
            <v>4361</v>
          </cell>
          <cell r="L243">
            <v>2260456</v>
          </cell>
          <cell r="M243">
            <v>9768</v>
          </cell>
          <cell r="N243">
            <v>2278477</v>
          </cell>
          <cell r="O243">
            <v>0</v>
          </cell>
          <cell r="P243">
            <v>2458580</v>
          </cell>
          <cell r="Q243">
            <v>68248</v>
          </cell>
          <cell r="R243">
            <v>0</v>
          </cell>
          <cell r="S243">
            <v>215168</v>
          </cell>
          <cell r="T243">
            <v>7258</v>
          </cell>
          <cell r="U243">
            <v>54618</v>
          </cell>
          <cell r="V243">
            <v>2214848</v>
          </cell>
          <cell r="W243">
            <v>0</v>
          </cell>
          <cell r="X243">
            <v>253124</v>
          </cell>
          <cell r="Y243">
            <v>0</v>
          </cell>
          <cell r="Z243">
            <v>9820545</v>
          </cell>
          <cell r="AA243">
            <v>13634703</v>
          </cell>
          <cell r="AB243">
            <v>0</v>
          </cell>
          <cell r="AC243">
            <v>289775</v>
          </cell>
          <cell r="AD243">
            <v>1908139</v>
          </cell>
          <cell r="AE243">
            <v>4814136</v>
          </cell>
          <cell r="AF243">
            <v>2596352</v>
          </cell>
          <cell r="AG243">
            <v>136922</v>
          </cell>
          <cell r="AH243">
            <v>1584867</v>
          </cell>
          <cell r="AI243">
            <v>1641074</v>
          </cell>
          <cell r="AJ243">
            <v>0</v>
          </cell>
          <cell r="AK243">
            <v>26605968</v>
          </cell>
          <cell r="AL243">
            <v>1762235</v>
          </cell>
          <cell r="AM243">
            <v>0</v>
          </cell>
          <cell r="AN243">
            <v>0</v>
          </cell>
          <cell r="AO243">
            <v>0</v>
          </cell>
          <cell r="AP243">
            <v>28368203</v>
          </cell>
          <cell r="AQ243">
            <v>17212882</v>
          </cell>
          <cell r="AR243">
            <v>2804927</v>
          </cell>
          <cell r="AS243">
            <v>20017809</v>
          </cell>
          <cell r="AT243">
            <v>1296317</v>
          </cell>
          <cell r="AU243">
            <v>180820</v>
          </cell>
          <cell r="AV243">
            <v>68248</v>
          </cell>
          <cell r="AW243">
            <v>0</v>
          </cell>
          <cell r="AX243">
            <v>39482</v>
          </cell>
          <cell r="AY243">
            <v>0</v>
          </cell>
          <cell r="AZ243">
            <v>1584867</v>
          </cell>
        </row>
        <row r="244">
          <cell r="A244">
            <v>123563</v>
          </cell>
          <cell r="B244" t="str">
            <v>SOLANO COUNTY COMMUNITY COLLEGE DISTRICT</v>
          </cell>
          <cell r="C244" t="str">
            <v>CA</v>
          </cell>
          <cell r="D244">
            <v>8</v>
          </cell>
          <cell r="E244">
            <v>4</v>
          </cell>
          <cell r="F244">
            <v>2</v>
          </cell>
          <cell r="G244">
            <v>2</v>
          </cell>
          <cell r="H244">
            <v>2</v>
          </cell>
          <cell r="I244">
            <v>40</v>
          </cell>
          <cell r="J244">
            <v>1</v>
          </cell>
          <cell r="K244">
            <v>5703</v>
          </cell>
          <cell r="L244">
            <v>2661630</v>
          </cell>
          <cell r="M244">
            <v>0</v>
          </cell>
          <cell r="N244">
            <v>17870455</v>
          </cell>
          <cell r="O244">
            <v>10738808</v>
          </cell>
          <cell r="P244">
            <v>3158207</v>
          </cell>
          <cell r="Q244">
            <v>4714385</v>
          </cell>
          <cell r="R244">
            <v>852446</v>
          </cell>
          <cell r="S244">
            <v>185594</v>
          </cell>
          <cell r="T244">
            <v>0</v>
          </cell>
          <cell r="U244">
            <v>414798</v>
          </cell>
          <cell r="V244">
            <v>3014987</v>
          </cell>
          <cell r="W244">
            <v>0</v>
          </cell>
          <cell r="X244">
            <v>1246850</v>
          </cell>
          <cell r="Y244">
            <v>0</v>
          </cell>
          <cell r="Z244">
            <v>44858160</v>
          </cell>
          <cell r="AA244">
            <v>19331272</v>
          </cell>
          <cell r="AB244">
            <v>149875</v>
          </cell>
          <cell r="AC244">
            <v>1035145</v>
          </cell>
          <cell r="AD244">
            <v>4639928</v>
          </cell>
          <cell r="AE244">
            <v>4653909</v>
          </cell>
          <cell r="AF244">
            <v>5063637</v>
          </cell>
          <cell r="AG244">
            <v>2957135</v>
          </cell>
          <cell r="AH244">
            <v>2737376</v>
          </cell>
          <cell r="AI244">
            <v>39466</v>
          </cell>
          <cell r="AJ244">
            <v>571454</v>
          </cell>
          <cell r="AK244">
            <v>41179197</v>
          </cell>
          <cell r="AL244">
            <v>3212753</v>
          </cell>
          <cell r="AM244">
            <v>0</v>
          </cell>
          <cell r="AN244">
            <v>0</v>
          </cell>
          <cell r="AO244">
            <v>0</v>
          </cell>
          <cell r="AP244">
            <v>44391950</v>
          </cell>
          <cell r="AQ244">
            <v>24042285</v>
          </cell>
          <cell r="AR244">
            <v>5150981</v>
          </cell>
          <cell r="AS244">
            <v>29193266</v>
          </cell>
          <cell r="AT244">
            <v>2050513</v>
          </cell>
          <cell r="AU244">
            <v>203458</v>
          </cell>
          <cell r="AV244">
            <v>354909</v>
          </cell>
          <cell r="AW244">
            <v>0</v>
          </cell>
          <cell r="AX244">
            <v>127256</v>
          </cell>
          <cell r="AY244">
            <v>1240</v>
          </cell>
          <cell r="AZ244">
            <v>2737376</v>
          </cell>
        </row>
        <row r="245">
          <cell r="A245">
            <v>123800</v>
          </cell>
          <cell r="B245" t="str">
            <v>SOUTHWESTERN COLLEGE</v>
          </cell>
          <cell r="C245" t="str">
            <v>CA</v>
          </cell>
          <cell r="D245">
            <v>8</v>
          </cell>
          <cell r="E245">
            <v>4</v>
          </cell>
          <cell r="F245">
            <v>2</v>
          </cell>
          <cell r="G245">
            <v>2</v>
          </cell>
          <cell r="H245">
            <v>2</v>
          </cell>
          <cell r="I245">
            <v>40</v>
          </cell>
          <cell r="J245">
            <v>1</v>
          </cell>
          <cell r="K245">
            <v>9589</v>
          </cell>
          <cell r="L245">
            <v>2972932</v>
          </cell>
          <cell r="M245">
            <v>0</v>
          </cell>
          <cell r="N245">
            <v>26710049</v>
          </cell>
          <cell r="O245">
            <v>22004376</v>
          </cell>
          <cell r="P245">
            <v>11026024</v>
          </cell>
          <cell r="Q245">
            <v>7420561</v>
          </cell>
          <cell r="R245">
            <v>780624</v>
          </cell>
          <cell r="S245">
            <v>329933</v>
          </cell>
          <cell r="T245">
            <v>0</v>
          </cell>
          <cell r="U245">
            <v>11923</v>
          </cell>
          <cell r="V245">
            <v>6003357</v>
          </cell>
          <cell r="W245">
            <v>0</v>
          </cell>
          <cell r="X245">
            <v>0</v>
          </cell>
          <cell r="Y245">
            <v>45371080</v>
          </cell>
          <cell r="Z245">
            <v>122630859</v>
          </cell>
          <cell r="AA245">
            <v>30644402</v>
          </cell>
          <cell r="AB245">
            <v>492616</v>
          </cell>
          <cell r="AC245">
            <v>78962</v>
          </cell>
          <cell r="AD245">
            <v>5742032</v>
          </cell>
          <cell r="AE245">
            <v>9837310</v>
          </cell>
          <cell r="AF245">
            <v>10165285</v>
          </cell>
          <cell r="AG245">
            <v>6400036</v>
          </cell>
          <cell r="AH245">
            <v>11469487</v>
          </cell>
          <cell r="AI245">
            <v>0</v>
          </cell>
          <cell r="AJ245">
            <v>0</v>
          </cell>
          <cell r="AK245">
            <v>74830130</v>
          </cell>
          <cell r="AL245">
            <v>7403326</v>
          </cell>
          <cell r="AM245">
            <v>0</v>
          </cell>
          <cell r="AN245">
            <v>3059735</v>
          </cell>
          <cell r="AO245">
            <v>0</v>
          </cell>
          <cell r="AP245">
            <v>85293191</v>
          </cell>
          <cell r="AQ245">
            <v>44941464</v>
          </cell>
          <cell r="AR245">
            <v>6766385</v>
          </cell>
          <cell r="AS245">
            <v>51707849</v>
          </cell>
          <cell r="AT245">
            <v>6969361</v>
          </cell>
          <cell r="AU245">
            <v>335722</v>
          </cell>
          <cell r="AV245">
            <v>3563226</v>
          </cell>
          <cell r="AW245">
            <v>90295</v>
          </cell>
          <cell r="AX245">
            <v>208055</v>
          </cell>
          <cell r="AY245">
            <v>302828</v>
          </cell>
          <cell r="AZ245">
            <v>11469487</v>
          </cell>
        </row>
        <row r="246">
          <cell r="A246">
            <v>124113</v>
          </cell>
          <cell r="B246" t="str">
            <v>TAFT COLLEGE</v>
          </cell>
          <cell r="C246" t="str">
            <v>CA</v>
          </cell>
          <cell r="D246">
            <v>8</v>
          </cell>
          <cell r="E246">
            <v>4</v>
          </cell>
          <cell r="F246">
            <v>2</v>
          </cell>
          <cell r="G246">
            <v>2</v>
          </cell>
          <cell r="H246">
            <v>2</v>
          </cell>
          <cell r="I246">
            <v>40</v>
          </cell>
          <cell r="J246">
            <v>1</v>
          </cell>
          <cell r="K246">
            <v>3036</v>
          </cell>
          <cell r="L246">
            <v>164447</v>
          </cell>
          <cell r="M246">
            <v>0</v>
          </cell>
          <cell r="N246">
            <v>8081516</v>
          </cell>
          <cell r="O246">
            <v>3411582</v>
          </cell>
          <cell r="P246">
            <v>532551</v>
          </cell>
          <cell r="Q246">
            <v>2060991</v>
          </cell>
          <cell r="R246">
            <v>9823</v>
          </cell>
          <cell r="S246">
            <v>0</v>
          </cell>
          <cell r="T246">
            <v>0</v>
          </cell>
          <cell r="U246">
            <v>0</v>
          </cell>
          <cell r="V246">
            <v>706456</v>
          </cell>
          <cell r="W246">
            <v>0</v>
          </cell>
          <cell r="X246">
            <v>0</v>
          </cell>
          <cell r="Y246">
            <v>0</v>
          </cell>
          <cell r="Z246">
            <v>14967366</v>
          </cell>
          <cell r="AA246">
            <v>6025090</v>
          </cell>
          <cell r="AB246">
            <v>0</v>
          </cell>
          <cell r="AC246">
            <v>91916</v>
          </cell>
          <cell r="AD246">
            <v>1168465</v>
          </cell>
          <cell r="AE246">
            <v>2080731</v>
          </cell>
          <cell r="AF246">
            <v>1739557</v>
          </cell>
          <cell r="AG246">
            <v>1164280</v>
          </cell>
          <cell r="AH246">
            <v>1002758</v>
          </cell>
          <cell r="AI246">
            <v>0</v>
          </cell>
          <cell r="AJ246">
            <v>305200</v>
          </cell>
          <cell r="AK246">
            <v>13577997</v>
          </cell>
          <cell r="AL246">
            <v>1153564</v>
          </cell>
          <cell r="AM246">
            <v>0</v>
          </cell>
          <cell r="AN246">
            <v>0</v>
          </cell>
          <cell r="AO246">
            <v>0</v>
          </cell>
          <cell r="AP246">
            <v>14731561</v>
          </cell>
          <cell r="AQ246">
            <v>6340630</v>
          </cell>
          <cell r="AR246">
            <v>1628291</v>
          </cell>
          <cell r="AS246">
            <v>7968921</v>
          </cell>
          <cell r="AT246">
            <v>477760</v>
          </cell>
          <cell r="AU246">
            <v>54791</v>
          </cell>
          <cell r="AV246">
            <v>160653</v>
          </cell>
          <cell r="AW246">
            <v>0</v>
          </cell>
          <cell r="AX246">
            <v>0</v>
          </cell>
          <cell r="AY246">
            <v>309554</v>
          </cell>
          <cell r="AZ246">
            <v>1002758</v>
          </cell>
        </row>
        <row r="247">
          <cell r="A247">
            <v>125028</v>
          </cell>
          <cell r="B247" t="str">
            <v>VENTURA COLLEGE</v>
          </cell>
          <cell r="C247" t="str">
            <v>CA</v>
          </cell>
          <cell r="D247">
            <v>8</v>
          </cell>
          <cell r="E247">
            <v>4</v>
          </cell>
          <cell r="F247">
            <v>2</v>
          </cell>
          <cell r="G247">
            <v>2</v>
          </cell>
          <cell r="H247">
            <v>2</v>
          </cell>
          <cell r="I247">
            <v>40</v>
          </cell>
          <cell r="J247">
            <v>1</v>
          </cell>
          <cell r="K247">
            <v>6365</v>
          </cell>
          <cell r="L247">
            <v>3124823</v>
          </cell>
          <cell r="M247">
            <v>1108</v>
          </cell>
          <cell r="N247">
            <v>5546881</v>
          </cell>
          <cell r="O247">
            <v>0</v>
          </cell>
          <cell r="P247">
            <v>283324</v>
          </cell>
          <cell r="Q247">
            <v>1114045</v>
          </cell>
          <cell r="R247">
            <v>0</v>
          </cell>
          <cell r="S247">
            <v>324201</v>
          </cell>
          <cell r="T247">
            <v>0</v>
          </cell>
          <cell r="U247">
            <v>1257358</v>
          </cell>
          <cell r="V247">
            <v>3174373</v>
          </cell>
          <cell r="W247">
            <v>0</v>
          </cell>
          <cell r="X247">
            <v>494444</v>
          </cell>
          <cell r="Y247">
            <v>0</v>
          </cell>
          <cell r="Z247">
            <v>15320557</v>
          </cell>
          <cell r="AA247">
            <v>15537098</v>
          </cell>
          <cell r="AB247">
            <v>0</v>
          </cell>
          <cell r="AC247">
            <v>248079</v>
          </cell>
          <cell r="AD247">
            <v>2874898</v>
          </cell>
          <cell r="AE247">
            <v>4499741</v>
          </cell>
          <cell r="AF247">
            <v>3350929</v>
          </cell>
          <cell r="AG247">
            <v>1336934</v>
          </cell>
          <cell r="AH247">
            <v>330290</v>
          </cell>
          <cell r="AI247">
            <v>0</v>
          </cell>
          <cell r="AJ247">
            <v>648648</v>
          </cell>
          <cell r="AK247">
            <v>28826617</v>
          </cell>
          <cell r="AL247">
            <v>804180</v>
          </cell>
          <cell r="AM247">
            <v>0</v>
          </cell>
          <cell r="AN247">
            <v>0</v>
          </cell>
          <cell r="AO247">
            <v>0</v>
          </cell>
          <cell r="AP247">
            <v>29630797</v>
          </cell>
          <cell r="AQ247">
            <v>28748578</v>
          </cell>
          <cell r="AR247">
            <v>5231762</v>
          </cell>
          <cell r="AS247">
            <v>33980340</v>
          </cell>
          <cell r="AT247">
            <v>0</v>
          </cell>
          <cell r="AU247">
            <v>0</v>
          </cell>
          <cell r="AV247">
            <v>288648</v>
          </cell>
          <cell r="AW247">
            <v>0</v>
          </cell>
          <cell r="AX247">
            <v>0</v>
          </cell>
          <cell r="AY247">
            <v>41642</v>
          </cell>
          <cell r="AZ247">
            <v>330290</v>
          </cell>
        </row>
        <row r="248">
          <cell r="A248">
            <v>125091</v>
          </cell>
          <cell r="B248" t="str">
            <v>VICTOR VALLEY COLLEGE</v>
          </cell>
          <cell r="C248" t="str">
            <v>CA</v>
          </cell>
          <cell r="D248">
            <v>8</v>
          </cell>
          <cell r="E248">
            <v>4</v>
          </cell>
          <cell r="F248">
            <v>2</v>
          </cell>
          <cell r="G248">
            <v>2</v>
          </cell>
          <cell r="H248">
            <v>2</v>
          </cell>
          <cell r="I248">
            <v>40</v>
          </cell>
          <cell r="J248">
            <v>1</v>
          </cell>
          <cell r="K248">
            <v>5938</v>
          </cell>
          <cell r="L248">
            <v>1069531</v>
          </cell>
          <cell r="M248">
            <v>1737586</v>
          </cell>
          <cell r="N248">
            <v>14840815</v>
          </cell>
          <cell r="O248">
            <v>13228633</v>
          </cell>
          <cell r="P248">
            <v>7350000</v>
          </cell>
          <cell r="Q248">
            <v>7737848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1024661</v>
          </cell>
          <cell r="W248">
            <v>0</v>
          </cell>
          <cell r="X248">
            <v>0</v>
          </cell>
          <cell r="Y248">
            <v>0</v>
          </cell>
          <cell r="Z248">
            <v>46989074</v>
          </cell>
          <cell r="AA248">
            <v>15769066</v>
          </cell>
          <cell r="AB248">
            <v>0</v>
          </cell>
          <cell r="AC248">
            <v>0</v>
          </cell>
          <cell r="AD248">
            <v>2734007</v>
          </cell>
          <cell r="AE248">
            <v>4568473</v>
          </cell>
          <cell r="AF248">
            <v>8167672</v>
          </cell>
          <cell r="AG248">
            <v>3294832</v>
          </cell>
          <cell r="AH248">
            <v>6825673</v>
          </cell>
          <cell r="AI248">
            <v>0</v>
          </cell>
          <cell r="AJ248">
            <v>0</v>
          </cell>
          <cell r="AK248">
            <v>41359723</v>
          </cell>
          <cell r="AL248">
            <v>2320650</v>
          </cell>
          <cell r="AM248">
            <v>0</v>
          </cell>
          <cell r="AN248">
            <v>0</v>
          </cell>
          <cell r="AO248">
            <v>1</v>
          </cell>
          <cell r="AP248">
            <v>43680374</v>
          </cell>
          <cell r="AQ248">
            <v>26719521</v>
          </cell>
          <cell r="AR248">
            <v>3267668</v>
          </cell>
          <cell r="AS248">
            <v>30872268</v>
          </cell>
          <cell r="AT248">
            <v>5374880</v>
          </cell>
          <cell r="AU248">
            <v>0</v>
          </cell>
          <cell r="AV248">
            <v>1282394</v>
          </cell>
          <cell r="AW248">
            <v>0</v>
          </cell>
          <cell r="AX248">
            <v>168399</v>
          </cell>
          <cell r="AY248">
            <v>0</v>
          </cell>
          <cell r="AZ248">
            <v>6825673</v>
          </cell>
        </row>
        <row r="249">
          <cell r="A249">
            <v>125462</v>
          </cell>
          <cell r="B249" t="str">
            <v>WEST HILLS COMMUNITY COLLEGE</v>
          </cell>
          <cell r="C249" t="str">
            <v>CA</v>
          </cell>
          <cell r="D249">
            <v>8</v>
          </cell>
          <cell r="E249">
            <v>4</v>
          </cell>
          <cell r="F249">
            <v>2</v>
          </cell>
          <cell r="G249">
            <v>2</v>
          </cell>
          <cell r="H249">
            <v>2</v>
          </cell>
          <cell r="I249">
            <v>40</v>
          </cell>
          <cell r="J249">
            <v>1</v>
          </cell>
          <cell r="K249">
            <v>2614</v>
          </cell>
          <cell r="L249">
            <v>900038</v>
          </cell>
          <cell r="M249">
            <v>2629537</v>
          </cell>
          <cell r="N249">
            <v>16273085</v>
          </cell>
          <cell r="O249">
            <v>4285338</v>
          </cell>
          <cell r="P249">
            <v>2837273</v>
          </cell>
          <cell r="Q249">
            <v>913042</v>
          </cell>
          <cell r="R249">
            <v>1953678</v>
          </cell>
          <cell r="S249">
            <v>0</v>
          </cell>
          <cell r="T249">
            <v>0</v>
          </cell>
          <cell r="U249">
            <v>0</v>
          </cell>
          <cell r="V249">
            <v>3623868</v>
          </cell>
          <cell r="W249">
            <v>0</v>
          </cell>
          <cell r="X249">
            <v>0</v>
          </cell>
          <cell r="Y249">
            <v>0</v>
          </cell>
          <cell r="Z249">
            <v>33415859</v>
          </cell>
          <cell r="AA249">
            <v>7985114</v>
          </cell>
          <cell r="AB249">
            <v>0</v>
          </cell>
          <cell r="AC249">
            <v>206261</v>
          </cell>
          <cell r="AD249">
            <v>2675326</v>
          </cell>
          <cell r="AE249">
            <v>4788903</v>
          </cell>
          <cell r="AF249">
            <v>3329536</v>
          </cell>
          <cell r="AG249">
            <v>1602435</v>
          </cell>
          <cell r="AH249">
            <v>2991899</v>
          </cell>
          <cell r="AI249">
            <v>863960</v>
          </cell>
          <cell r="AJ249">
            <v>1383755</v>
          </cell>
          <cell r="AK249">
            <v>25827189</v>
          </cell>
          <cell r="AL249">
            <v>3070087</v>
          </cell>
          <cell r="AM249">
            <v>0</v>
          </cell>
          <cell r="AN249">
            <v>0</v>
          </cell>
          <cell r="AO249">
            <v>0</v>
          </cell>
          <cell r="AP249">
            <v>28897276</v>
          </cell>
          <cell r="AQ249">
            <v>13530843</v>
          </cell>
          <cell r="AR249">
            <v>3037632</v>
          </cell>
          <cell r="AS249">
            <v>16568475</v>
          </cell>
          <cell r="AT249">
            <v>2585334</v>
          </cell>
          <cell r="AU249">
            <v>122354</v>
          </cell>
          <cell r="AV249">
            <v>215336</v>
          </cell>
          <cell r="AW249">
            <v>61819</v>
          </cell>
          <cell r="AX249">
            <v>0</v>
          </cell>
          <cell r="AY249">
            <v>7056</v>
          </cell>
          <cell r="AZ249">
            <v>2991899</v>
          </cell>
        </row>
        <row r="250">
          <cell r="A250">
            <v>125471</v>
          </cell>
          <cell r="B250" t="str">
            <v>WEST LOS ANGELES COLLEGE</v>
          </cell>
          <cell r="C250" t="str">
            <v>CA</v>
          </cell>
          <cell r="D250">
            <v>8</v>
          </cell>
          <cell r="E250">
            <v>4</v>
          </cell>
          <cell r="F250">
            <v>2</v>
          </cell>
          <cell r="G250">
            <v>2</v>
          </cell>
          <cell r="H250">
            <v>2</v>
          </cell>
          <cell r="I250">
            <v>40</v>
          </cell>
          <cell r="J250">
            <v>1</v>
          </cell>
          <cell r="K250">
            <v>5781</v>
          </cell>
          <cell r="L250">
            <v>1358422</v>
          </cell>
          <cell r="M250">
            <v>0</v>
          </cell>
          <cell r="N250">
            <v>20693941</v>
          </cell>
          <cell r="O250">
            <v>7183192</v>
          </cell>
          <cell r="P250">
            <v>4079740</v>
          </cell>
          <cell r="Q250">
            <v>4638637</v>
          </cell>
          <cell r="R250">
            <v>38246374</v>
          </cell>
          <cell r="S250">
            <v>0</v>
          </cell>
          <cell r="T250">
            <v>0</v>
          </cell>
          <cell r="U250">
            <v>2019558</v>
          </cell>
          <cell r="V250">
            <v>0</v>
          </cell>
          <cell r="W250">
            <v>0</v>
          </cell>
          <cell r="X250">
            <v>830364</v>
          </cell>
          <cell r="Y250">
            <v>0</v>
          </cell>
          <cell r="Z250">
            <v>79050228</v>
          </cell>
          <cell r="AA250">
            <v>10233276</v>
          </cell>
          <cell r="AB250">
            <v>0</v>
          </cell>
          <cell r="AC250">
            <v>449812</v>
          </cell>
          <cell r="AD250">
            <v>3764641</v>
          </cell>
          <cell r="AE250">
            <v>6583374</v>
          </cell>
          <cell r="AF250">
            <v>9501635</v>
          </cell>
          <cell r="AG250">
            <v>5121311</v>
          </cell>
          <cell r="AH250">
            <v>2867763</v>
          </cell>
          <cell r="AI250">
            <v>0</v>
          </cell>
          <cell r="AJ250">
            <v>0</v>
          </cell>
          <cell r="AK250">
            <v>38521812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38521812</v>
          </cell>
          <cell r="AQ250">
            <v>0</v>
          </cell>
          <cell r="AR250">
            <v>0</v>
          </cell>
          <cell r="AS250">
            <v>0</v>
          </cell>
          <cell r="AT250">
            <v>2428677</v>
          </cell>
          <cell r="AU250">
            <v>171184</v>
          </cell>
          <cell r="AV250">
            <v>267902</v>
          </cell>
          <cell r="AW250">
            <v>0</v>
          </cell>
          <cell r="AX250">
            <v>0</v>
          </cell>
          <cell r="AY250">
            <v>0</v>
          </cell>
          <cell r="AZ250">
            <v>2867763</v>
          </cell>
        </row>
        <row r="251">
          <cell r="A251">
            <v>125499</v>
          </cell>
          <cell r="B251" t="str">
            <v>WEST VALLEY COLLEGE</v>
          </cell>
          <cell r="C251" t="str">
            <v>CA</v>
          </cell>
          <cell r="D251">
            <v>8</v>
          </cell>
          <cell r="E251">
            <v>4</v>
          </cell>
          <cell r="F251">
            <v>2</v>
          </cell>
          <cell r="G251">
            <v>2</v>
          </cell>
          <cell r="H251">
            <v>2</v>
          </cell>
          <cell r="I251">
            <v>40</v>
          </cell>
          <cell r="J251">
            <v>1</v>
          </cell>
          <cell r="K251">
            <v>5924</v>
          </cell>
          <cell r="L251">
            <v>6509921</v>
          </cell>
          <cell r="M251">
            <v>581</v>
          </cell>
          <cell r="N251">
            <v>19988207</v>
          </cell>
          <cell r="O251">
            <v>43113860</v>
          </cell>
          <cell r="P251">
            <v>1505096</v>
          </cell>
          <cell r="Q251">
            <v>9367001</v>
          </cell>
          <cell r="R251">
            <v>1459529</v>
          </cell>
          <cell r="S251">
            <v>342200</v>
          </cell>
          <cell r="T251">
            <v>0</v>
          </cell>
          <cell r="U251">
            <v>0</v>
          </cell>
          <cell r="V251">
            <v>1360275</v>
          </cell>
          <cell r="W251">
            <v>0</v>
          </cell>
          <cell r="X251">
            <v>0</v>
          </cell>
          <cell r="Y251">
            <v>0</v>
          </cell>
          <cell r="Z251">
            <v>83646670</v>
          </cell>
          <cell r="AA251">
            <v>36300207</v>
          </cell>
          <cell r="AB251">
            <v>0</v>
          </cell>
          <cell r="AC251">
            <v>2296846</v>
          </cell>
          <cell r="AD251">
            <v>6471426</v>
          </cell>
          <cell r="AE251">
            <v>10241502</v>
          </cell>
          <cell r="AF251">
            <v>8018127</v>
          </cell>
          <cell r="AG251">
            <v>13822727</v>
          </cell>
          <cell r="AH251">
            <v>3760326</v>
          </cell>
          <cell r="AI251">
            <v>0</v>
          </cell>
          <cell r="AJ251">
            <v>3289062</v>
          </cell>
          <cell r="AK251">
            <v>84200223</v>
          </cell>
          <cell r="AL251">
            <v>1678926</v>
          </cell>
          <cell r="AM251">
            <v>0</v>
          </cell>
          <cell r="AN251">
            <v>14293</v>
          </cell>
          <cell r="AO251">
            <v>0</v>
          </cell>
          <cell r="AP251">
            <v>85893442</v>
          </cell>
          <cell r="AQ251">
            <v>0</v>
          </cell>
          <cell r="AR251">
            <v>0</v>
          </cell>
          <cell r="AS251">
            <v>0</v>
          </cell>
          <cell r="AT251">
            <v>2866174</v>
          </cell>
          <cell r="AU251">
            <v>668175</v>
          </cell>
          <cell r="AV251">
            <v>175414</v>
          </cell>
          <cell r="AW251">
            <v>50563</v>
          </cell>
          <cell r="AX251">
            <v>0</v>
          </cell>
          <cell r="AY251">
            <v>0</v>
          </cell>
          <cell r="AZ251">
            <v>3760326</v>
          </cell>
        </row>
        <row r="252">
          <cell r="A252">
            <v>126119</v>
          </cell>
          <cell r="B252" t="str">
            <v>YUBA COLLEGE</v>
          </cell>
          <cell r="C252" t="str">
            <v>CA</v>
          </cell>
          <cell r="D252">
            <v>8</v>
          </cell>
          <cell r="E252">
            <v>4</v>
          </cell>
          <cell r="F252">
            <v>2</v>
          </cell>
          <cell r="G252">
            <v>2</v>
          </cell>
          <cell r="H252">
            <v>2</v>
          </cell>
          <cell r="I252">
            <v>40</v>
          </cell>
          <cell r="J252">
            <v>1</v>
          </cell>
          <cell r="K252">
            <v>5729</v>
          </cell>
          <cell r="L252">
            <v>1774348</v>
          </cell>
          <cell r="M252">
            <v>13477</v>
          </cell>
          <cell r="N252">
            <v>16540766</v>
          </cell>
          <cell r="O252">
            <v>14239790</v>
          </cell>
          <cell r="P252">
            <v>8359066</v>
          </cell>
          <cell r="Q252">
            <v>7884597</v>
          </cell>
          <cell r="R252">
            <v>0</v>
          </cell>
          <cell r="S252">
            <v>348130</v>
          </cell>
          <cell r="T252">
            <v>0</v>
          </cell>
          <cell r="U252">
            <v>468320</v>
          </cell>
          <cell r="V252">
            <v>205040</v>
          </cell>
          <cell r="W252">
            <v>0</v>
          </cell>
          <cell r="X252">
            <v>684530</v>
          </cell>
          <cell r="Y252">
            <v>0</v>
          </cell>
          <cell r="Z252">
            <v>50518064</v>
          </cell>
          <cell r="AA252">
            <v>17051093</v>
          </cell>
          <cell r="AB252">
            <v>0</v>
          </cell>
          <cell r="AC252">
            <v>2470695</v>
          </cell>
          <cell r="AD252">
            <v>3635485</v>
          </cell>
          <cell r="AE252">
            <v>7381053</v>
          </cell>
          <cell r="AF252">
            <v>6147423</v>
          </cell>
          <cell r="AG252">
            <v>3098653</v>
          </cell>
          <cell r="AH252">
            <v>7115820</v>
          </cell>
          <cell r="AI252">
            <v>0</v>
          </cell>
          <cell r="AJ252">
            <v>1301091</v>
          </cell>
          <cell r="AK252">
            <v>48201313</v>
          </cell>
          <cell r="AL252">
            <v>1016054</v>
          </cell>
          <cell r="AM252">
            <v>0</v>
          </cell>
          <cell r="AN252">
            <v>0</v>
          </cell>
          <cell r="AO252">
            <v>0</v>
          </cell>
          <cell r="AP252">
            <v>49217367</v>
          </cell>
          <cell r="AQ252">
            <v>25932608</v>
          </cell>
          <cell r="AR252">
            <v>6053789</v>
          </cell>
          <cell r="AS252">
            <v>31986397</v>
          </cell>
          <cell r="AT252">
            <v>5712479</v>
          </cell>
          <cell r="AU252">
            <v>171100</v>
          </cell>
          <cell r="AV252">
            <v>647280</v>
          </cell>
          <cell r="AW252">
            <v>0</v>
          </cell>
          <cell r="AX252">
            <v>344781</v>
          </cell>
          <cell r="AY252">
            <v>240180</v>
          </cell>
          <cell r="AZ252">
            <v>7115820</v>
          </cell>
        </row>
        <row r="253">
          <cell r="A253">
            <v>366401</v>
          </cell>
          <cell r="B253" t="str">
            <v>LAS POSITAS COLLEGE</v>
          </cell>
          <cell r="C253" t="str">
            <v>CA</v>
          </cell>
          <cell r="D253">
            <v>8</v>
          </cell>
          <cell r="E253">
            <v>4</v>
          </cell>
          <cell r="F253">
            <v>2</v>
          </cell>
          <cell r="G253">
            <v>2</v>
          </cell>
          <cell r="H253">
            <v>2</v>
          </cell>
          <cell r="I253">
            <v>40</v>
          </cell>
          <cell r="J253">
            <v>1</v>
          </cell>
          <cell r="K253">
            <v>3756</v>
          </cell>
          <cell r="L253">
            <v>1396083</v>
          </cell>
          <cell r="M253">
            <v>0</v>
          </cell>
          <cell r="N253">
            <v>7293983</v>
          </cell>
          <cell r="O253">
            <v>7073774</v>
          </cell>
          <cell r="P253">
            <v>965496</v>
          </cell>
          <cell r="Q253">
            <v>3961987</v>
          </cell>
          <cell r="R253">
            <v>115105</v>
          </cell>
          <cell r="S253">
            <v>15599</v>
          </cell>
          <cell r="T253">
            <v>0</v>
          </cell>
          <cell r="U253">
            <v>199802</v>
          </cell>
          <cell r="V253">
            <v>407946</v>
          </cell>
          <cell r="W253">
            <v>0</v>
          </cell>
          <cell r="X253">
            <v>496956</v>
          </cell>
          <cell r="Y253">
            <v>0</v>
          </cell>
          <cell r="Z253">
            <v>21926731</v>
          </cell>
          <cell r="AA253">
            <v>10316621</v>
          </cell>
          <cell r="AB253">
            <v>14006</v>
          </cell>
          <cell r="AC253">
            <v>157098</v>
          </cell>
          <cell r="AD253">
            <v>2254692</v>
          </cell>
          <cell r="AE253">
            <v>2719683</v>
          </cell>
          <cell r="AF253">
            <v>1603952</v>
          </cell>
          <cell r="AG253">
            <v>1622053</v>
          </cell>
          <cell r="AH253">
            <v>838062</v>
          </cell>
          <cell r="AI253">
            <v>0</v>
          </cell>
          <cell r="AJ253">
            <v>347534</v>
          </cell>
          <cell r="AK253">
            <v>19873701</v>
          </cell>
          <cell r="AL253">
            <v>289030</v>
          </cell>
          <cell r="AM253">
            <v>0</v>
          </cell>
          <cell r="AN253">
            <v>0</v>
          </cell>
          <cell r="AO253">
            <v>0</v>
          </cell>
          <cell r="AP253">
            <v>20162731</v>
          </cell>
          <cell r="AQ253">
            <v>13168942</v>
          </cell>
          <cell r="AR253">
            <v>2186074</v>
          </cell>
          <cell r="AS253">
            <v>15355016</v>
          </cell>
          <cell r="AT253">
            <v>607157</v>
          </cell>
          <cell r="AU253">
            <v>27800</v>
          </cell>
          <cell r="AV253">
            <v>202205</v>
          </cell>
          <cell r="AW253">
            <v>0</v>
          </cell>
          <cell r="AX253">
            <v>300</v>
          </cell>
          <cell r="AY253">
            <v>600</v>
          </cell>
          <cell r="AZ253">
            <v>838062</v>
          </cell>
        </row>
        <row r="254">
          <cell r="A254">
            <v>395362</v>
          </cell>
          <cell r="B254" t="str">
            <v>COPPER MOUNTAIN COLLEGE</v>
          </cell>
          <cell r="C254" t="str">
            <v>CA</v>
          </cell>
          <cell r="D254">
            <v>8</v>
          </cell>
          <cell r="E254">
            <v>4</v>
          </cell>
          <cell r="F254">
            <v>2</v>
          </cell>
          <cell r="G254">
            <v>2</v>
          </cell>
          <cell r="H254">
            <v>2</v>
          </cell>
          <cell r="I254">
            <v>-3</v>
          </cell>
          <cell r="J254">
            <v>1</v>
          </cell>
          <cell r="K254">
            <v>1056</v>
          </cell>
          <cell r="L254">
            <v>303676</v>
          </cell>
          <cell r="M254">
            <v>66986</v>
          </cell>
          <cell r="N254">
            <v>5059684</v>
          </cell>
          <cell r="O254">
            <v>2489443</v>
          </cell>
          <cell r="P254">
            <v>881552</v>
          </cell>
          <cell r="Q254">
            <v>6698</v>
          </cell>
          <cell r="R254">
            <v>28564</v>
          </cell>
          <cell r="S254">
            <v>4400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8841003</v>
          </cell>
          <cell r="AA254">
            <v>3159088</v>
          </cell>
          <cell r="AB254">
            <v>176281</v>
          </cell>
          <cell r="AC254">
            <v>0</v>
          </cell>
          <cell r="AD254">
            <v>574105</v>
          </cell>
          <cell r="AE254">
            <v>990062</v>
          </cell>
          <cell r="AF254">
            <v>1839938</v>
          </cell>
          <cell r="AG254">
            <v>487618</v>
          </cell>
          <cell r="AH254">
            <v>881552</v>
          </cell>
          <cell r="AI254">
            <v>0</v>
          </cell>
          <cell r="AJ254">
            <v>0</v>
          </cell>
          <cell r="AK254">
            <v>8108644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8108644</v>
          </cell>
          <cell r="AQ254">
            <v>4478949</v>
          </cell>
          <cell r="AR254">
            <v>960547</v>
          </cell>
          <cell r="AS254">
            <v>5439496</v>
          </cell>
          <cell r="AT254">
            <v>881552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881552</v>
          </cell>
        </row>
        <row r="255">
          <cell r="A255">
            <v>413802</v>
          </cell>
          <cell r="B255" t="str">
            <v>EAST SAN GABRIEL VALLEY REGIONAL OCCUPATIONAL PROG</v>
          </cell>
          <cell r="C255" t="str">
            <v>CA</v>
          </cell>
          <cell r="D255">
            <v>8</v>
          </cell>
          <cell r="E255">
            <v>4</v>
          </cell>
          <cell r="F255">
            <v>2</v>
          </cell>
          <cell r="G255">
            <v>2</v>
          </cell>
          <cell r="H255">
            <v>2</v>
          </cell>
          <cell r="I255">
            <v>-3</v>
          </cell>
          <cell r="J255">
            <v>1</v>
          </cell>
          <cell r="K255">
            <v>493</v>
          </cell>
          <cell r="L255">
            <v>852451</v>
          </cell>
          <cell r="M255">
            <v>1511052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2363503</v>
          </cell>
          <cell r="AA255">
            <v>1270568</v>
          </cell>
          <cell r="AB255">
            <v>0</v>
          </cell>
          <cell r="AC255">
            <v>0</v>
          </cell>
          <cell r="AD255">
            <v>211911</v>
          </cell>
          <cell r="AE255">
            <v>312129</v>
          </cell>
          <cell r="AF255">
            <v>0</v>
          </cell>
          <cell r="AG255">
            <v>186743</v>
          </cell>
          <cell r="AH255">
            <v>0</v>
          </cell>
          <cell r="AI255">
            <v>0</v>
          </cell>
          <cell r="AJ255">
            <v>1981351</v>
          </cell>
          <cell r="AK255">
            <v>3962702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3962702</v>
          </cell>
          <cell r="AQ255">
            <v>1056307</v>
          </cell>
          <cell r="AR255">
            <v>212673</v>
          </cell>
          <cell r="AS255">
            <v>1268980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A256">
            <v>112367</v>
          </cell>
          <cell r="B256" t="str">
            <v>CLOVIS ADULT EDUCATION</v>
          </cell>
          <cell r="C256" t="str">
            <v>CA</v>
          </cell>
          <cell r="D256">
            <v>8</v>
          </cell>
          <cell r="E256">
            <v>7</v>
          </cell>
          <cell r="F256">
            <v>2</v>
          </cell>
          <cell r="G256">
            <v>2</v>
          </cell>
          <cell r="H256">
            <v>2</v>
          </cell>
          <cell r="I256">
            <v>-3</v>
          </cell>
          <cell r="J256">
            <v>1</v>
          </cell>
          <cell r="K256">
            <v>293</v>
          </cell>
          <cell r="L256">
            <v>331193</v>
          </cell>
          <cell r="M256">
            <v>186784</v>
          </cell>
          <cell r="N256">
            <v>1200571</v>
          </cell>
          <cell r="O256">
            <v>0</v>
          </cell>
          <cell r="P256">
            <v>371177</v>
          </cell>
          <cell r="Q256">
            <v>252623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2342348</v>
          </cell>
          <cell r="AA256">
            <v>671041</v>
          </cell>
          <cell r="AB256">
            <v>0</v>
          </cell>
          <cell r="AC256">
            <v>0</v>
          </cell>
          <cell r="AD256">
            <v>222138</v>
          </cell>
          <cell r="AE256">
            <v>65426</v>
          </cell>
          <cell r="AF256">
            <v>50000</v>
          </cell>
          <cell r="AG256">
            <v>27000</v>
          </cell>
          <cell r="AH256">
            <v>262734</v>
          </cell>
          <cell r="AI256">
            <v>0</v>
          </cell>
          <cell r="AJ256">
            <v>0</v>
          </cell>
          <cell r="AK256">
            <v>1298339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1298339</v>
          </cell>
          <cell r="AQ256">
            <v>549498</v>
          </cell>
          <cell r="AR256">
            <v>109560</v>
          </cell>
          <cell r="AS256">
            <v>659058</v>
          </cell>
          <cell r="AT256">
            <v>262734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262734</v>
          </cell>
        </row>
        <row r="257">
          <cell r="A257">
            <v>113865</v>
          </cell>
          <cell r="B257" t="str">
            <v>EAST LOS ANGELES OCCUPATIONAL CENTER</v>
          </cell>
          <cell r="C257" t="str">
            <v>CA</v>
          </cell>
          <cell r="D257">
            <v>8</v>
          </cell>
          <cell r="E257">
            <v>7</v>
          </cell>
          <cell r="F257">
            <v>2</v>
          </cell>
          <cell r="G257">
            <v>-1</v>
          </cell>
          <cell r="H257">
            <v>2</v>
          </cell>
          <cell r="I257">
            <v>-3</v>
          </cell>
          <cell r="J257">
            <v>1</v>
          </cell>
          <cell r="K257">
            <v>458</v>
          </cell>
          <cell r="L257">
            <v>3424441</v>
          </cell>
          <cell r="M257">
            <v>0</v>
          </cell>
          <cell r="N257">
            <v>28841922</v>
          </cell>
          <cell r="O257">
            <v>0</v>
          </cell>
          <cell r="P257">
            <v>2936091</v>
          </cell>
          <cell r="Q257">
            <v>6494551</v>
          </cell>
          <cell r="R257">
            <v>4430413</v>
          </cell>
          <cell r="S257">
            <v>0</v>
          </cell>
          <cell r="T257">
            <v>0</v>
          </cell>
          <cell r="U257">
            <v>11315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46138733</v>
          </cell>
          <cell r="AA257">
            <v>19809220</v>
          </cell>
          <cell r="AB257">
            <v>0</v>
          </cell>
          <cell r="AC257">
            <v>0</v>
          </cell>
          <cell r="AD257">
            <v>2059565</v>
          </cell>
          <cell r="AE257">
            <v>0</v>
          </cell>
          <cell r="AF257">
            <v>4851235</v>
          </cell>
          <cell r="AG257">
            <v>1875239</v>
          </cell>
          <cell r="AH257">
            <v>19930051</v>
          </cell>
          <cell r="AI257">
            <v>0</v>
          </cell>
          <cell r="AJ257">
            <v>0</v>
          </cell>
          <cell r="AK257">
            <v>48525310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48525310</v>
          </cell>
          <cell r="AQ257">
            <v>18756827</v>
          </cell>
          <cell r="AR257">
            <v>4108094</v>
          </cell>
          <cell r="AS257">
            <v>22864921</v>
          </cell>
          <cell r="AT257">
            <v>805661</v>
          </cell>
          <cell r="AU257">
            <v>3276963</v>
          </cell>
          <cell r="AV257">
            <v>11367172</v>
          </cell>
          <cell r="AW257">
            <v>4435974</v>
          </cell>
          <cell r="AX257">
            <v>0</v>
          </cell>
          <cell r="AY257">
            <v>44281</v>
          </cell>
          <cell r="AZ257">
            <v>19930051</v>
          </cell>
        </row>
        <row r="258">
          <cell r="A258">
            <v>118338</v>
          </cell>
          <cell r="B258" t="str">
            <v>MARIN REGIONAL OCCUPATIONAL PROGRAM</v>
          </cell>
          <cell r="C258" t="str">
            <v>CA</v>
          </cell>
          <cell r="D258">
            <v>8</v>
          </cell>
          <cell r="E258">
            <v>7</v>
          </cell>
          <cell r="F258">
            <v>2</v>
          </cell>
          <cell r="G258">
            <v>2</v>
          </cell>
          <cell r="H258">
            <v>2</v>
          </cell>
          <cell r="I258">
            <v>-3</v>
          </cell>
          <cell r="J258">
            <v>2</v>
          </cell>
          <cell r="K258">
            <v>172</v>
          </cell>
          <cell r="L258">
            <v>20754</v>
          </cell>
          <cell r="M258">
            <v>0</v>
          </cell>
          <cell r="N258">
            <v>2161144</v>
          </cell>
          <cell r="O258">
            <v>9183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2191081</v>
          </cell>
          <cell r="AA258">
            <v>1630756</v>
          </cell>
          <cell r="AB258">
            <v>0</v>
          </cell>
          <cell r="AC258">
            <v>0</v>
          </cell>
          <cell r="AD258">
            <v>0</v>
          </cell>
          <cell r="AE258">
            <v>120000</v>
          </cell>
          <cell r="AF258">
            <v>479352</v>
          </cell>
          <cell r="AG258">
            <v>62183</v>
          </cell>
          <cell r="AH258">
            <v>0</v>
          </cell>
          <cell r="AI258">
            <v>0</v>
          </cell>
          <cell r="AJ258">
            <v>0</v>
          </cell>
          <cell r="AK258">
            <v>2292291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2292291</v>
          </cell>
          <cell r="AQ258">
            <v>1167664</v>
          </cell>
          <cell r="AR258">
            <v>289817</v>
          </cell>
          <cell r="AS258">
            <v>1457481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</row>
        <row r="259">
          <cell r="A259">
            <v>125505</v>
          </cell>
          <cell r="B259" t="str">
            <v>WEST VALLEY OCCUPATIONAL CENTER</v>
          </cell>
          <cell r="C259" t="str">
            <v>CA</v>
          </cell>
          <cell r="D259">
            <v>8</v>
          </cell>
          <cell r="E259">
            <v>7</v>
          </cell>
          <cell r="F259">
            <v>2</v>
          </cell>
          <cell r="G259">
            <v>2</v>
          </cell>
          <cell r="H259">
            <v>2</v>
          </cell>
          <cell r="I259">
            <v>-3</v>
          </cell>
          <cell r="J259">
            <v>1</v>
          </cell>
          <cell r="K259">
            <v>5973</v>
          </cell>
          <cell r="L259">
            <v>355607</v>
          </cell>
          <cell r="M259">
            <v>2794519</v>
          </cell>
          <cell r="N259">
            <v>2794519</v>
          </cell>
          <cell r="O259">
            <v>2794519</v>
          </cell>
          <cell r="P259">
            <v>333227</v>
          </cell>
          <cell r="Q259">
            <v>333227</v>
          </cell>
          <cell r="R259">
            <v>333227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9738845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7952430</v>
          </cell>
          <cell r="AR259">
            <v>0</v>
          </cell>
          <cell r="AS259">
            <v>7952430</v>
          </cell>
        </row>
        <row r="260">
          <cell r="A260">
            <v>368799</v>
          </cell>
          <cell r="B260" t="str">
            <v>MARTINEZ ADULT EDUCATION</v>
          </cell>
          <cell r="C260" t="str">
            <v>CA</v>
          </cell>
          <cell r="D260">
            <v>8</v>
          </cell>
          <cell r="E260">
            <v>7</v>
          </cell>
          <cell r="F260">
            <v>2</v>
          </cell>
          <cell r="G260">
            <v>2</v>
          </cell>
          <cell r="H260">
            <v>2</v>
          </cell>
          <cell r="I260">
            <v>-3</v>
          </cell>
          <cell r="J260">
            <v>1</v>
          </cell>
          <cell r="K260">
            <v>430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62651</v>
          </cell>
          <cell r="AI260">
            <v>0</v>
          </cell>
          <cell r="AJ260">
            <v>0</v>
          </cell>
          <cell r="AK260">
            <v>62651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62651</v>
          </cell>
          <cell r="AQ260">
            <v>0</v>
          </cell>
          <cell r="AR260">
            <v>0</v>
          </cell>
          <cell r="AS260">
            <v>0</v>
          </cell>
          <cell r="AT260">
            <v>62651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62651</v>
          </cell>
        </row>
        <row r="261">
          <cell r="A261">
            <v>372082</v>
          </cell>
          <cell r="B261" t="str">
            <v>POMONA UNIFIED SCHOOL DISTRICT ADULT AND CAREER ED</v>
          </cell>
          <cell r="C261" t="str">
            <v>CA</v>
          </cell>
          <cell r="D261">
            <v>8</v>
          </cell>
          <cell r="E261">
            <v>7</v>
          </cell>
          <cell r="F261">
            <v>2</v>
          </cell>
          <cell r="G261">
            <v>-1</v>
          </cell>
          <cell r="H261">
            <v>2</v>
          </cell>
          <cell r="I261">
            <v>-3</v>
          </cell>
          <cell r="J261">
            <v>1</v>
          </cell>
          <cell r="K261">
            <v>346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124779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124779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118996</v>
          </cell>
          <cell r="AI261">
            <v>0</v>
          </cell>
          <cell r="AJ261">
            <v>0</v>
          </cell>
          <cell r="AK261">
            <v>118996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118996</v>
          </cell>
          <cell r="AQ261">
            <v>0</v>
          </cell>
          <cell r="AR261">
            <v>0</v>
          </cell>
          <cell r="AS261">
            <v>0</v>
          </cell>
          <cell r="AT261">
            <v>118996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118996</v>
          </cell>
        </row>
        <row r="262">
          <cell r="A262">
            <v>372143</v>
          </cell>
          <cell r="B262" t="str">
            <v>SIMI VALLEY ADULT SCHOOL AND CAREER INSTITUTE</v>
          </cell>
          <cell r="C262" t="str">
            <v>CA</v>
          </cell>
          <cell r="D262">
            <v>8</v>
          </cell>
          <cell r="E262">
            <v>7</v>
          </cell>
          <cell r="F262">
            <v>2</v>
          </cell>
          <cell r="G262">
            <v>2</v>
          </cell>
          <cell r="H262">
            <v>2</v>
          </cell>
          <cell r="I262">
            <v>-3</v>
          </cell>
          <cell r="J262">
            <v>1</v>
          </cell>
          <cell r="K262">
            <v>1125</v>
          </cell>
          <cell r="L262">
            <v>781044</v>
          </cell>
          <cell r="M262">
            <v>0</v>
          </cell>
          <cell r="N262">
            <v>5801059</v>
          </cell>
          <cell r="O262">
            <v>0</v>
          </cell>
          <cell r="P262">
            <v>241417</v>
          </cell>
          <cell r="Q262">
            <v>351594</v>
          </cell>
          <cell r="R262">
            <v>0</v>
          </cell>
          <cell r="S262">
            <v>0</v>
          </cell>
          <cell r="T262">
            <v>0</v>
          </cell>
          <cell r="U262">
            <v>150880</v>
          </cell>
          <cell r="V262">
            <v>0</v>
          </cell>
          <cell r="W262">
            <v>0</v>
          </cell>
          <cell r="X262">
            <v>409245</v>
          </cell>
          <cell r="Y262">
            <v>0</v>
          </cell>
          <cell r="Z262">
            <v>7735239</v>
          </cell>
          <cell r="AA262">
            <v>4427588</v>
          </cell>
          <cell r="AB262">
            <v>0</v>
          </cell>
          <cell r="AC262">
            <v>0</v>
          </cell>
          <cell r="AD262">
            <v>890725</v>
          </cell>
          <cell r="AE262">
            <v>440876</v>
          </cell>
          <cell r="AF262">
            <v>1583920</v>
          </cell>
          <cell r="AG262">
            <v>700259</v>
          </cell>
          <cell r="AH262">
            <v>139205</v>
          </cell>
          <cell r="AI262">
            <v>44055</v>
          </cell>
          <cell r="AJ262">
            <v>3381</v>
          </cell>
          <cell r="AK262">
            <v>8230009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8230009</v>
          </cell>
          <cell r="AQ262">
            <v>4602083</v>
          </cell>
          <cell r="AR262">
            <v>928379</v>
          </cell>
          <cell r="AS262">
            <v>5530462</v>
          </cell>
          <cell r="AT262">
            <v>139205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139205</v>
          </cell>
        </row>
        <row r="263">
          <cell r="A263">
            <v>382258</v>
          </cell>
          <cell r="B263" t="str">
            <v>MT DIABLO ADULT EDUCATION</v>
          </cell>
          <cell r="C263" t="str">
            <v>CA</v>
          </cell>
          <cell r="D263">
            <v>8</v>
          </cell>
          <cell r="E263">
            <v>7</v>
          </cell>
          <cell r="F263">
            <v>2</v>
          </cell>
          <cell r="G263">
            <v>2</v>
          </cell>
          <cell r="H263">
            <v>2</v>
          </cell>
          <cell r="I263">
            <v>-3</v>
          </cell>
          <cell r="J263">
            <v>1</v>
          </cell>
          <cell r="K263">
            <v>331</v>
          </cell>
          <cell r="L263">
            <v>649965</v>
          </cell>
          <cell r="M263">
            <v>0</v>
          </cell>
          <cell r="N263">
            <v>4399631</v>
          </cell>
          <cell r="O263">
            <v>0</v>
          </cell>
          <cell r="P263">
            <v>414911</v>
          </cell>
          <cell r="Q263">
            <v>225074</v>
          </cell>
          <cell r="R263">
            <v>12732</v>
          </cell>
          <cell r="S263">
            <v>12694</v>
          </cell>
          <cell r="T263">
            <v>0</v>
          </cell>
          <cell r="U263">
            <v>109115</v>
          </cell>
          <cell r="V263">
            <v>53062</v>
          </cell>
          <cell r="W263">
            <v>0</v>
          </cell>
          <cell r="X263">
            <v>31538</v>
          </cell>
          <cell r="Y263">
            <v>0</v>
          </cell>
          <cell r="Z263">
            <v>5908722</v>
          </cell>
          <cell r="AA263">
            <v>2947895</v>
          </cell>
          <cell r="AB263">
            <v>0</v>
          </cell>
          <cell r="AC263">
            <v>0</v>
          </cell>
          <cell r="AD263">
            <v>1132917</v>
          </cell>
          <cell r="AE263">
            <v>54834</v>
          </cell>
          <cell r="AF263">
            <v>939235</v>
          </cell>
          <cell r="AG263">
            <v>657173</v>
          </cell>
          <cell r="AH263">
            <v>32291</v>
          </cell>
          <cell r="AI263">
            <v>0</v>
          </cell>
          <cell r="AJ263">
            <v>0</v>
          </cell>
          <cell r="AK263">
            <v>5764345</v>
          </cell>
          <cell r="AL263">
            <v>43309</v>
          </cell>
          <cell r="AM263">
            <v>0</v>
          </cell>
          <cell r="AN263">
            <v>0</v>
          </cell>
          <cell r="AO263">
            <v>0</v>
          </cell>
          <cell r="AP263">
            <v>5807654</v>
          </cell>
          <cell r="AQ263">
            <v>3855303</v>
          </cell>
          <cell r="AR263">
            <v>0</v>
          </cell>
          <cell r="AS263">
            <v>4617975</v>
          </cell>
          <cell r="AT263">
            <v>32291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32291</v>
          </cell>
        </row>
        <row r="264">
          <cell r="A264">
            <v>383084</v>
          </cell>
          <cell r="B264" t="str">
            <v>HACIENDA LA PUENTE UNIFIED SCHOOL DIST-ADULT EDUC</v>
          </cell>
          <cell r="C264" t="str">
            <v>CA</v>
          </cell>
          <cell r="D264">
            <v>8</v>
          </cell>
          <cell r="E264">
            <v>7</v>
          </cell>
          <cell r="F264">
            <v>2</v>
          </cell>
          <cell r="G264">
            <v>-1</v>
          </cell>
          <cell r="H264">
            <v>2</v>
          </cell>
          <cell r="I264">
            <v>-3</v>
          </cell>
          <cell r="J264">
            <v>1</v>
          </cell>
          <cell r="K264">
            <v>1166</v>
          </cell>
          <cell r="L264">
            <v>1843809</v>
          </cell>
          <cell r="M264">
            <v>0</v>
          </cell>
          <cell r="N264">
            <v>15529251</v>
          </cell>
          <cell r="O264">
            <v>0</v>
          </cell>
          <cell r="P264">
            <v>2936091</v>
          </cell>
          <cell r="Q264">
            <v>6494551</v>
          </cell>
          <cell r="R264">
            <v>4430413</v>
          </cell>
          <cell r="S264">
            <v>0</v>
          </cell>
          <cell r="T264">
            <v>0</v>
          </cell>
          <cell r="U264">
            <v>11315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31245430</v>
          </cell>
          <cell r="AA264">
            <v>10665806</v>
          </cell>
          <cell r="AB264">
            <v>0</v>
          </cell>
          <cell r="AC264">
            <v>0</v>
          </cell>
          <cell r="AD264">
            <v>2059565</v>
          </cell>
          <cell r="AE264">
            <v>0</v>
          </cell>
          <cell r="AF264">
            <v>2612033</v>
          </cell>
          <cell r="AG264">
            <v>1009678</v>
          </cell>
          <cell r="AH264">
            <v>12778393</v>
          </cell>
          <cell r="AI264">
            <v>0</v>
          </cell>
          <cell r="AJ264">
            <v>0</v>
          </cell>
          <cell r="AK264">
            <v>29125475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29125475</v>
          </cell>
          <cell r="AQ264">
            <v>18756827</v>
          </cell>
          <cell r="AR264">
            <v>4108094</v>
          </cell>
          <cell r="AS264">
            <v>22864921</v>
          </cell>
          <cell r="AT264">
            <v>433789</v>
          </cell>
          <cell r="AU264">
            <v>1764403</v>
          </cell>
          <cell r="AV264">
            <v>6120385</v>
          </cell>
          <cell r="AW264">
            <v>4435974</v>
          </cell>
          <cell r="AX264">
            <v>0</v>
          </cell>
          <cell r="AY264">
            <v>23842</v>
          </cell>
          <cell r="AZ264">
            <v>12778393</v>
          </cell>
        </row>
        <row r="265">
          <cell r="A265">
            <v>417105</v>
          </cell>
          <cell r="B265" t="str">
            <v>BALDWIN PARK ADULT SCHOOL</v>
          </cell>
          <cell r="C265" t="str">
            <v>CA</v>
          </cell>
          <cell r="D265">
            <v>8</v>
          </cell>
          <cell r="E265">
            <v>7</v>
          </cell>
          <cell r="F265">
            <v>2</v>
          </cell>
          <cell r="G265">
            <v>2</v>
          </cell>
          <cell r="H265">
            <v>2</v>
          </cell>
          <cell r="I265">
            <v>-3</v>
          </cell>
          <cell r="J265">
            <v>1</v>
          </cell>
          <cell r="K265">
            <v>856</v>
          </cell>
          <cell r="L265">
            <v>111387</v>
          </cell>
          <cell r="M265">
            <v>0</v>
          </cell>
          <cell r="N265">
            <v>8315718</v>
          </cell>
          <cell r="O265">
            <v>225548</v>
          </cell>
          <cell r="P265">
            <v>675280</v>
          </cell>
          <cell r="Q265">
            <v>572240</v>
          </cell>
          <cell r="R265">
            <v>0</v>
          </cell>
          <cell r="S265">
            <v>24700</v>
          </cell>
          <cell r="T265">
            <v>0</v>
          </cell>
          <cell r="U265">
            <v>154712</v>
          </cell>
          <cell r="V265">
            <v>0</v>
          </cell>
          <cell r="W265">
            <v>0</v>
          </cell>
          <cell r="X265">
            <v>1246</v>
          </cell>
          <cell r="Y265">
            <v>0</v>
          </cell>
          <cell r="Z265">
            <v>10080831</v>
          </cell>
          <cell r="AA265">
            <v>8308620</v>
          </cell>
          <cell r="AB265">
            <v>0</v>
          </cell>
          <cell r="AC265">
            <v>0</v>
          </cell>
          <cell r="AD265">
            <v>0</v>
          </cell>
          <cell r="AE265">
            <v>818905</v>
          </cell>
          <cell r="AF265">
            <v>0</v>
          </cell>
          <cell r="AG265">
            <v>1071405</v>
          </cell>
          <cell r="AH265">
            <v>331718</v>
          </cell>
          <cell r="AI265">
            <v>0</v>
          </cell>
          <cell r="AJ265">
            <v>0</v>
          </cell>
          <cell r="AK265">
            <v>10530648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10530648</v>
          </cell>
          <cell r="AQ265">
            <v>0</v>
          </cell>
          <cell r="AR265">
            <v>0</v>
          </cell>
          <cell r="AS265">
            <v>0</v>
          </cell>
          <cell r="AT265">
            <v>145009</v>
          </cell>
          <cell r="AU265">
            <v>0</v>
          </cell>
          <cell r="AV265">
            <v>0</v>
          </cell>
          <cell r="AW265">
            <v>0</v>
          </cell>
          <cell r="AX265">
            <v>20650</v>
          </cell>
          <cell r="AY265">
            <v>166059</v>
          </cell>
          <cell r="AZ265">
            <v>331718</v>
          </cell>
        </row>
        <row r="266">
          <cell r="A266">
            <v>417123</v>
          </cell>
          <cell r="B266" t="str">
            <v>VENTURA ADULT AND CONTINUING EDUCATION</v>
          </cell>
          <cell r="C266" t="str">
            <v>CA</v>
          </cell>
          <cell r="D266">
            <v>8</v>
          </cell>
          <cell r="E266">
            <v>7</v>
          </cell>
          <cell r="F266">
            <v>2</v>
          </cell>
          <cell r="G266">
            <v>2</v>
          </cell>
          <cell r="H266">
            <v>2</v>
          </cell>
          <cell r="I266">
            <v>-3</v>
          </cell>
          <cell r="J266">
            <v>1</v>
          </cell>
          <cell r="K266">
            <v>398</v>
          </cell>
          <cell r="L266">
            <v>2244171</v>
          </cell>
          <cell r="M266">
            <v>0</v>
          </cell>
          <cell r="N266">
            <v>3191153</v>
          </cell>
          <cell r="O266">
            <v>0</v>
          </cell>
          <cell r="P266">
            <v>230719</v>
          </cell>
          <cell r="Q266">
            <v>395289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584022</v>
          </cell>
          <cell r="Y266">
            <v>0</v>
          </cell>
          <cell r="Z266">
            <v>6645354</v>
          </cell>
          <cell r="AA266">
            <v>1182531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18382</v>
          </cell>
          <cell r="AG266">
            <v>4568176</v>
          </cell>
          <cell r="AH266">
            <v>204710</v>
          </cell>
          <cell r="AI266">
            <v>0</v>
          </cell>
          <cell r="AJ266">
            <v>0</v>
          </cell>
          <cell r="AK266">
            <v>5973799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5973799</v>
          </cell>
          <cell r="AQ266">
            <v>2450860</v>
          </cell>
          <cell r="AR266">
            <v>577549</v>
          </cell>
          <cell r="AS266">
            <v>3028409</v>
          </cell>
          <cell r="AT266">
            <v>204710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204710</v>
          </cell>
        </row>
        <row r="267">
          <cell r="A267">
            <v>430768</v>
          </cell>
          <cell r="B267" t="str">
            <v>BUSINESS AND TECHNOLOGY TRAINING INSTITUTE</v>
          </cell>
          <cell r="C267" t="str">
            <v>CA</v>
          </cell>
          <cell r="D267">
            <v>8</v>
          </cell>
          <cell r="E267">
            <v>7</v>
          </cell>
          <cell r="F267">
            <v>2</v>
          </cell>
          <cell r="G267">
            <v>2</v>
          </cell>
          <cell r="H267">
            <v>2</v>
          </cell>
          <cell r="I267">
            <v>-3</v>
          </cell>
          <cell r="J267">
            <v>1</v>
          </cell>
          <cell r="K267">
            <v>128</v>
          </cell>
          <cell r="L267">
            <v>600278</v>
          </cell>
          <cell r="M267">
            <v>0</v>
          </cell>
          <cell r="N267">
            <v>0</v>
          </cell>
          <cell r="O267">
            <v>0</v>
          </cell>
          <cell r="P267">
            <v>32705</v>
          </cell>
          <cell r="Q267">
            <v>371397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1004380</v>
          </cell>
          <cell r="AA267">
            <v>558697</v>
          </cell>
          <cell r="AB267">
            <v>0</v>
          </cell>
          <cell r="AC267">
            <v>0</v>
          </cell>
          <cell r="AD267">
            <v>141654</v>
          </cell>
          <cell r="AE267">
            <v>0</v>
          </cell>
          <cell r="AF267">
            <v>38042</v>
          </cell>
          <cell r="AG267">
            <v>94910</v>
          </cell>
          <cell r="AH267">
            <v>32705</v>
          </cell>
          <cell r="AI267">
            <v>0</v>
          </cell>
          <cell r="AJ267">
            <v>0</v>
          </cell>
          <cell r="AK267">
            <v>866008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866008</v>
          </cell>
          <cell r="AQ267">
            <v>686789</v>
          </cell>
          <cell r="AR267">
            <v>202729</v>
          </cell>
          <cell r="AS267">
            <v>889518</v>
          </cell>
          <cell r="AT267">
            <v>32705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32705</v>
          </cell>
        </row>
        <row r="268">
          <cell r="A268">
            <v>126182</v>
          </cell>
          <cell r="B268" t="str">
            <v>ADAMS STATE COLLEGE</v>
          </cell>
          <cell r="C268" t="str">
            <v>CO</v>
          </cell>
          <cell r="D268">
            <v>7</v>
          </cell>
          <cell r="E268">
            <v>1</v>
          </cell>
          <cell r="F268">
            <v>2</v>
          </cell>
          <cell r="G268">
            <v>2</v>
          </cell>
          <cell r="H268">
            <v>2</v>
          </cell>
          <cell r="I268">
            <v>21</v>
          </cell>
          <cell r="J268">
            <v>1</v>
          </cell>
          <cell r="K268">
            <v>4102</v>
          </cell>
          <cell r="L268">
            <v>6770854</v>
          </cell>
          <cell r="M268">
            <v>0</v>
          </cell>
          <cell r="N268">
            <v>10162052</v>
          </cell>
          <cell r="O268">
            <v>0</v>
          </cell>
          <cell r="P268">
            <v>4292768</v>
          </cell>
          <cell r="Q268">
            <v>2073471</v>
          </cell>
          <cell r="R268">
            <v>0</v>
          </cell>
          <cell r="S268">
            <v>1644962</v>
          </cell>
          <cell r="T268">
            <v>3293</v>
          </cell>
          <cell r="U268">
            <v>0</v>
          </cell>
          <cell r="V268">
            <v>5727603</v>
          </cell>
          <cell r="W268">
            <v>0</v>
          </cell>
          <cell r="X268">
            <v>415646</v>
          </cell>
          <cell r="Y268">
            <v>0</v>
          </cell>
          <cell r="Z268">
            <v>31090649</v>
          </cell>
          <cell r="AA268">
            <v>8925393</v>
          </cell>
          <cell r="AB268">
            <v>13593</v>
          </cell>
          <cell r="AC268">
            <v>254697</v>
          </cell>
          <cell r="AD268">
            <v>1916309</v>
          </cell>
          <cell r="AE268">
            <v>3209762</v>
          </cell>
          <cell r="AF268">
            <v>2314986</v>
          </cell>
          <cell r="AG268">
            <v>2371785</v>
          </cell>
          <cell r="AH268">
            <v>4808875</v>
          </cell>
          <cell r="AI268">
            <v>1538</v>
          </cell>
          <cell r="AJ268">
            <v>-1700</v>
          </cell>
          <cell r="AK268">
            <v>23815238</v>
          </cell>
          <cell r="AL268">
            <v>7390521</v>
          </cell>
          <cell r="AM268">
            <v>0</v>
          </cell>
          <cell r="AN268">
            <v>0</v>
          </cell>
          <cell r="AO268">
            <v>0</v>
          </cell>
          <cell r="AP268">
            <v>31205759</v>
          </cell>
          <cell r="AQ268">
            <v>11317563</v>
          </cell>
          <cell r="AR268">
            <v>2204538</v>
          </cell>
          <cell r="AS268">
            <v>13522101</v>
          </cell>
          <cell r="AT268">
            <v>2103372</v>
          </cell>
          <cell r="AU268">
            <v>150368</v>
          </cell>
          <cell r="AV268">
            <v>1057063</v>
          </cell>
          <cell r="AW268">
            <v>0</v>
          </cell>
          <cell r="AX268">
            <v>730466</v>
          </cell>
          <cell r="AY268">
            <v>767606</v>
          </cell>
          <cell r="AZ268">
            <v>4808875</v>
          </cell>
        </row>
        <row r="269">
          <cell r="A269">
            <v>126562</v>
          </cell>
          <cell r="B269" t="str">
            <v>UNIVERSITY OF COLORADO AT DENVER</v>
          </cell>
          <cell r="C269" t="str">
            <v>CO</v>
          </cell>
          <cell r="D269">
            <v>7</v>
          </cell>
          <cell r="E269">
            <v>1</v>
          </cell>
          <cell r="F269">
            <v>2</v>
          </cell>
          <cell r="G269">
            <v>2</v>
          </cell>
          <cell r="H269">
            <v>2</v>
          </cell>
          <cell r="I269">
            <v>16</v>
          </cell>
          <cell r="J269">
            <v>1</v>
          </cell>
          <cell r="K269">
            <v>9702</v>
          </cell>
          <cell r="L269">
            <v>50940208</v>
          </cell>
          <cell r="M269">
            <v>0</v>
          </cell>
          <cell r="N269">
            <v>36287545</v>
          </cell>
          <cell r="O269">
            <v>0</v>
          </cell>
          <cell r="P269">
            <v>14243858</v>
          </cell>
          <cell r="Q269">
            <v>1569726</v>
          </cell>
          <cell r="R269">
            <v>1186622</v>
          </cell>
          <cell r="S269">
            <v>12674514</v>
          </cell>
          <cell r="T269">
            <v>0</v>
          </cell>
          <cell r="U269">
            <v>189291</v>
          </cell>
          <cell r="V269">
            <v>66883</v>
          </cell>
          <cell r="W269">
            <v>0</v>
          </cell>
          <cell r="X269">
            <v>15543250</v>
          </cell>
          <cell r="Y269">
            <v>0</v>
          </cell>
          <cell r="Z269">
            <v>132701897</v>
          </cell>
          <cell r="AA269">
            <v>61524994</v>
          </cell>
          <cell r="AB269">
            <v>6638542</v>
          </cell>
          <cell r="AC269">
            <v>5256457</v>
          </cell>
          <cell r="AD269">
            <v>19194822</v>
          </cell>
          <cell r="AE269">
            <v>7916446</v>
          </cell>
          <cell r="AF269">
            <v>11398833</v>
          </cell>
          <cell r="AG269">
            <v>5342665</v>
          </cell>
          <cell r="AH269">
            <v>8499547</v>
          </cell>
          <cell r="AI269">
            <v>1293367</v>
          </cell>
          <cell r="AJ269">
            <v>955557</v>
          </cell>
          <cell r="AK269">
            <v>128021230</v>
          </cell>
          <cell r="AL269">
            <v>610561</v>
          </cell>
          <cell r="AM269">
            <v>0</v>
          </cell>
          <cell r="AN269">
            <v>0</v>
          </cell>
          <cell r="AO269">
            <v>0</v>
          </cell>
          <cell r="AP269">
            <v>128631791</v>
          </cell>
          <cell r="AQ269">
            <v>66470102</v>
          </cell>
          <cell r="AR269">
            <v>11727061</v>
          </cell>
          <cell r="AS269">
            <v>78197163</v>
          </cell>
          <cell r="AT269">
            <v>2989590</v>
          </cell>
          <cell r="AU269">
            <v>278130</v>
          </cell>
          <cell r="AV269">
            <v>3031473</v>
          </cell>
          <cell r="AW269">
            <v>0</v>
          </cell>
          <cell r="AX269">
            <v>163039</v>
          </cell>
          <cell r="AY269">
            <v>2037315</v>
          </cell>
          <cell r="AZ269">
            <v>8499547</v>
          </cell>
        </row>
        <row r="270">
          <cell r="A270">
            <v>126571</v>
          </cell>
          <cell r="B270" t="str">
            <v>UNIVERSITY OF COLORADO HEALTH SCIENCES CENTER</v>
          </cell>
          <cell r="C270" t="str">
            <v>CO</v>
          </cell>
          <cell r="D270">
            <v>7</v>
          </cell>
          <cell r="E270">
            <v>1</v>
          </cell>
          <cell r="F270">
            <v>1</v>
          </cell>
          <cell r="G270">
            <v>1</v>
          </cell>
          <cell r="H270">
            <v>2</v>
          </cell>
          <cell r="I270">
            <v>52</v>
          </cell>
          <cell r="J270">
            <v>1</v>
          </cell>
          <cell r="K270">
            <v>1914</v>
          </cell>
          <cell r="L270">
            <v>19783312</v>
          </cell>
          <cell r="M270">
            <v>0</v>
          </cell>
          <cell r="N270">
            <v>84891072</v>
          </cell>
          <cell r="O270">
            <v>0</v>
          </cell>
          <cell r="P270">
            <v>187092434</v>
          </cell>
          <cell r="Q270">
            <v>12549795</v>
          </cell>
          <cell r="R270">
            <v>84758</v>
          </cell>
          <cell r="S270">
            <v>60451197</v>
          </cell>
          <cell r="T270">
            <v>0</v>
          </cell>
          <cell r="U270">
            <v>51944170</v>
          </cell>
          <cell r="V270">
            <v>10032140</v>
          </cell>
          <cell r="W270">
            <v>11285675</v>
          </cell>
          <cell r="X270">
            <v>24175933</v>
          </cell>
          <cell r="Y270">
            <v>0</v>
          </cell>
          <cell r="Z270">
            <v>462290486</v>
          </cell>
          <cell r="AA270">
            <v>142052400</v>
          </cell>
          <cell r="AB270">
            <v>162584106</v>
          </cell>
          <cell r="AC270">
            <v>40085245</v>
          </cell>
          <cell r="AD270">
            <v>17873983</v>
          </cell>
          <cell r="AE270">
            <v>1425697</v>
          </cell>
          <cell r="AF270">
            <v>24423530</v>
          </cell>
          <cell r="AG270">
            <v>24456376</v>
          </cell>
          <cell r="AH270">
            <v>3211691</v>
          </cell>
          <cell r="AI270">
            <v>2101544</v>
          </cell>
          <cell r="AJ270">
            <v>25126518</v>
          </cell>
          <cell r="AK270">
            <v>443341090</v>
          </cell>
          <cell r="AL270">
            <v>8438618</v>
          </cell>
          <cell r="AM270">
            <v>17374351</v>
          </cell>
          <cell r="AN270">
            <v>0</v>
          </cell>
          <cell r="AO270">
            <v>1</v>
          </cell>
          <cell r="AP270">
            <v>469154060</v>
          </cell>
          <cell r="AQ270">
            <v>209059630</v>
          </cell>
          <cell r="AR270">
            <v>50856026</v>
          </cell>
          <cell r="AS270">
            <v>259915656</v>
          </cell>
          <cell r="AT270">
            <v>246471</v>
          </cell>
          <cell r="AU270">
            <v>452042</v>
          </cell>
          <cell r="AV270">
            <v>1318557</v>
          </cell>
          <cell r="AW270">
            <v>0</v>
          </cell>
          <cell r="AX270">
            <v>800499</v>
          </cell>
          <cell r="AY270">
            <v>394122</v>
          </cell>
          <cell r="AZ270">
            <v>3211691</v>
          </cell>
        </row>
        <row r="271">
          <cell r="A271">
            <v>126580</v>
          </cell>
          <cell r="B271" t="str">
            <v>UNIVERSITY OF COLORADO AT COLORADO SPRINGS</v>
          </cell>
          <cell r="C271" t="str">
            <v>CO</v>
          </cell>
          <cell r="D271">
            <v>7</v>
          </cell>
          <cell r="E271">
            <v>1</v>
          </cell>
          <cell r="F271">
            <v>2</v>
          </cell>
          <cell r="G271">
            <v>2</v>
          </cell>
          <cell r="H271">
            <v>2</v>
          </cell>
          <cell r="I271">
            <v>21</v>
          </cell>
          <cell r="J271">
            <v>1</v>
          </cell>
          <cell r="K271">
            <v>5710</v>
          </cell>
          <cell r="L271">
            <v>23776442</v>
          </cell>
          <cell r="M271">
            <v>0</v>
          </cell>
          <cell r="N271">
            <v>23430597</v>
          </cell>
          <cell r="O271">
            <v>0</v>
          </cell>
          <cell r="P271">
            <v>4135614</v>
          </cell>
          <cell r="Q271">
            <v>480400</v>
          </cell>
          <cell r="R271">
            <v>36205</v>
          </cell>
          <cell r="S271">
            <v>2953607</v>
          </cell>
          <cell r="T271">
            <v>64829</v>
          </cell>
          <cell r="U271">
            <v>648126</v>
          </cell>
          <cell r="V271">
            <v>8743680</v>
          </cell>
          <cell r="W271">
            <v>0</v>
          </cell>
          <cell r="X271">
            <v>2869933</v>
          </cell>
          <cell r="Y271">
            <v>0</v>
          </cell>
          <cell r="Z271">
            <v>67139433</v>
          </cell>
          <cell r="AA271">
            <v>24051655</v>
          </cell>
          <cell r="AB271">
            <v>1899929</v>
          </cell>
          <cell r="AC271">
            <v>168985</v>
          </cell>
          <cell r="AD271">
            <v>5344250</v>
          </cell>
          <cell r="AE271">
            <v>4356785</v>
          </cell>
          <cell r="AF271">
            <v>6314837</v>
          </cell>
          <cell r="AG271">
            <v>3345974</v>
          </cell>
          <cell r="AH271">
            <v>5904304</v>
          </cell>
          <cell r="AI271">
            <v>2387917</v>
          </cell>
          <cell r="AJ271">
            <v>313436</v>
          </cell>
          <cell r="AK271">
            <v>54088072</v>
          </cell>
          <cell r="AL271">
            <v>10128752</v>
          </cell>
          <cell r="AM271">
            <v>0</v>
          </cell>
          <cell r="AN271">
            <v>0</v>
          </cell>
          <cell r="AO271">
            <v>0</v>
          </cell>
          <cell r="AP271">
            <v>64216824</v>
          </cell>
          <cell r="AQ271">
            <v>29929635</v>
          </cell>
          <cell r="AR271">
            <v>5239222</v>
          </cell>
          <cell r="AS271">
            <v>35168857</v>
          </cell>
          <cell r="AT271">
            <v>2507058</v>
          </cell>
          <cell r="AU271">
            <v>258784</v>
          </cell>
          <cell r="AV271">
            <v>1755945</v>
          </cell>
          <cell r="AW271">
            <v>0</v>
          </cell>
          <cell r="AX271">
            <v>516429</v>
          </cell>
          <cell r="AY271">
            <v>866088</v>
          </cell>
          <cell r="AZ271">
            <v>5904304</v>
          </cell>
        </row>
        <row r="272">
          <cell r="A272">
            <v>126614</v>
          </cell>
          <cell r="B272" t="str">
            <v>UNIVERSITY OF COLORADO AT BOULDER</v>
          </cell>
          <cell r="C272" t="str">
            <v>CO</v>
          </cell>
          <cell r="D272">
            <v>7</v>
          </cell>
          <cell r="E272">
            <v>1</v>
          </cell>
          <cell r="F272">
            <v>2</v>
          </cell>
          <cell r="G272">
            <v>2</v>
          </cell>
          <cell r="H272">
            <v>2</v>
          </cell>
          <cell r="I272">
            <v>15</v>
          </cell>
          <cell r="J272">
            <v>1</v>
          </cell>
          <cell r="K272">
            <v>26100</v>
          </cell>
          <cell r="L272">
            <v>202862459</v>
          </cell>
          <cell r="M272">
            <v>0</v>
          </cell>
          <cell r="N272">
            <v>83938842</v>
          </cell>
          <cell r="O272">
            <v>0</v>
          </cell>
          <cell r="P272">
            <v>237277541</v>
          </cell>
          <cell r="Q272">
            <v>11320597</v>
          </cell>
          <cell r="R272">
            <v>201343</v>
          </cell>
          <cell r="S272">
            <v>40247717</v>
          </cell>
          <cell r="T272">
            <v>1230449</v>
          </cell>
          <cell r="U272">
            <v>12299505</v>
          </cell>
          <cell r="V272">
            <v>92897288</v>
          </cell>
          <cell r="W272">
            <v>0</v>
          </cell>
          <cell r="X272">
            <v>29339600</v>
          </cell>
          <cell r="Y272">
            <v>0</v>
          </cell>
          <cell r="Z272">
            <v>711615341</v>
          </cell>
          <cell r="AA272">
            <v>175090393</v>
          </cell>
          <cell r="AB272">
            <v>164344226</v>
          </cell>
          <cell r="AC272">
            <v>4899609</v>
          </cell>
          <cell r="AD272">
            <v>48835096</v>
          </cell>
          <cell r="AE272">
            <v>34622116</v>
          </cell>
          <cell r="AF272">
            <v>33753675</v>
          </cell>
          <cell r="AG272">
            <v>27487579</v>
          </cell>
          <cell r="AH272">
            <v>33785637</v>
          </cell>
          <cell r="AI272">
            <v>7011523</v>
          </cell>
          <cell r="AJ272">
            <v>25483609</v>
          </cell>
          <cell r="AK272">
            <v>555313463</v>
          </cell>
          <cell r="AL272">
            <v>107230369</v>
          </cell>
          <cell r="AM272">
            <v>0</v>
          </cell>
          <cell r="AN272">
            <v>0</v>
          </cell>
          <cell r="AO272">
            <v>0</v>
          </cell>
          <cell r="AP272">
            <v>662543832</v>
          </cell>
          <cell r="AQ272">
            <v>281541496</v>
          </cell>
          <cell r="AR272">
            <v>57494112</v>
          </cell>
          <cell r="AS272">
            <v>339035608</v>
          </cell>
          <cell r="AT272">
            <v>6378385</v>
          </cell>
          <cell r="AU272">
            <v>2428514</v>
          </cell>
          <cell r="AV272">
            <v>6161866</v>
          </cell>
          <cell r="AW272">
            <v>48545</v>
          </cell>
          <cell r="AX272">
            <v>5604714</v>
          </cell>
          <cell r="AY272">
            <v>13163613</v>
          </cell>
          <cell r="AZ272">
            <v>33785637</v>
          </cell>
        </row>
        <row r="273">
          <cell r="A273">
            <v>126775</v>
          </cell>
          <cell r="B273" t="str">
            <v>COLORADO SCHOOL OF MINES</v>
          </cell>
          <cell r="C273" t="str">
            <v>CO</v>
          </cell>
          <cell r="D273">
            <v>7</v>
          </cell>
          <cell r="E273">
            <v>1</v>
          </cell>
          <cell r="F273">
            <v>2</v>
          </cell>
          <cell r="G273">
            <v>2</v>
          </cell>
          <cell r="H273">
            <v>2</v>
          </cell>
          <cell r="I273">
            <v>54</v>
          </cell>
          <cell r="J273">
            <v>1</v>
          </cell>
          <cell r="K273">
            <v>3209</v>
          </cell>
          <cell r="L273">
            <v>27696944</v>
          </cell>
          <cell r="M273">
            <v>0</v>
          </cell>
          <cell r="N273">
            <v>20930311</v>
          </cell>
          <cell r="O273">
            <v>0</v>
          </cell>
          <cell r="P273">
            <v>14518014</v>
          </cell>
          <cell r="Q273">
            <v>1831788</v>
          </cell>
          <cell r="R273">
            <v>0</v>
          </cell>
          <cell r="S273">
            <v>19251407</v>
          </cell>
          <cell r="T273">
            <v>0</v>
          </cell>
          <cell r="U273">
            <v>655537</v>
          </cell>
          <cell r="V273">
            <v>7823826</v>
          </cell>
          <cell r="W273">
            <v>0</v>
          </cell>
          <cell r="X273">
            <v>2703446</v>
          </cell>
          <cell r="Y273">
            <v>0</v>
          </cell>
          <cell r="Z273">
            <v>95411273</v>
          </cell>
          <cell r="AA273">
            <v>32802280</v>
          </cell>
          <cell r="AB273">
            <v>19414550</v>
          </cell>
          <cell r="AC273">
            <v>0</v>
          </cell>
          <cell r="AD273">
            <v>5268866</v>
          </cell>
          <cell r="AE273">
            <v>3904434</v>
          </cell>
          <cell r="AF273">
            <v>6554564</v>
          </cell>
          <cell r="AG273">
            <v>8040523</v>
          </cell>
          <cell r="AH273">
            <v>8849886</v>
          </cell>
          <cell r="AI273">
            <v>15388</v>
          </cell>
          <cell r="AJ273">
            <v>1492410</v>
          </cell>
          <cell r="AK273">
            <v>86342901</v>
          </cell>
          <cell r="AL273">
            <v>9130161</v>
          </cell>
          <cell r="AM273">
            <v>0</v>
          </cell>
          <cell r="AN273">
            <v>0</v>
          </cell>
          <cell r="AO273">
            <v>0</v>
          </cell>
          <cell r="AP273">
            <v>95473062</v>
          </cell>
          <cell r="AQ273">
            <v>41819546</v>
          </cell>
          <cell r="AR273">
            <v>10292758</v>
          </cell>
          <cell r="AS273">
            <v>52112304</v>
          </cell>
          <cell r="AT273">
            <v>852952</v>
          </cell>
          <cell r="AU273">
            <v>240262</v>
          </cell>
          <cell r="AV273">
            <v>1277275</v>
          </cell>
          <cell r="AW273">
            <v>0</v>
          </cell>
          <cell r="AX273">
            <v>0</v>
          </cell>
          <cell r="AY273">
            <v>6479397</v>
          </cell>
          <cell r="AZ273">
            <v>8849886</v>
          </cell>
        </row>
        <row r="274">
          <cell r="A274">
            <v>126818</v>
          </cell>
          <cell r="B274" t="str">
            <v>COLORADO STATE UNIVERSITY</v>
          </cell>
          <cell r="C274" t="str">
            <v>CO</v>
          </cell>
          <cell r="D274">
            <v>7</v>
          </cell>
          <cell r="E274">
            <v>1</v>
          </cell>
          <cell r="F274">
            <v>2</v>
          </cell>
          <cell r="G274">
            <v>1</v>
          </cell>
          <cell r="H274">
            <v>2</v>
          </cell>
          <cell r="I274">
            <v>15</v>
          </cell>
          <cell r="J274">
            <v>1</v>
          </cell>
          <cell r="K274">
            <v>23724</v>
          </cell>
          <cell r="L274">
            <v>130032000</v>
          </cell>
          <cell r="M274">
            <v>13486000</v>
          </cell>
          <cell r="N274">
            <v>127060000</v>
          </cell>
          <cell r="O274">
            <v>0</v>
          </cell>
          <cell r="P274">
            <v>86590000</v>
          </cell>
          <cell r="Q274">
            <v>6747459</v>
          </cell>
          <cell r="R274">
            <v>855000</v>
          </cell>
          <cell r="S274">
            <v>17668000</v>
          </cell>
          <cell r="T274">
            <v>12297000</v>
          </cell>
          <cell r="U274">
            <v>18340000</v>
          </cell>
          <cell r="V274">
            <v>84676000</v>
          </cell>
          <cell r="W274">
            <v>0</v>
          </cell>
          <cell r="X274">
            <v>31374000</v>
          </cell>
          <cell r="Y274">
            <v>0</v>
          </cell>
          <cell r="Z274">
            <v>529125459</v>
          </cell>
          <cell r="AA274">
            <v>139839000</v>
          </cell>
          <cell r="AB274">
            <v>110906000</v>
          </cell>
          <cell r="AC274">
            <v>47064000</v>
          </cell>
          <cell r="AD274">
            <v>34113000</v>
          </cell>
          <cell r="AE274">
            <v>17472000</v>
          </cell>
          <cell r="AF274">
            <v>16473000</v>
          </cell>
          <cell r="AG274">
            <v>27763459</v>
          </cell>
          <cell r="AH274">
            <v>30207386</v>
          </cell>
          <cell r="AI274">
            <v>5335000</v>
          </cell>
          <cell r="AJ274">
            <v>11791000</v>
          </cell>
          <cell r="AK274">
            <v>440963845</v>
          </cell>
          <cell r="AL274">
            <v>75218000</v>
          </cell>
          <cell r="AM274">
            <v>0</v>
          </cell>
          <cell r="AN274">
            <v>0</v>
          </cell>
          <cell r="AO274">
            <v>0</v>
          </cell>
          <cell r="AP274">
            <v>516181845</v>
          </cell>
          <cell r="AQ274">
            <v>249430986</v>
          </cell>
          <cell r="AR274">
            <v>40458546</v>
          </cell>
          <cell r="AS274">
            <v>289889532</v>
          </cell>
          <cell r="AT274">
            <v>7045476</v>
          </cell>
          <cell r="AU274">
            <v>1849838</v>
          </cell>
          <cell r="AV274">
            <v>16380671</v>
          </cell>
          <cell r="AW274">
            <v>0</v>
          </cell>
          <cell r="AX274">
            <v>3424401</v>
          </cell>
          <cell r="AY274">
            <v>1507000</v>
          </cell>
          <cell r="AZ274">
            <v>30207386</v>
          </cell>
        </row>
        <row r="275">
          <cell r="A275">
            <v>127185</v>
          </cell>
          <cell r="B275" t="str">
            <v>FORT LEWIS COLLEGE</v>
          </cell>
          <cell r="C275" t="str">
            <v>CO</v>
          </cell>
          <cell r="D275">
            <v>7</v>
          </cell>
          <cell r="E275">
            <v>1</v>
          </cell>
          <cell r="F275">
            <v>2</v>
          </cell>
          <cell r="G275">
            <v>2</v>
          </cell>
          <cell r="H275">
            <v>2</v>
          </cell>
          <cell r="I275">
            <v>31</v>
          </cell>
          <cell r="J275">
            <v>1</v>
          </cell>
          <cell r="K275">
            <v>4210</v>
          </cell>
          <cell r="L275">
            <v>12539510</v>
          </cell>
          <cell r="M275">
            <v>0</v>
          </cell>
          <cell r="N275">
            <v>15591255</v>
          </cell>
          <cell r="O275">
            <v>0</v>
          </cell>
          <cell r="P275">
            <v>3912284</v>
          </cell>
          <cell r="Q275">
            <v>525137</v>
          </cell>
          <cell r="R275">
            <v>128229</v>
          </cell>
          <cell r="S275">
            <v>567383</v>
          </cell>
          <cell r="T275">
            <v>0</v>
          </cell>
          <cell r="U275">
            <v>321654</v>
          </cell>
          <cell r="V275">
            <v>13427970</v>
          </cell>
          <cell r="W275">
            <v>0</v>
          </cell>
          <cell r="X275">
            <v>855689</v>
          </cell>
          <cell r="Y275">
            <v>0</v>
          </cell>
          <cell r="Z275">
            <v>47869111</v>
          </cell>
          <cell r="AA275">
            <v>13748591</v>
          </cell>
          <cell r="AB275">
            <v>299489</v>
          </cell>
          <cell r="AC275">
            <v>592109</v>
          </cell>
          <cell r="AD275">
            <v>3999574</v>
          </cell>
          <cell r="AE275">
            <v>3435123</v>
          </cell>
          <cell r="AF275">
            <v>3614754</v>
          </cell>
          <cell r="AG275">
            <v>3177315</v>
          </cell>
          <cell r="AH275">
            <v>4690252</v>
          </cell>
          <cell r="AI275">
            <v>10915</v>
          </cell>
          <cell r="AJ275">
            <v>1147440</v>
          </cell>
          <cell r="AK275">
            <v>34715562</v>
          </cell>
          <cell r="AL275">
            <v>14765545</v>
          </cell>
          <cell r="AM275">
            <v>0</v>
          </cell>
          <cell r="AN275">
            <v>0</v>
          </cell>
          <cell r="AO275">
            <v>0</v>
          </cell>
          <cell r="AP275">
            <v>49481107</v>
          </cell>
          <cell r="AQ275">
            <v>20017577</v>
          </cell>
          <cell r="AR275">
            <v>3683234</v>
          </cell>
          <cell r="AS275">
            <v>23700811</v>
          </cell>
          <cell r="AT275">
            <v>2491198</v>
          </cell>
          <cell r="AU275">
            <v>190953</v>
          </cell>
          <cell r="AV275">
            <v>1025764</v>
          </cell>
          <cell r="AW275">
            <v>0</v>
          </cell>
          <cell r="AX275">
            <v>274377</v>
          </cell>
          <cell r="AY275">
            <v>707960</v>
          </cell>
          <cell r="AZ275">
            <v>4690252</v>
          </cell>
        </row>
        <row r="276">
          <cell r="A276">
            <v>127556</v>
          </cell>
          <cell r="B276" t="str">
            <v>MESA STATE COLLEGE</v>
          </cell>
          <cell r="C276" t="str">
            <v>CO</v>
          </cell>
          <cell r="D276">
            <v>7</v>
          </cell>
          <cell r="E276">
            <v>1</v>
          </cell>
          <cell r="F276">
            <v>2</v>
          </cell>
          <cell r="G276">
            <v>2</v>
          </cell>
          <cell r="H276">
            <v>2</v>
          </cell>
          <cell r="I276">
            <v>31</v>
          </cell>
          <cell r="J276">
            <v>1</v>
          </cell>
          <cell r="K276">
            <v>4495</v>
          </cell>
          <cell r="L276">
            <v>11886819</v>
          </cell>
          <cell r="M276">
            <v>0</v>
          </cell>
          <cell r="N276">
            <v>15118950</v>
          </cell>
          <cell r="O276">
            <v>0</v>
          </cell>
          <cell r="P276">
            <v>4431559</v>
          </cell>
          <cell r="Q276">
            <v>2607009</v>
          </cell>
          <cell r="R276">
            <v>0</v>
          </cell>
          <cell r="S276">
            <v>595632</v>
          </cell>
          <cell r="T276">
            <v>0</v>
          </cell>
          <cell r="U276">
            <v>0</v>
          </cell>
          <cell r="V276">
            <v>7424694</v>
          </cell>
          <cell r="W276">
            <v>0</v>
          </cell>
          <cell r="X276">
            <v>455904</v>
          </cell>
          <cell r="Y276">
            <v>0</v>
          </cell>
          <cell r="Z276">
            <v>42520567</v>
          </cell>
          <cell r="AA276">
            <v>15029931</v>
          </cell>
          <cell r="AB276">
            <v>53276</v>
          </cell>
          <cell r="AC276">
            <v>71293</v>
          </cell>
          <cell r="AD276">
            <v>2982656</v>
          </cell>
          <cell r="AE276">
            <v>2634575</v>
          </cell>
          <cell r="AF276">
            <v>1767255</v>
          </cell>
          <cell r="AG276">
            <v>3095511</v>
          </cell>
          <cell r="AH276">
            <v>6672785</v>
          </cell>
          <cell r="AI276">
            <v>7369</v>
          </cell>
          <cell r="AJ276">
            <v>-380033</v>
          </cell>
          <cell r="AK276">
            <v>31934618</v>
          </cell>
          <cell r="AL276">
            <v>10512750</v>
          </cell>
          <cell r="AM276">
            <v>0</v>
          </cell>
          <cell r="AN276">
            <v>0</v>
          </cell>
          <cell r="AO276">
            <v>60029</v>
          </cell>
          <cell r="AP276">
            <v>42507397</v>
          </cell>
          <cell r="AQ276">
            <v>16348332</v>
          </cell>
          <cell r="AR276">
            <v>3917908</v>
          </cell>
          <cell r="AS276">
            <v>20266240</v>
          </cell>
          <cell r="AT276">
            <v>3723788</v>
          </cell>
          <cell r="AU276">
            <v>140294</v>
          </cell>
          <cell r="AV276">
            <v>1826905</v>
          </cell>
          <cell r="AW276">
            <v>0</v>
          </cell>
          <cell r="AX276">
            <v>0</v>
          </cell>
          <cell r="AY276">
            <v>981798</v>
          </cell>
          <cell r="AZ276">
            <v>6672785</v>
          </cell>
        </row>
        <row r="277">
          <cell r="A277">
            <v>127565</v>
          </cell>
          <cell r="B277" t="str">
            <v>METROPOLITAN STATE COLLEGE OF DENVER</v>
          </cell>
          <cell r="C277" t="str">
            <v>CO</v>
          </cell>
          <cell r="D277">
            <v>7</v>
          </cell>
          <cell r="E277">
            <v>1</v>
          </cell>
          <cell r="F277">
            <v>2</v>
          </cell>
          <cell r="G277">
            <v>2</v>
          </cell>
          <cell r="H277">
            <v>2</v>
          </cell>
          <cell r="I277">
            <v>32</v>
          </cell>
          <cell r="J277">
            <v>1</v>
          </cell>
          <cell r="K277">
            <v>13620</v>
          </cell>
          <cell r="L277">
            <v>37282398</v>
          </cell>
          <cell r="M277">
            <v>0</v>
          </cell>
          <cell r="N277">
            <v>40495788</v>
          </cell>
          <cell r="O277">
            <v>0</v>
          </cell>
          <cell r="P277">
            <v>11566685</v>
          </cell>
          <cell r="Q277">
            <v>10608616</v>
          </cell>
          <cell r="R277">
            <v>177</v>
          </cell>
          <cell r="S277">
            <v>1319561</v>
          </cell>
          <cell r="T277">
            <v>0</v>
          </cell>
          <cell r="U277">
            <v>469145</v>
          </cell>
          <cell r="V277">
            <v>2150078</v>
          </cell>
          <cell r="W277">
            <v>0</v>
          </cell>
          <cell r="X277">
            <v>3625601</v>
          </cell>
          <cell r="Y277">
            <v>0</v>
          </cell>
          <cell r="Z277">
            <v>107518049</v>
          </cell>
          <cell r="AA277">
            <v>43525034</v>
          </cell>
          <cell r="AB277">
            <v>0</v>
          </cell>
          <cell r="AC277">
            <v>455926</v>
          </cell>
          <cell r="AD277">
            <v>10428200</v>
          </cell>
          <cell r="AE277">
            <v>11164679</v>
          </cell>
          <cell r="AF277">
            <v>9177403</v>
          </cell>
          <cell r="AG277">
            <v>6550346</v>
          </cell>
          <cell r="AH277">
            <v>13942515</v>
          </cell>
          <cell r="AI277">
            <v>61499</v>
          </cell>
          <cell r="AJ277">
            <v>-1116211</v>
          </cell>
          <cell r="AK277">
            <v>94189391</v>
          </cell>
          <cell r="AL277">
            <v>11875123</v>
          </cell>
          <cell r="AM277">
            <v>0</v>
          </cell>
          <cell r="AN277">
            <v>0</v>
          </cell>
          <cell r="AO277">
            <v>0</v>
          </cell>
          <cell r="AP277">
            <v>106064514</v>
          </cell>
          <cell r="AQ277">
            <v>53422540</v>
          </cell>
          <cell r="AR277">
            <v>8621727</v>
          </cell>
          <cell r="AS277">
            <v>62094267</v>
          </cell>
          <cell r="AT277">
            <v>7593063</v>
          </cell>
          <cell r="AU277">
            <v>500589</v>
          </cell>
          <cell r="AV277">
            <v>5298397</v>
          </cell>
          <cell r="AW277">
            <v>0</v>
          </cell>
          <cell r="AX277">
            <v>550466</v>
          </cell>
          <cell r="AY277">
            <v>0</v>
          </cell>
          <cell r="AZ277">
            <v>13942515</v>
          </cell>
        </row>
        <row r="278">
          <cell r="A278">
            <v>127741</v>
          </cell>
          <cell r="B278" t="str">
            <v>UNIVERSITY OF NORTHERN COLORADO</v>
          </cell>
          <cell r="C278" t="str">
            <v>CO</v>
          </cell>
          <cell r="D278">
            <v>7</v>
          </cell>
          <cell r="E278">
            <v>1</v>
          </cell>
          <cell r="F278">
            <v>2</v>
          </cell>
          <cell r="G278">
            <v>2</v>
          </cell>
          <cell r="H278">
            <v>2</v>
          </cell>
          <cell r="I278">
            <v>16</v>
          </cell>
          <cell r="J278">
            <v>1</v>
          </cell>
          <cell r="K278">
            <v>10912</v>
          </cell>
          <cell r="L278">
            <v>39173664</v>
          </cell>
          <cell r="M278">
            <v>0</v>
          </cell>
          <cell r="N278">
            <v>41959738</v>
          </cell>
          <cell r="O278">
            <v>0</v>
          </cell>
          <cell r="P278">
            <v>9268918</v>
          </cell>
          <cell r="Q278">
            <v>7404092</v>
          </cell>
          <cell r="R278">
            <v>159717</v>
          </cell>
          <cell r="S278">
            <v>2697854</v>
          </cell>
          <cell r="T278">
            <v>0</v>
          </cell>
          <cell r="U278">
            <v>2324545</v>
          </cell>
          <cell r="V278">
            <v>31466947</v>
          </cell>
          <cell r="W278">
            <v>0</v>
          </cell>
          <cell r="X278">
            <v>3020901</v>
          </cell>
          <cell r="Y278">
            <v>0</v>
          </cell>
          <cell r="Z278">
            <v>137476376</v>
          </cell>
          <cell r="AA278">
            <v>45368328</v>
          </cell>
          <cell r="AB278">
            <v>1846912</v>
          </cell>
          <cell r="AC278">
            <v>1916000</v>
          </cell>
          <cell r="AD278">
            <v>16161860</v>
          </cell>
          <cell r="AE278">
            <v>13743878</v>
          </cell>
          <cell r="AF278">
            <v>6242784</v>
          </cell>
          <cell r="AG278">
            <v>7182814</v>
          </cell>
          <cell r="AH278">
            <v>12135052</v>
          </cell>
          <cell r="AI278">
            <v>1007946</v>
          </cell>
          <cell r="AJ278">
            <v>906539</v>
          </cell>
          <cell r="AK278">
            <v>106512113</v>
          </cell>
          <cell r="AL278">
            <v>26314620</v>
          </cell>
          <cell r="AM278">
            <v>0</v>
          </cell>
          <cell r="AN278">
            <v>0</v>
          </cell>
          <cell r="AO278">
            <v>0</v>
          </cell>
          <cell r="AP278">
            <v>132826733</v>
          </cell>
          <cell r="AQ278">
            <v>61704735</v>
          </cell>
          <cell r="AR278">
            <v>10524238</v>
          </cell>
          <cell r="AS278">
            <v>72228973</v>
          </cell>
          <cell r="AT278">
            <v>3744675</v>
          </cell>
          <cell r="AU278">
            <v>424435</v>
          </cell>
          <cell r="AV278">
            <v>4768456</v>
          </cell>
          <cell r="AW278">
            <v>0</v>
          </cell>
          <cell r="AX278">
            <v>104868</v>
          </cell>
          <cell r="AY278">
            <v>3092618</v>
          </cell>
          <cell r="AZ278">
            <v>12135052</v>
          </cell>
        </row>
        <row r="279">
          <cell r="A279">
            <v>128106</v>
          </cell>
          <cell r="B279" t="str">
            <v>UNIVERSITY OF SOUTHERN COLORADO</v>
          </cell>
          <cell r="C279" t="str">
            <v>CO</v>
          </cell>
          <cell r="D279">
            <v>7</v>
          </cell>
          <cell r="E279">
            <v>1</v>
          </cell>
          <cell r="F279">
            <v>2</v>
          </cell>
          <cell r="G279">
            <v>2</v>
          </cell>
          <cell r="H279">
            <v>2</v>
          </cell>
          <cell r="I279">
            <v>21</v>
          </cell>
          <cell r="J279">
            <v>1</v>
          </cell>
          <cell r="K279">
            <v>4298</v>
          </cell>
          <cell r="L279">
            <v>13698807</v>
          </cell>
          <cell r="M279">
            <v>0</v>
          </cell>
          <cell r="N279">
            <v>15687831</v>
          </cell>
          <cell r="O279">
            <v>0</v>
          </cell>
          <cell r="P279">
            <v>7395452</v>
          </cell>
          <cell r="Q279">
            <v>2748729</v>
          </cell>
          <cell r="R279">
            <v>1279162</v>
          </cell>
          <cell r="S279">
            <v>2691335</v>
          </cell>
          <cell r="T279">
            <v>0</v>
          </cell>
          <cell r="U279">
            <v>175225</v>
          </cell>
          <cell r="V279">
            <v>6800027</v>
          </cell>
          <cell r="W279">
            <v>0</v>
          </cell>
          <cell r="X279">
            <v>1512152</v>
          </cell>
          <cell r="Y279">
            <v>0</v>
          </cell>
          <cell r="Z279">
            <v>51988720</v>
          </cell>
          <cell r="AA279">
            <v>13799732</v>
          </cell>
          <cell r="AB279">
            <v>797703</v>
          </cell>
          <cell r="AC279">
            <v>4742942</v>
          </cell>
          <cell r="AD279">
            <v>5605601</v>
          </cell>
          <cell r="AE279">
            <v>5591243</v>
          </cell>
          <cell r="AF279">
            <v>2341232</v>
          </cell>
          <cell r="AG279">
            <v>4022132</v>
          </cell>
          <cell r="AH279">
            <v>7803013</v>
          </cell>
          <cell r="AI279">
            <v>66676</v>
          </cell>
          <cell r="AJ279">
            <v>82408</v>
          </cell>
          <cell r="AK279">
            <v>44852682</v>
          </cell>
          <cell r="AL279">
            <v>6722314</v>
          </cell>
          <cell r="AM279">
            <v>0</v>
          </cell>
          <cell r="AN279">
            <v>0</v>
          </cell>
          <cell r="AO279">
            <v>0</v>
          </cell>
          <cell r="AP279">
            <v>51574996</v>
          </cell>
          <cell r="AQ279">
            <v>22640865</v>
          </cell>
          <cell r="AR279">
            <v>3530086</v>
          </cell>
          <cell r="AS279">
            <v>26170951</v>
          </cell>
          <cell r="AT279">
            <v>3697511</v>
          </cell>
          <cell r="AU279">
            <v>589641</v>
          </cell>
          <cell r="AV279">
            <v>2168723</v>
          </cell>
          <cell r="AW279">
            <v>0</v>
          </cell>
          <cell r="AX279">
            <v>342094</v>
          </cell>
          <cell r="AY279">
            <v>1005044</v>
          </cell>
          <cell r="AZ279">
            <v>7803013</v>
          </cell>
        </row>
        <row r="280">
          <cell r="A280">
            <v>128391</v>
          </cell>
          <cell r="B280" t="str">
            <v>WESTERN STATE COLLEGE OF COLORADO</v>
          </cell>
          <cell r="C280" t="str">
            <v>CO</v>
          </cell>
          <cell r="D280">
            <v>7</v>
          </cell>
          <cell r="E280">
            <v>1</v>
          </cell>
          <cell r="F280">
            <v>2</v>
          </cell>
          <cell r="G280">
            <v>2</v>
          </cell>
          <cell r="H280">
            <v>2</v>
          </cell>
          <cell r="I280">
            <v>31</v>
          </cell>
          <cell r="J280">
            <v>1</v>
          </cell>
          <cell r="K280">
            <v>2190</v>
          </cell>
          <cell r="L280">
            <v>9121349</v>
          </cell>
          <cell r="M280">
            <v>0</v>
          </cell>
          <cell r="N280">
            <v>6374307</v>
          </cell>
          <cell r="O280">
            <v>0</v>
          </cell>
          <cell r="P280">
            <v>1404371</v>
          </cell>
          <cell r="Q280">
            <v>1436067</v>
          </cell>
          <cell r="R280">
            <v>0</v>
          </cell>
          <cell r="S280">
            <v>604617</v>
          </cell>
          <cell r="T280">
            <v>0</v>
          </cell>
          <cell r="U280">
            <v>0</v>
          </cell>
          <cell r="V280">
            <v>6526768</v>
          </cell>
          <cell r="W280">
            <v>0</v>
          </cell>
          <cell r="X280">
            <v>650495</v>
          </cell>
          <cell r="Y280">
            <v>0</v>
          </cell>
          <cell r="Z280">
            <v>26117974</v>
          </cell>
          <cell r="AA280">
            <v>7785790</v>
          </cell>
          <cell r="AB280">
            <v>71857</v>
          </cell>
          <cell r="AC280">
            <v>17739</v>
          </cell>
          <cell r="AD280">
            <v>1249760</v>
          </cell>
          <cell r="AE280">
            <v>3621938</v>
          </cell>
          <cell r="AF280">
            <v>1812452</v>
          </cell>
          <cell r="AG280">
            <v>1445007</v>
          </cell>
          <cell r="AH280">
            <v>2769342</v>
          </cell>
          <cell r="AI280">
            <v>1207945</v>
          </cell>
          <cell r="AJ280">
            <v>143243</v>
          </cell>
          <cell r="AK280">
            <v>20125073</v>
          </cell>
          <cell r="AL280">
            <v>6015176</v>
          </cell>
          <cell r="AM280">
            <v>0</v>
          </cell>
          <cell r="AN280">
            <v>0</v>
          </cell>
          <cell r="AO280">
            <v>40622</v>
          </cell>
          <cell r="AP280">
            <v>26180871</v>
          </cell>
          <cell r="AQ280">
            <v>10639719</v>
          </cell>
          <cell r="AR280">
            <v>2014653</v>
          </cell>
          <cell r="AS280">
            <v>12654372</v>
          </cell>
          <cell r="AT280">
            <v>1123236</v>
          </cell>
          <cell r="AU280">
            <v>97500</v>
          </cell>
          <cell r="AV280">
            <v>746405</v>
          </cell>
          <cell r="AW280">
            <v>0</v>
          </cell>
          <cell r="AX280">
            <v>275706</v>
          </cell>
          <cell r="AY280">
            <v>526495</v>
          </cell>
          <cell r="AZ280">
            <v>2769342</v>
          </cell>
        </row>
        <row r="281">
          <cell r="A281">
            <v>126207</v>
          </cell>
          <cell r="B281" t="str">
            <v>AIMS COMMUNITY COLLEGE</v>
          </cell>
          <cell r="C281" t="str">
            <v>CO</v>
          </cell>
          <cell r="D281">
            <v>7</v>
          </cell>
          <cell r="E281">
            <v>4</v>
          </cell>
          <cell r="F281">
            <v>2</v>
          </cell>
          <cell r="G281">
            <v>2</v>
          </cell>
          <cell r="H281">
            <v>2</v>
          </cell>
          <cell r="I281">
            <v>40</v>
          </cell>
          <cell r="J281">
            <v>1</v>
          </cell>
          <cell r="K281">
            <v>3718</v>
          </cell>
          <cell r="L281">
            <v>7767763</v>
          </cell>
          <cell r="M281">
            <v>0</v>
          </cell>
          <cell r="N281">
            <v>8390842</v>
          </cell>
          <cell r="O281">
            <v>10926675</v>
          </cell>
          <cell r="P281">
            <v>2774836</v>
          </cell>
          <cell r="Q281">
            <v>1539102</v>
          </cell>
          <cell r="R281">
            <v>39547</v>
          </cell>
          <cell r="S281">
            <v>129564</v>
          </cell>
          <cell r="T281">
            <v>0</v>
          </cell>
          <cell r="U281">
            <v>1074219</v>
          </cell>
          <cell r="V281">
            <v>1851566</v>
          </cell>
          <cell r="W281">
            <v>0</v>
          </cell>
          <cell r="X281">
            <v>807484</v>
          </cell>
          <cell r="Y281">
            <v>0</v>
          </cell>
          <cell r="Z281">
            <v>35301598</v>
          </cell>
          <cell r="AA281">
            <v>13727595</v>
          </cell>
          <cell r="AB281">
            <v>0</v>
          </cell>
          <cell r="AC281">
            <v>68307</v>
          </cell>
          <cell r="AD281">
            <v>4499685</v>
          </cell>
          <cell r="AE281">
            <v>2433527</v>
          </cell>
          <cell r="AF281">
            <v>4908582</v>
          </cell>
          <cell r="AG281">
            <v>2154100</v>
          </cell>
          <cell r="AH281">
            <v>4234601</v>
          </cell>
          <cell r="AI281">
            <v>1387657</v>
          </cell>
          <cell r="AJ281">
            <v>167464</v>
          </cell>
          <cell r="AK281">
            <v>33581518</v>
          </cell>
          <cell r="AL281">
            <v>1984801</v>
          </cell>
          <cell r="AM281">
            <v>0</v>
          </cell>
          <cell r="AN281">
            <v>0</v>
          </cell>
          <cell r="AO281">
            <v>0</v>
          </cell>
          <cell r="AP281">
            <v>35566319</v>
          </cell>
          <cell r="AQ281">
            <v>16629812</v>
          </cell>
          <cell r="AR281">
            <v>93995</v>
          </cell>
          <cell r="AS281">
            <v>20657169</v>
          </cell>
          <cell r="AT281">
            <v>1634192</v>
          </cell>
          <cell r="AU281">
            <v>1140644</v>
          </cell>
          <cell r="AV281">
            <v>1114975</v>
          </cell>
          <cell r="AW281">
            <v>0</v>
          </cell>
          <cell r="AX281">
            <v>0</v>
          </cell>
          <cell r="AY281">
            <v>344790</v>
          </cell>
          <cell r="AZ281">
            <v>4234601</v>
          </cell>
        </row>
        <row r="282">
          <cell r="A282">
            <v>126289</v>
          </cell>
          <cell r="B282" t="str">
            <v>ARAPAHOE COMMUNITY COLLEGE</v>
          </cell>
          <cell r="C282" t="str">
            <v>CO</v>
          </cell>
          <cell r="D282">
            <v>7</v>
          </cell>
          <cell r="E282">
            <v>4</v>
          </cell>
          <cell r="F282">
            <v>2</v>
          </cell>
          <cell r="G282">
            <v>2</v>
          </cell>
          <cell r="H282">
            <v>2</v>
          </cell>
          <cell r="I282">
            <v>40</v>
          </cell>
          <cell r="J282">
            <v>1</v>
          </cell>
          <cell r="K282">
            <v>3737</v>
          </cell>
          <cell r="L282">
            <v>12631941</v>
          </cell>
          <cell r="M282">
            <v>0</v>
          </cell>
          <cell r="N282">
            <v>9567849</v>
          </cell>
          <cell r="O282">
            <v>0</v>
          </cell>
          <cell r="P282">
            <v>1829048</v>
          </cell>
          <cell r="Q282">
            <v>1300915</v>
          </cell>
          <cell r="R282">
            <v>0</v>
          </cell>
          <cell r="S282">
            <v>45753</v>
          </cell>
          <cell r="T282">
            <v>0</v>
          </cell>
          <cell r="U282">
            <v>0</v>
          </cell>
          <cell r="V282">
            <v>4418494</v>
          </cell>
          <cell r="W282">
            <v>0</v>
          </cell>
          <cell r="X282">
            <v>296445</v>
          </cell>
          <cell r="Y282">
            <v>0</v>
          </cell>
          <cell r="Z282">
            <v>30090445</v>
          </cell>
          <cell r="AA282">
            <v>13287831</v>
          </cell>
          <cell r="AB282">
            <v>0</v>
          </cell>
          <cell r="AC282">
            <v>0</v>
          </cell>
          <cell r="AD282">
            <v>2678352</v>
          </cell>
          <cell r="AE282">
            <v>2464419</v>
          </cell>
          <cell r="AF282">
            <v>2864660</v>
          </cell>
          <cell r="AG282">
            <v>2715574</v>
          </cell>
          <cell r="AH282">
            <v>2700561</v>
          </cell>
          <cell r="AI282">
            <v>113873</v>
          </cell>
          <cell r="AJ282">
            <v>-571161</v>
          </cell>
          <cell r="AK282">
            <v>26254109</v>
          </cell>
          <cell r="AL282">
            <v>3435883</v>
          </cell>
          <cell r="AM282">
            <v>0</v>
          </cell>
          <cell r="AN282">
            <v>0</v>
          </cell>
          <cell r="AO282">
            <v>0</v>
          </cell>
          <cell r="AP282">
            <v>29689992</v>
          </cell>
          <cell r="AQ282">
            <v>14661564</v>
          </cell>
          <cell r="AR282">
            <v>1905890</v>
          </cell>
          <cell r="AS282">
            <v>16567454</v>
          </cell>
          <cell r="AT282">
            <v>1266621</v>
          </cell>
          <cell r="AU282">
            <v>163867</v>
          </cell>
          <cell r="AV282">
            <v>1143155</v>
          </cell>
          <cell r="AW282">
            <v>0</v>
          </cell>
          <cell r="AX282">
            <v>0</v>
          </cell>
          <cell r="AY282">
            <v>126918</v>
          </cell>
          <cell r="AZ282">
            <v>2700561</v>
          </cell>
        </row>
        <row r="283">
          <cell r="A283">
            <v>126711</v>
          </cell>
          <cell r="B283" t="str">
            <v>COLORADO MOUNTAIN COLLEGE</v>
          </cell>
          <cell r="C283" t="str">
            <v>CO</v>
          </cell>
          <cell r="D283">
            <v>7</v>
          </cell>
          <cell r="E283">
            <v>4</v>
          </cell>
          <cell r="F283">
            <v>2</v>
          </cell>
          <cell r="G283">
            <v>2</v>
          </cell>
          <cell r="H283">
            <v>2</v>
          </cell>
          <cell r="I283">
            <v>40</v>
          </cell>
          <cell r="J283">
            <v>1</v>
          </cell>
          <cell r="K283">
            <v>3040</v>
          </cell>
          <cell r="L283">
            <v>7195021</v>
          </cell>
          <cell r="M283">
            <v>0</v>
          </cell>
          <cell r="N283">
            <v>5550699</v>
          </cell>
          <cell r="O283">
            <v>25912928</v>
          </cell>
          <cell r="P283">
            <v>3868541</v>
          </cell>
          <cell r="Q283">
            <v>1140442</v>
          </cell>
          <cell r="R283">
            <v>495054</v>
          </cell>
          <cell r="S283">
            <v>203514</v>
          </cell>
          <cell r="T283">
            <v>0</v>
          </cell>
          <cell r="U283">
            <v>0</v>
          </cell>
          <cell r="V283">
            <v>4419005</v>
          </cell>
          <cell r="W283">
            <v>0</v>
          </cell>
          <cell r="X283">
            <v>249418</v>
          </cell>
          <cell r="Y283">
            <v>0</v>
          </cell>
          <cell r="Z283">
            <v>49034622</v>
          </cell>
          <cell r="AA283">
            <v>11011901</v>
          </cell>
          <cell r="AB283">
            <v>0</v>
          </cell>
          <cell r="AC283">
            <v>3467750</v>
          </cell>
          <cell r="AD283">
            <v>1428280</v>
          </cell>
          <cell r="AE283">
            <v>2472069</v>
          </cell>
          <cell r="AF283">
            <v>6105335</v>
          </cell>
          <cell r="AG283">
            <v>2511623</v>
          </cell>
          <cell r="AH283">
            <v>2560041</v>
          </cell>
          <cell r="AI283">
            <v>996576</v>
          </cell>
          <cell r="AJ283">
            <v>5023799</v>
          </cell>
          <cell r="AK283">
            <v>35577374</v>
          </cell>
          <cell r="AL283">
            <v>4980967</v>
          </cell>
          <cell r="AM283">
            <v>0</v>
          </cell>
          <cell r="AN283">
            <v>0</v>
          </cell>
          <cell r="AO283">
            <v>0</v>
          </cell>
          <cell r="AP283">
            <v>40558341</v>
          </cell>
          <cell r="AQ283">
            <v>17406725</v>
          </cell>
          <cell r="AR283">
            <v>3454958</v>
          </cell>
          <cell r="AS283">
            <v>20861683</v>
          </cell>
          <cell r="AT283">
            <v>692710</v>
          </cell>
          <cell r="AU283">
            <v>113783</v>
          </cell>
          <cell r="AV283">
            <v>611179</v>
          </cell>
          <cell r="AW283">
            <v>0</v>
          </cell>
          <cell r="AX283">
            <v>0</v>
          </cell>
          <cell r="AY283">
            <v>1142369</v>
          </cell>
          <cell r="AZ283">
            <v>2560041</v>
          </cell>
        </row>
        <row r="284">
          <cell r="A284">
            <v>126748</v>
          </cell>
          <cell r="B284" t="str">
            <v>COLORADO NORTHWESTERN COMMUNITY COLLEGE</v>
          </cell>
          <cell r="C284" t="str">
            <v>CO</v>
          </cell>
          <cell r="D284">
            <v>7</v>
          </cell>
          <cell r="E284">
            <v>4</v>
          </cell>
          <cell r="F284">
            <v>2</v>
          </cell>
          <cell r="G284">
            <v>2</v>
          </cell>
          <cell r="H284">
            <v>2</v>
          </cell>
          <cell r="I284">
            <v>40</v>
          </cell>
          <cell r="J284">
            <v>1</v>
          </cell>
          <cell r="K284">
            <v>1013</v>
          </cell>
          <cell r="L284">
            <v>1816015</v>
          </cell>
          <cell r="M284">
            <v>0</v>
          </cell>
          <cell r="N284">
            <v>5911723</v>
          </cell>
          <cell r="O284">
            <v>0</v>
          </cell>
          <cell r="P284">
            <v>579243</v>
          </cell>
          <cell r="Q284">
            <v>306824</v>
          </cell>
          <cell r="R284">
            <v>437590</v>
          </cell>
          <cell r="S284">
            <v>388523</v>
          </cell>
          <cell r="T284">
            <v>0</v>
          </cell>
          <cell r="U284">
            <v>0</v>
          </cell>
          <cell r="V284">
            <v>1294520</v>
          </cell>
          <cell r="W284">
            <v>0</v>
          </cell>
          <cell r="X284">
            <v>397909</v>
          </cell>
          <cell r="Y284">
            <v>0</v>
          </cell>
          <cell r="Z284">
            <v>11132347</v>
          </cell>
          <cell r="AA284">
            <v>4080528</v>
          </cell>
          <cell r="AB284">
            <v>0</v>
          </cell>
          <cell r="AC284">
            <v>0</v>
          </cell>
          <cell r="AD284">
            <v>1348697</v>
          </cell>
          <cell r="AE284">
            <v>767469</v>
          </cell>
          <cell r="AF284">
            <v>1090953</v>
          </cell>
          <cell r="AG284">
            <v>1127531</v>
          </cell>
          <cell r="AH284">
            <v>1142735</v>
          </cell>
          <cell r="AI284">
            <v>0</v>
          </cell>
          <cell r="AJ284">
            <v>297969</v>
          </cell>
          <cell r="AK284">
            <v>9855882</v>
          </cell>
          <cell r="AL284">
            <v>1312795</v>
          </cell>
          <cell r="AM284">
            <v>0</v>
          </cell>
          <cell r="AN284">
            <v>0</v>
          </cell>
          <cell r="AO284">
            <v>0</v>
          </cell>
          <cell r="AP284">
            <v>11168677</v>
          </cell>
          <cell r="AQ284">
            <v>5188541</v>
          </cell>
          <cell r="AR284">
            <v>858822</v>
          </cell>
          <cell r="AS284">
            <v>6047363</v>
          </cell>
          <cell r="AT284">
            <v>413570</v>
          </cell>
          <cell r="AU284">
            <v>93190</v>
          </cell>
          <cell r="AV284">
            <v>265854</v>
          </cell>
          <cell r="AW284">
            <v>0</v>
          </cell>
          <cell r="AX284">
            <v>7825</v>
          </cell>
          <cell r="AY284">
            <v>362296</v>
          </cell>
          <cell r="AZ284">
            <v>1142735</v>
          </cell>
        </row>
        <row r="285">
          <cell r="A285">
            <v>126863</v>
          </cell>
          <cell r="B285" t="str">
            <v>COMMUNITY COLLEGE OF AURORA</v>
          </cell>
          <cell r="C285" t="str">
            <v>CO</v>
          </cell>
          <cell r="D285">
            <v>7</v>
          </cell>
          <cell r="E285">
            <v>4</v>
          </cell>
          <cell r="F285">
            <v>2</v>
          </cell>
          <cell r="G285">
            <v>2</v>
          </cell>
          <cell r="H285">
            <v>2</v>
          </cell>
          <cell r="I285">
            <v>40</v>
          </cell>
          <cell r="J285">
            <v>1</v>
          </cell>
          <cell r="K285">
            <v>2398</v>
          </cell>
          <cell r="L285">
            <v>5397289</v>
          </cell>
          <cell r="M285">
            <v>0</v>
          </cell>
          <cell r="N285">
            <v>6679821</v>
          </cell>
          <cell r="O285">
            <v>0</v>
          </cell>
          <cell r="P285">
            <v>1670180</v>
          </cell>
          <cell r="Q285">
            <v>1024413</v>
          </cell>
          <cell r="R285">
            <v>0</v>
          </cell>
          <cell r="S285">
            <v>353832</v>
          </cell>
          <cell r="T285">
            <v>0</v>
          </cell>
          <cell r="U285">
            <v>1068506</v>
          </cell>
          <cell r="V285">
            <v>344049</v>
          </cell>
          <cell r="W285">
            <v>0</v>
          </cell>
          <cell r="X285">
            <v>0</v>
          </cell>
          <cell r="Y285">
            <v>47842</v>
          </cell>
          <cell r="Z285">
            <v>16585932</v>
          </cell>
          <cell r="AA285">
            <v>8077889</v>
          </cell>
          <cell r="AB285">
            <v>0</v>
          </cell>
          <cell r="AC285">
            <v>0</v>
          </cell>
          <cell r="AD285">
            <v>1174186</v>
          </cell>
          <cell r="AE285">
            <v>1574672</v>
          </cell>
          <cell r="AF285">
            <v>2123926</v>
          </cell>
          <cell r="AG285">
            <v>2596203</v>
          </cell>
          <cell r="AH285">
            <v>2101579</v>
          </cell>
          <cell r="AI285">
            <v>0</v>
          </cell>
          <cell r="AJ285">
            <v>897614</v>
          </cell>
          <cell r="AK285">
            <v>18546069</v>
          </cell>
          <cell r="AL285">
            <v>477577</v>
          </cell>
          <cell r="AM285">
            <v>0</v>
          </cell>
          <cell r="AN285">
            <v>8001</v>
          </cell>
          <cell r="AO285">
            <v>20306</v>
          </cell>
          <cell r="AP285">
            <v>19051953</v>
          </cell>
          <cell r="AQ285">
            <v>8229923</v>
          </cell>
          <cell r="AR285">
            <v>2495954</v>
          </cell>
          <cell r="AS285">
            <v>10725877</v>
          </cell>
          <cell r="AT285">
            <v>1109798</v>
          </cell>
          <cell r="AU285">
            <v>72241</v>
          </cell>
          <cell r="AV285">
            <v>807530</v>
          </cell>
          <cell r="AW285">
            <v>0</v>
          </cell>
          <cell r="AX285">
            <v>0</v>
          </cell>
          <cell r="AY285">
            <v>112010</v>
          </cell>
          <cell r="AZ285">
            <v>2101579</v>
          </cell>
        </row>
        <row r="286">
          <cell r="A286">
            <v>126942</v>
          </cell>
          <cell r="B286" t="str">
            <v>COMMUNITY COLLEGE OF DENVER</v>
          </cell>
          <cell r="C286" t="str">
            <v>CO</v>
          </cell>
          <cell r="D286">
            <v>7</v>
          </cell>
          <cell r="E286">
            <v>4</v>
          </cell>
          <cell r="F286">
            <v>2</v>
          </cell>
          <cell r="G286">
            <v>2</v>
          </cell>
          <cell r="H286">
            <v>2</v>
          </cell>
          <cell r="I286">
            <v>40</v>
          </cell>
          <cell r="J286">
            <v>1</v>
          </cell>
          <cell r="K286">
            <v>3407</v>
          </cell>
          <cell r="L286">
            <v>7691715</v>
          </cell>
          <cell r="M286">
            <v>0</v>
          </cell>
          <cell r="N286">
            <v>14175247</v>
          </cell>
          <cell r="O286">
            <v>0</v>
          </cell>
          <cell r="P286">
            <v>8001491</v>
          </cell>
          <cell r="Q286">
            <v>1793928</v>
          </cell>
          <cell r="R286">
            <v>94953</v>
          </cell>
          <cell r="S286">
            <v>374827</v>
          </cell>
          <cell r="T286">
            <v>0</v>
          </cell>
          <cell r="U286">
            <v>763253</v>
          </cell>
          <cell r="V286">
            <v>974744</v>
          </cell>
          <cell r="W286">
            <v>0</v>
          </cell>
          <cell r="X286">
            <v>-1338786</v>
          </cell>
          <cell r="Y286">
            <v>0</v>
          </cell>
          <cell r="Z286">
            <v>32531372</v>
          </cell>
          <cell r="AA286">
            <v>12195332</v>
          </cell>
          <cell r="AB286">
            <v>0</v>
          </cell>
          <cell r="AC286">
            <v>597835</v>
          </cell>
          <cell r="AD286">
            <v>3493547</v>
          </cell>
          <cell r="AE286">
            <v>3561566</v>
          </cell>
          <cell r="AF286">
            <v>2906487</v>
          </cell>
          <cell r="AG286">
            <v>3161660</v>
          </cell>
          <cell r="AH286">
            <v>5838615</v>
          </cell>
          <cell r="AI286">
            <v>0</v>
          </cell>
          <cell r="AJ286">
            <v>0</v>
          </cell>
          <cell r="AK286">
            <v>31755042</v>
          </cell>
          <cell r="AL286">
            <v>344238</v>
          </cell>
          <cell r="AM286">
            <v>0</v>
          </cell>
          <cell r="AN286">
            <v>0</v>
          </cell>
          <cell r="AO286">
            <v>0</v>
          </cell>
          <cell r="AP286">
            <v>32099280</v>
          </cell>
          <cell r="AQ286">
            <v>15511102</v>
          </cell>
          <cell r="AR286">
            <v>2472531</v>
          </cell>
          <cell r="AS286">
            <v>17983633</v>
          </cell>
          <cell r="AT286">
            <v>3569264</v>
          </cell>
          <cell r="AU286">
            <v>332245</v>
          </cell>
          <cell r="AV286">
            <v>1793473</v>
          </cell>
          <cell r="AW286">
            <v>0</v>
          </cell>
          <cell r="AX286">
            <v>37375</v>
          </cell>
          <cell r="AY286">
            <v>106258</v>
          </cell>
          <cell r="AZ286">
            <v>5838615</v>
          </cell>
        </row>
        <row r="287">
          <cell r="A287">
            <v>127200</v>
          </cell>
          <cell r="B287" t="str">
            <v>FRONT RANGE COMMUNITY COLLEGE</v>
          </cell>
          <cell r="C287" t="str">
            <v>CO</v>
          </cell>
          <cell r="D287">
            <v>7</v>
          </cell>
          <cell r="E287">
            <v>4</v>
          </cell>
          <cell r="F287">
            <v>2</v>
          </cell>
          <cell r="G287">
            <v>2</v>
          </cell>
          <cell r="H287">
            <v>2</v>
          </cell>
          <cell r="I287">
            <v>40</v>
          </cell>
          <cell r="J287">
            <v>1</v>
          </cell>
          <cell r="K287">
            <v>7324</v>
          </cell>
          <cell r="L287">
            <v>20381572</v>
          </cell>
          <cell r="M287">
            <v>0</v>
          </cell>
          <cell r="N287">
            <v>21176529</v>
          </cell>
          <cell r="O287">
            <v>0</v>
          </cell>
          <cell r="P287">
            <v>6608701</v>
          </cell>
          <cell r="Q287">
            <v>2178802</v>
          </cell>
          <cell r="R287">
            <v>0</v>
          </cell>
          <cell r="S287">
            <v>543110</v>
          </cell>
          <cell r="T287">
            <v>0</v>
          </cell>
          <cell r="U287">
            <v>0</v>
          </cell>
          <cell r="V287">
            <v>5741227</v>
          </cell>
          <cell r="W287">
            <v>0</v>
          </cell>
          <cell r="X287">
            <v>1347624</v>
          </cell>
          <cell r="Y287">
            <v>0</v>
          </cell>
          <cell r="Z287">
            <v>57977565</v>
          </cell>
          <cell r="AA287">
            <v>22557976</v>
          </cell>
          <cell r="AB287">
            <v>0</v>
          </cell>
          <cell r="AC287">
            <v>311055</v>
          </cell>
          <cell r="AD287">
            <v>4611962</v>
          </cell>
          <cell r="AE287">
            <v>5246095</v>
          </cell>
          <cell r="AF287">
            <v>5913746</v>
          </cell>
          <cell r="AG287">
            <v>4154669</v>
          </cell>
          <cell r="AH287">
            <v>6265937</v>
          </cell>
          <cell r="AI287">
            <v>0</v>
          </cell>
          <cell r="AJ287">
            <v>221677</v>
          </cell>
          <cell r="AK287">
            <v>49283117</v>
          </cell>
          <cell r="AL287">
            <v>5864617</v>
          </cell>
          <cell r="AM287">
            <v>0</v>
          </cell>
          <cell r="AN287">
            <v>0</v>
          </cell>
          <cell r="AO287">
            <v>0</v>
          </cell>
          <cell r="AP287">
            <v>55147734</v>
          </cell>
          <cell r="AQ287">
            <v>28955543</v>
          </cell>
          <cell r="AR287">
            <v>3825108</v>
          </cell>
          <cell r="AS287">
            <v>32780651</v>
          </cell>
          <cell r="AT287">
            <v>3504685</v>
          </cell>
          <cell r="AU287">
            <v>371947</v>
          </cell>
          <cell r="AV287">
            <v>2178802</v>
          </cell>
          <cell r="AW287">
            <v>0</v>
          </cell>
          <cell r="AX287">
            <v>13306</v>
          </cell>
          <cell r="AY287">
            <v>197197</v>
          </cell>
          <cell r="AZ287">
            <v>6265937</v>
          </cell>
        </row>
        <row r="288">
          <cell r="A288">
            <v>127389</v>
          </cell>
          <cell r="B288" t="str">
            <v>LAMAR COMMUNITY COLLEGE</v>
          </cell>
          <cell r="C288" t="str">
            <v>CO</v>
          </cell>
          <cell r="D288">
            <v>7</v>
          </cell>
          <cell r="E288">
            <v>4</v>
          </cell>
          <cell r="F288">
            <v>2</v>
          </cell>
          <cell r="G288">
            <v>2</v>
          </cell>
          <cell r="H288">
            <v>2</v>
          </cell>
          <cell r="I288">
            <v>40</v>
          </cell>
          <cell r="J288">
            <v>1</v>
          </cell>
          <cell r="K288">
            <v>645</v>
          </cell>
          <cell r="L288">
            <v>1470183</v>
          </cell>
          <cell r="M288">
            <v>0</v>
          </cell>
          <cell r="N288">
            <v>3053732</v>
          </cell>
          <cell r="O288">
            <v>0</v>
          </cell>
          <cell r="P288">
            <v>1477597</v>
          </cell>
          <cell r="Q288">
            <v>371315</v>
          </cell>
          <cell r="R288">
            <v>0</v>
          </cell>
          <cell r="S288">
            <v>135676</v>
          </cell>
          <cell r="T288">
            <v>0</v>
          </cell>
          <cell r="U288">
            <v>32150</v>
          </cell>
          <cell r="V288">
            <v>943718</v>
          </cell>
          <cell r="W288">
            <v>0</v>
          </cell>
          <cell r="X288">
            <v>195414</v>
          </cell>
          <cell r="Y288">
            <v>0</v>
          </cell>
          <cell r="Z288">
            <v>7679785</v>
          </cell>
          <cell r="AA288">
            <v>2668815</v>
          </cell>
          <cell r="AB288">
            <v>0</v>
          </cell>
          <cell r="AC288">
            <v>1564</v>
          </cell>
          <cell r="AD288">
            <v>509327</v>
          </cell>
          <cell r="AE288">
            <v>1037389</v>
          </cell>
          <cell r="AF288">
            <v>773934</v>
          </cell>
          <cell r="AG288">
            <v>564530</v>
          </cell>
          <cell r="AH288">
            <v>1535043</v>
          </cell>
          <cell r="AI288">
            <v>8189</v>
          </cell>
          <cell r="AJ288">
            <v>-533483</v>
          </cell>
          <cell r="AK288">
            <v>6565308</v>
          </cell>
          <cell r="AL288">
            <v>882307</v>
          </cell>
          <cell r="AM288">
            <v>0</v>
          </cell>
          <cell r="AN288">
            <v>0</v>
          </cell>
          <cell r="AO288">
            <v>0</v>
          </cell>
          <cell r="AP288">
            <v>7447615</v>
          </cell>
          <cell r="AQ288">
            <v>3009712</v>
          </cell>
          <cell r="AR288">
            <v>490686</v>
          </cell>
          <cell r="AS288">
            <v>3500398</v>
          </cell>
          <cell r="AT288">
            <v>739363</v>
          </cell>
          <cell r="AU288">
            <v>18323</v>
          </cell>
          <cell r="AV288">
            <v>366106</v>
          </cell>
          <cell r="AW288">
            <v>0</v>
          </cell>
          <cell r="AX288">
            <v>85137</v>
          </cell>
          <cell r="AY288">
            <v>326114</v>
          </cell>
          <cell r="AZ288">
            <v>1535043</v>
          </cell>
        </row>
        <row r="289">
          <cell r="A289">
            <v>127617</v>
          </cell>
          <cell r="B289" t="str">
            <v>MORGAN COMMUNITY COLLEGE</v>
          </cell>
          <cell r="C289" t="str">
            <v>CO</v>
          </cell>
          <cell r="D289">
            <v>7</v>
          </cell>
          <cell r="E289">
            <v>4</v>
          </cell>
          <cell r="F289">
            <v>2</v>
          </cell>
          <cell r="G289">
            <v>2</v>
          </cell>
          <cell r="H289">
            <v>2</v>
          </cell>
          <cell r="I289">
            <v>40</v>
          </cell>
          <cell r="J289">
            <v>1</v>
          </cell>
          <cell r="K289">
            <v>823</v>
          </cell>
          <cell r="L289">
            <v>2357367</v>
          </cell>
          <cell r="M289">
            <v>0</v>
          </cell>
          <cell r="N289">
            <v>3836834</v>
          </cell>
          <cell r="O289">
            <v>0</v>
          </cell>
          <cell r="P289">
            <v>1460905</v>
          </cell>
          <cell r="Q289">
            <v>817564</v>
          </cell>
          <cell r="R289">
            <v>0</v>
          </cell>
          <cell r="S289">
            <v>321041</v>
          </cell>
          <cell r="T289">
            <v>0</v>
          </cell>
          <cell r="U289">
            <v>0</v>
          </cell>
          <cell r="V289">
            <v>406468</v>
          </cell>
          <cell r="W289">
            <v>0</v>
          </cell>
          <cell r="X289">
            <v>143718</v>
          </cell>
          <cell r="Y289">
            <v>0</v>
          </cell>
          <cell r="Z289">
            <v>9343897</v>
          </cell>
          <cell r="AA289">
            <v>4053744</v>
          </cell>
          <cell r="AB289">
            <v>0</v>
          </cell>
          <cell r="AC289">
            <v>190821</v>
          </cell>
          <cell r="AD289">
            <v>1199812</v>
          </cell>
          <cell r="AE289">
            <v>463156</v>
          </cell>
          <cell r="AF289">
            <v>991787</v>
          </cell>
          <cell r="AG289">
            <v>903115</v>
          </cell>
          <cell r="AH289">
            <v>1399092</v>
          </cell>
          <cell r="AI289">
            <v>0</v>
          </cell>
          <cell r="AJ289">
            <v>-566759</v>
          </cell>
          <cell r="AK289">
            <v>8634768</v>
          </cell>
          <cell r="AL289">
            <v>405715</v>
          </cell>
          <cell r="AM289">
            <v>0</v>
          </cell>
          <cell r="AN289">
            <v>0</v>
          </cell>
          <cell r="AO289">
            <v>0</v>
          </cell>
          <cell r="AP289">
            <v>9040483</v>
          </cell>
          <cell r="AQ289">
            <v>4431868</v>
          </cell>
          <cell r="AR289">
            <v>810316</v>
          </cell>
          <cell r="AS289">
            <v>5242184</v>
          </cell>
          <cell r="AT289">
            <v>772130</v>
          </cell>
          <cell r="AU289">
            <v>11224</v>
          </cell>
          <cell r="AV289">
            <v>311816</v>
          </cell>
          <cell r="AW289">
            <v>0</v>
          </cell>
          <cell r="AX289">
            <v>52326</v>
          </cell>
          <cell r="AY289">
            <v>251596</v>
          </cell>
          <cell r="AZ289">
            <v>1399092</v>
          </cell>
        </row>
        <row r="290">
          <cell r="A290">
            <v>127732</v>
          </cell>
          <cell r="B290" t="str">
            <v>NORTHEASTERN JUNIOR COLLEGE</v>
          </cell>
          <cell r="C290" t="str">
            <v>CO</v>
          </cell>
          <cell r="D290">
            <v>7</v>
          </cell>
          <cell r="E290">
            <v>4</v>
          </cell>
          <cell r="F290">
            <v>2</v>
          </cell>
          <cell r="G290">
            <v>2</v>
          </cell>
          <cell r="H290">
            <v>2</v>
          </cell>
          <cell r="I290">
            <v>40</v>
          </cell>
          <cell r="J290">
            <v>1</v>
          </cell>
          <cell r="K290">
            <v>1913</v>
          </cell>
          <cell r="L290">
            <v>4538040</v>
          </cell>
          <cell r="M290">
            <v>0</v>
          </cell>
          <cell r="N290">
            <v>5970688</v>
          </cell>
          <cell r="O290">
            <v>0</v>
          </cell>
          <cell r="P290">
            <v>1610342</v>
          </cell>
          <cell r="Q290">
            <v>959349</v>
          </cell>
          <cell r="R290">
            <v>0</v>
          </cell>
          <cell r="S290">
            <v>46663</v>
          </cell>
          <cell r="T290">
            <v>0</v>
          </cell>
          <cell r="U290">
            <v>371725</v>
          </cell>
          <cell r="V290">
            <v>3281070</v>
          </cell>
          <cell r="W290">
            <v>0</v>
          </cell>
          <cell r="X290">
            <v>283574</v>
          </cell>
          <cell r="Y290">
            <v>0</v>
          </cell>
          <cell r="Z290">
            <v>17061451</v>
          </cell>
          <cell r="AA290">
            <v>5100620</v>
          </cell>
          <cell r="AB290">
            <v>0</v>
          </cell>
          <cell r="AC290">
            <v>0</v>
          </cell>
          <cell r="AD290">
            <v>1086590</v>
          </cell>
          <cell r="AE290">
            <v>1001493</v>
          </cell>
          <cell r="AF290">
            <v>1337828</v>
          </cell>
          <cell r="AG290">
            <v>1339170</v>
          </cell>
          <cell r="AH290">
            <v>2638963</v>
          </cell>
          <cell r="AI290">
            <v>0</v>
          </cell>
          <cell r="AJ290">
            <v>0</v>
          </cell>
          <cell r="AK290">
            <v>12504664</v>
          </cell>
          <cell r="AL290">
            <v>4666935</v>
          </cell>
          <cell r="AM290">
            <v>0</v>
          </cell>
          <cell r="AN290">
            <v>0</v>
          </cell>
          <cell r="AO290">
            <v>0</v>
          </cell>
          <cell r="AP290">
            <v>17171599</v>
          </cell>
          <cell r="AQ290">
            <v>6612793</v>
          </cell>
          <cell r="AR290">
            <v>1141484</v>
          </cell>
          <cell r="AS290">
            <v>7754277</v>
          </cell>
          <cell r="AT290">
            <v>921328</v>
          </cell>
          <cell r="AU290">
            <v>117118</v>
          </cell>
          <cell r="AV290">
            <v>661012</v>
          </cell>
          <cell r="AW290">
            <v>0</v>
          </cell>
          <cell r="AX290">
            <v>38039</v>
          </cell>
          <cell r="AY290">
            <v>901466</v>
          </cell>
          <cell r="AZ290">
            <v>2638963</v>
          </cell>
        </row>
        <row r="291">
          <cell r="A291">
            <v>127778</v>
          </cell>
          <cell r="B291" t="str">
            <v>OTERO JUNIOR COLLEGE</v>
          </cell>
          <cell r="C291" t="str">
            <v>CO</v>
          </cell>
          <cell r="D291">
            <v>7</v>
          </cell>
          <cell r="E291">
            <v>4</v>
          </cell>
          <cell r="F291">
            <v>2</v>
          </cell>
          <cell r="G291">
            <v>2</v>
          </cell>
          <cell r="H291">
            <v>2</v>
          </cell>
          <cell r="I291">
            <v>40</v>
          </cell>
          <cell r="J291">
            <v>1</v>
          </cell>
          <cell r="K291">
            <v>1027</v>
          </cell>
          <cell r="L291">
            <v>2016412</v>
          </cell>
          <cell r="M291">
            <v>0</v>
          </cell>
          <cell r="N291">
            <v>4220293</v>
          </cell>
          <cell r="O291">
            <v>0</v>
          </cell>
          <cell r="P291">
            <v>5929661</v>
          </cell>
          <cell r="Q291">
            <v>746869</v>
          </cell>
          <cell r="R291">
            <v>0</v>
          </cell>
          <cell r="S291">
            <v>186307</v>
          </cell>
          <cell r="T291">
            <v>0</v>
          </cell>
          <cell r="U291">
            <v>0</v>
          </cell>
          <cell r="V291">
            <v>1822251</v>
          </cell>
          <cell r="W291">
            <v>0</v>
          </cell>
          <cell r="X291">
            <v>0</v>
          </cell>
          <cell r="Y291">
            <v>129057</v>
          </cell>
          <cell r="Z291">
            <v>15050850</v>
          </cell>
          <cell r="AA291">
            <v>7131463</v>
          </cell>
          <cell r="AB291">
            <v>0</v>
          </cell>
          <cell r="AC291">
            <v>856</v>
          </cell>
          <cell r="AD291">
            <v>492708</v>
          </cell>
          <cell r="AE291">
            <v>635906</v>
          </cell>
          <cell r="AF291">
            <v>835619</v>
          </cell>
          <cell r="AG291">
            <v>1111553</v>
          </cell>
          <cell r="AH291">
            <v>2477043</v>
          </cell>
          <cell r="AI291">
            <v>0</v>
          </cell>
          <cell r="AJ291">
            <v>463540</v>
          </cell>
          <cell r="AK291">
            <v>13148688</v>
          </cell>
          <cell r="AL291">
            <v>1643772</v>
          </cell>
          <cell r="AM291">
            <v>0</v>
          </cell>
          <cell r="AN291">
            <v>129057</v>
          </cell>
          <cell r="AO291">
            <v>0</v>
          </cell>
          <cell r="AP291">
            <v>14921517</v>
          </cell>
          <cell r="AQ291">
            <v>6763732</v>
          </cell>
          <cell r="AR291">
            <v>1447651</v>
          </cell>
          <cell r="AS291">
            <v>8211383</v>
          </cell>
          <cell r="AT291">
            <v>1145138</v>
          </cell>
          <cell r="AU291">
            <v>113822</v>
          </cell>
          <cell r="AV291">
            <v>746869</v>
          </cell>
          <cell r="AW291">
            <v>0</v>
          </cell>
          <cell r="AX291">
            <v>0</v>
          </cell>
          <cell r="AY291">
            <v>471214</v>
          </cell>
          <cell r="AZ291">
            <v>2477043</v>
          </cell>
        </row>
        <row r="292">
          <cell r="A292">
            <v>127820</v>
          </cell>
          <cell r="B292" t="str">
            <v>PIKES PEAK COMMUNITY COLLEGE</v>
          </cell>
          <cell r="C292" t="str">
            <v>CO</v>
          </cell>
          <cell r="D292">
            <v>7</v>
          </cell>
          <cell r="E292">
            <v>4</v>
          </cell>
          <cell r="F292">
            <v>2</v>
          </cell>
          <cell r="G292">
            <v>2</v>
          </cell>
          <cell r="H292">
            <v>2</v>
          </cell>
          <cell r="I292">
            <v>40</v>
          </cell>
          <cell r="J292">
            <v>1</v>
          </cell>
          <cell r="K292">
            <v>5313</v>
          </cell>
          <cell r="L292">
            <v>17928231</v>
          </cell>
          <cell r="M292">
            <v>0</v>
          </cell>
          <cell r="N292">
            <v>15287806</v>
          </cell>
          <cell r="O292">
            <v>0</v>
          </cell>
          <cell r="P292">
            <v>6153597</v>
          </cell>
          <cell r="Q292">
            <v>2815709</v>
          </cell>
          <cell r="R292">
            <v>0</v>
          </cell>
          <cell r="S292">
            <v>53607</v>
          </cell>
          <cell r="T292">
            <v>0</v>
          </cell>
          <cell r="U292">
            <v>128027</v>
          </cell>
          <cell r="V292">
            <v>3735069</v>
          </cell>
          <cell r="W292">
            <v>0</v>
          </cell>
          <cell r="X292">
            <v>913319</v>
          </cell>
          <cell r="Y292">
            <v>0</v>
          </cell>
          <cell r="Z292">
            <v>47015365</v>
          </cell>
          <cell r="AA292">
            <v>18107789</v>
          </cell>
          <cell r="AB292">
            <v>0</v>
          </cell>
          <cell r="AC292">
            <v>137860</v>
          </cell>
          <cell r="AD292">
            <v>5767979</v>
          </cell>
          <cell r="AE292">
            <v>3133578</v>
          </cell>
          <cell r="AF292">
            <v>3928425</v>
          </cell>
          <cell r="AG292">
            <v>4603908</v>
          </cell>
          <cell r="AH292">
            <v>6944620</v>
          </cell>
          <cell r="AI292">
            <v>241469</v>
          </cell>
          <cell r="AJ292">
            <v>-914246</v>
          </cell>
          <cell r="AK292">
            <v>41951382</v>
          </cell>
          <cell r="AL292">
            <v>3630460</v>
          </cell>
          <cell r="AM292">
            <v>0</v>
          </cell>
          <cell r="AN292">
            <v>0</v>
          </cell>
          <cell r="AO292">
            <v>0</v>
          </cell>
          <cell r="AP292">
            <v>45581842</v>
          </cell>
          <cell r="AQ292">
            <v>23119621</v>
          </cell>
          <cell r="AR292">
            <v>3918163</v>
          </cell>
          <cell r="AS292">
            <v>27037784</v>
          </cell>
          <cell r="AT292">
            <v>4348805</v>
          </cell>
          <cell r="AU292">
            <v>115671</v>
          </cell>
          <cell r="AV292">
            <v>2224521</v>
          </cell>
          <cell r="AW292">
            <v>0</v>
          </cell>
          <cell r="AX292">
            <v>44517</v>
          </cell>
          <cell r="AY292">
            <v>211106</v>
          </cell>
          <cell r="AZ292">
            <v>6944620</v>
          </cell>
        </row>
        <row r="293">
          <cell r="A293">
            <v>127884</v>
          </cell>
          <cell r="B293" t="str">
            <v>PUEBLO COMMUNITY COLLEGE</v>
          </cell>
          <cell r="C293" t="str">
            <v>CO</v>
          </cell>
          <cell r="D293">
            <v>7</v>
          </cell>
          <cell r="E293">
            <v>4</v>
          </cell>
          <cell r="F293">
            <v>2</v>
          </cell>
          <cell r="G293">
            <v>2</v>
          </cell>
          <cell r="H293">
            <v>2</v>
          </cell>
          <cell r="I293">
            <v>40</v>
          </cell>
          <cell r="J293">
            <v>1</v>
          </cell>
          <cell r="K293">
            <v>2772</v>
          </cell>
          <cell r="L293">
            <v>6511403</v>
          </cell>
          <cell r="M293">
            <v>0</v>
          </cell>
          <cell r="N293">
            <v>10798065</v>
          </cell>
          <cell r="O293">
            <v>0</v>
          </cell>
          <cell r="P293">
            <v>6382050</v>
          </cell>
          <cell r="Q293">
            <v>2608332</v>
          </cell>
          <cell r="R293">
            <v>0</v>
          </cell>
          <cell r="S293">
            <v>35844</v>
          </cell>
          <cell r="T293">
            <v>0</v>
          </cell>
          <cell r="U293">
            <v>492136</v>
          </cell>
          <cell r="V293">
            <v>2388520</v>
          </cell>
          <cell r="W293">
            <v>0</v>
          </cell>
          <cell r="X293">
            <v>422672</v>
          </cell>
          <cell r="Y293">
            <v>0</v>
          </cell>
          <cell r="Z293">
            <v>29639022</v>
          </cell>
          <cell r="AA293">
            <v>12643169</v>
          </cell>
          <cell r="AB293">
            <v>0</v>
          </cell>
          <cell r="AC293">
            <v>0</v>
          </cell>
          <cell r="AD293">
            <v>1410750</v>
          </cell>
          <cell r="AE293">
            <v>2427903</v>
          </cell>
          <cell r="AF293">
            <v>2590140</v>
          </cell>
          <cell r="AG293">
            <v>2762996</v>
          </cell>
          <cell r="AH293">
            <v>5815422</v>
          </cell>
          <cell r="AI293">
            <v>0</v>
          </cell>
          <cell r="AJ293">
            <v>-853401</v>
          </cell>
          <cell r="AK293">
            <v>26796979</v>
          </cell>
          <cell r="AL293">
            <v>2292904</v>
          </cell>
          <cell r="AM293">
            <v>0</v>
          </cell>
          <cell r="AN293">
            <v>0</v>
          </cell>
          <cell r="AO293">
            <v>68818</v>
          </cell>
          <cell r="AP293">
            <v>29158701</v>
          </cell>
          <cell r="AQ293">
            <v>12686341</v>
          </cell>
          <cell r="AR293">
            <v>2313490</v>
          </cell>
          <cell r="AS293">
            <v>14999831</v>
          </cell>
          <cell r="AT293">
            <v>3800568</v>
          </cell>
          <cell r="AU293">
            <v>105854</v>
          </cell>
          <cell r="AV293">
            <v>1592283</v>
          </cell>
          <cell r="AW293">
            <v>0</v>
          </cell>
          <cell r="AX293">
            <v>0</v>
          </cell>
          <cell r="AY293">
            <v>316717</v>
          </cell>
          <cell r="AZ293">
            <v>5815422</v>
          </cell>
        </row>
        <row r="294">
          <cell r="A294">
            <v>127909</v>
          </cell>
          <cell r="B294" t="str">
            <v>RED ROCKS COMMUNITY COLLEGE</v>
          </cell>
          <cell r="C294" t="str">
            <v>CO</v>
          </cell>
          <cell r="D294">
            <v>7</v>
          </cell>
          <cell r="E294">
            <v>4</v>
          </cell>
          <cell r="F294">
            <v>2</v>
          </cell>
          <cell r="G294">
            <v>2</v>
          </cell>
          <cell r="H294">
            <v>2</v>
          </cell>
          <cell r="I294">
            <v>40</v>
          </cell>
          <cell r="J294">
            <v>1</v>
          </cell>
          <cell r="K294">
            <v>3602</v>
          </cell>
          <cell r="L294">
            <v>11672524</v>
          </cell>
          <cell r="M294">
            <v>0</v>
          </cell>
          <cell r="N294">
            <v>11427038</v>
          </cell>
          <cell r="O294">
            <v>0</v>
          </cell>
          <cell r="P294">
            <v>3119022</v>
          </cell>
          <cell r="Q294">
            <v>1046447</v>
          </cell>
          <cell r="R294">
            <v>106849</v>
          </cell>
          <cell r="S294">
            <v>62157</v>
          </cell>
          <cell r="T294">
            <v>0</v>
          </cell>
          <cell r="U294">
            <v>46399</v>
          </cell>
          <cell r="V294">
            <v>1684755</v>
          </cell>
          <cell r="W294">
            <v>0</v>
          </cell>
          <cell r="X294">
            <v>0</v>
          </cell>
          <cell r="Y294">
            <v>0</v>
          </cell>
          <cell r="Z294">
            <v>29165191</v>
          </cell>
          <cell r="AA294">
            <v>12873933</v>
          </cell>
          <cell r="AB294">
            <v>0</v>
          </cell>
          <cell r="AC294">
            <v>1743139</v>
          </cell>
          <cell r="AD294">
            <v>2031274</v>
          </cell>
          <cell r="AE294">
            <v>2633494</v>
          </cell>
          <cell r="AF294">
            <v>2746787</v>
          </cell>
          <cell r="AG294">
            <v>2751341</v>
          </cell>
          <cell r="AH294">
            <v>2917493</v>
          </cell>
          <cell r="AI294">
            <v>254642</v>
          </cell>
          <cell r="AJ294">
            <v>-761028</v>
          </cell>
          <cell r="AK294">
            <v>27191075</v>
          </cell>
          <cell r="AL294">
            <v>1525126</v>
          </cell>
          <cell r="AM294">
            <v>0</v>
          </cell>
          <cell r="AN294">
            <v>0</v>
          </cell>
          <cell r="AO294">
            <v>0</v>
          </cell>
          <cell r="AP294">
            <v>28716201</v>
          </cell>
          <cell r="AQ294">
            <v>14813907</v>
          </cell>
          <cell r="AR294">
            <v>2733769</v>
          </cell>
          <cell r="AS294">
            <v>17547676</v>
          </cell>
          <cell r="AT294">
            <v>1290162</v>
          </cell>
          <cell r="AU294">
            <v>64912</v>
          </cell>
          <cell r="AV294">
            <v>1046447</v>
          </cell>
          <cell r="AW294">
            <v>0</v>
          </cell>
          <cell r="AX294">
            <v>5592</v>
          </cell>
          <cell r="AY294">
            <v>510380</v>
          </cell>
          <cell r="AZ294">
            <v>2917493</v>
          </cell>
        </row>
        <row r="295">
          <cell r="A295">
            <v>128258</v>
          </cell>
          <cell r="B295" t="str">
            <v>TRINIDAD STATE JUNIOR COLLEGE</v>
          </cell>
          <cell r="C295" t="str">
            <v>CO</v>
          </cell>
          <cell r="D295">
            <v>7</v>
          </cell>
          <cell r="E295">
            <v>4</v>
          </cell>
          <cell r="F295">
            <v>2</v>
          </cell>
          <cell r="G295">
            <v>2</v>
          </cell>
          <cell r="H295">
            <v>2</v>
          </cell>
          <cell r="I295">
            <v>40</v>
          </cell>
          <cell r="J295">
            <v>1</v>
          </cell>
          <cell r="K295">
            <v>1279</v>
          </cell>
          <cell r="L295">
            <v>3244008</v>
          </cell>
          <cell r="M295">
            <v>0</v>
          </cell>
          <cell r="N295">
            <v>7061807</v>
          </cell>
          <cell r="O295">
            <v>0</v>
          </cell>
          <cell r="P295">
            <v>5071336</v>
          </cell>
          <cell r="Q295">
            <v>477957</v>
          </cell>
          <cell r="R295">
            <v>0</v>
          </cell>
          <cell r="S295">
            <v>35676</v>
          </cell>
          <cell r="T295">
            <v>0</v>
          </cell>
          <cell r="U295">
            <v>0</v>
          </cell>
          <cell r="V295">
            <v>2119600</v>
          </cell>
          <cell r="W295">
            <v>0</v>
          </cell>
          <cell r="X295">
            <v>220504</v>
          </cell>
          <cell r="Y295">
            <v>0</v>
          </cell>
          <cell r="Z295">
            <v>18230888</v>
          </cell>
          <cell r="AA295">
            <v>6337117</v>
          </cell>
          <cell r="AB295">
            <v>0</v>
          </cell>
          <cell r="AC295">
            <v>167479</v>
          </cell>
          <cell r="AD295">
            <v>998513</v>
          </cell>
          <cell r="AE295">
            <v>1800992</v>
          </cell>
          <cell r="AF295">
            <v>1359218</v>
          </cell>
          <cell r="AG295">
            <v>1253972</v>
          </cell>
          <cell r="AH295">
            <v>3820352</v>
          </cell>
          <cell r="AI295">
            <v>89714</v>
          </cell>
          <cell r="AJ295">
            <v>-232447</v>
          </cell>
          <cell r="AK295">
            <v>15594910</v>
          </cell>
          <cell r="AL295">
            <v>2464312</v>
          </cell>
          <cell r="AM295">
            <v>0</v>
          </cell>
          <cell r="AN295">
            <v>0</v>
          </cell>
          <cell r="AO295">
            <v>113462</v>
          </cell>
          <cell r="AP295">
            <v>18172684</v>
          </cell>
          <cell r="AQ295">
            <v>8517268</v>
          </cell>
          <cell r="AR295">
            <v>1009220</v>
          </cell>
          <cell r="AS295">
            <v>9782966</v>
          </cell>
          <cell r="AT295">
            <v>2237631</v>
          </cell>
          <cell r="AU295">
            <v>829687</v>
          </cell>
          <cell r="AV295">
            <v>477957</v>
          </cell>
          <cell r="AW295">
            <v>0</v>
          </cell>
          <cell r="AX295">
            <v>0</v>
          </cell>
          <cell r="AY295">
            <v>275077</v>
          </cell>
          <cell r="AZ295">
            <v>3820352</v>
          </cell>
        </row>
        <row r="296">
          <cell r="A296">
            <v>126915</v>
          </cell>
          <cell r="B296" t="str">
            <v>DELTA-MONTROSE AREA VOCATIONAL TECHNICAL CENTER</v>
          </cell>
          <cell r="C296" t="str">
            <v>CO</v>
          </cell>
          <cell r="D296">
            <v>7</v>
          </cell>
          <cell r="E296">
            <v>7</v>
          </cell>
          <cell r="F296">
            <v>2</v>
          </cell>
          <cell r="G296">
            <v>2</v>
          </cell>
          <cell r="H296">
            <v>2</v>
          </cell>
          <cell r="I296">
            <v>-3</v>
          </cell>
          <cell r="J296">
            <v>1</v>
          </cell>
          <cell r="K296">
            <v>828</v>
          </cell>
          <cell r="L296">
            <v>817528</v>
          </cell>
          <cell r="M296">
            <v>0</v>
          </cell>
          <cell r="N296">
            <v>1154081</v>
          </cell>
          <cell r="O296">
            <v>184126</v>
          </cell>
          <cell r="P296">
            <v>584056</v>
          </cell>
          <cell r="Q296">
            <v>137202</v>
          </cell>
          <cell r="R296">
            <v>0</v>
          </cell>
          <cell r="S296">
            <v>0</v>
          </cell>
          <cell r="T296">
            <v>0</v>
          </cell>
          <cell r="U296">
            <v>66149</v>
          </cell>
          <cell r="V296">
            <v>0</v>
          </cell>
          <cell r="W296">
            <v>0</v>
          </cell>
          <cell r="X296">
            <v>374091</v>
          </cell>
          <cell r="Y296">
            <v>0</v>
          </cell>
          <cell r="Z296">
            <v>3317233</v>
          </cell>
          <cell r="AA296">
            <v>1584094</v>
          </cell>
          <cell r="AB296">
            <v>0</v>
          </cell>
          <cell r="AC296">
            <v>0</v>
          </cell>
          <cell r="AD296">
            <v>469759</v>
          </cell>
          <cell r="AE296">
            <v>499874</v>
          </cell>
          <cell r="AF296">
            <v>360901</v>
          </cell>
          <cell r="AG296">
            <v>198109</v>
          </cell>
          <cell r="AH296">
            <v>513062</v>
          </cell>
          <cell r="AI296">
            <v>0</v>
          </cell>
          <cell r="AJ296">
            <v>0</v>
          </cell>
          <cell r="AK296">
            <v>3625799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3625799</v>
          </cell>
          <cell r="AQ296">
            <v>1251435</v>
          </cell>
          <cell r="AR296">
            <v>332659</v>
          </cell>
          <cell r="AS296">
            <v>1584094</v>
          </cell>
          <cell r="AT296">
            <v>256834</v>
          </cell>
          <cell r="AU296">
            <v>20489</v>
          </cell>
          <cell r="AV296">
            <v>137202</v>
          </cell>
          <cell r="AW296">
            <v>0</v>
          </cell>
          <cell r="AX296">
            <v>93029</v>
          </cell>
          <cell r="AY296">
            <v>5508</v>
          </cell>
          <cell r="AZ296">
            <v>513062</v>
          </cell>
        </row>
        <row r="297">
          <cell r="A297">
            <v>127158</v>
          </cell>
          <cell r="B297" t="str">
            <v>EMILY GRIFFITH OPPORTUNITY SCHOOL</v>
          </cell>
          <cell r="C297" t="str">
            <v>CO</v>
          </cell>
          <cell r="D297">
            <v>7</v>
          </cell>
          <cell r="E297">
            <v>7</v>
          </cell>
          <cell r="F297">
            <v>2</v>
          </cell>
          <cell r="G297">
            <v>2</v>
          </cell>
          <cell r="H297">
            <v>2</v>
          </cell>
          <cell r="I297">
            <v>-3</v>
          </cell>
          <cell r="J297">
            <v>1</v>
          </cell>
          <cell r="K297">
            <v>5252</v>
          </cell>
          <cell r="L297">
            <v>1883330</v>
          </cell>
          <cell r="M297">
            <v>0</v>
          </cell>
          <cell r="N297">
            <v>8956162</v>
          </cell>
          <cell r="O297">
            <v>58070</v>
          </cell>
          <cell r="P297">
            <v>1252183</v>
          </cell>
          <cell r="Q297">
            <v>15407</v>
          </cell>
          <cell r="R297">
            <v>1104</v>
          </cell>
          <cell r="S297">
            <v>219398</v>
          </cell>
          <cell r="T297">
            <v>0</v>
          </cell>
          <cell r="U297">
            <v>323706</v>
          </cell>
          <cell r="V297">
            <v>0</v>
          </cell>
          <cell r="W297">
            <v>0</v>
          </cell>
          <cell r="X297">
            <v>248196</v>
          </cell>
          <cell r="Y297">
            <v>0</v>
          </cell>
          <cell r="Z297">
            <v>12957556</v>
          </cell>
          <cell r="AA297">
            <v>6495401</v>
          </cell>
          <cell r="AB297">
            <v>0</v>
          </cell>
          <cell r="AC297">
            <v>99245</v>
          </cell>
          <cell r="AD297">
            <v>1505338</v>
          </cell>
          <cell r="AE297">
            <v>1375366</v>
          </cell>
          <cell r="AF297">
            <v>1903764</v>
          </cell>
          <cell r="AG297">
            <v>756755</v>
          </cell>
          <cell r="AH297">
            <v>393962</v>
          </cell>
          <cell r="AI297">
            <v>0</v>
          </cell>
          <cell r="AJ297">
            <v>0</v>
          </cell>
          <cell r="AK297">
            <v>12529831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12529831</v>
          </cell>
          <cell r="AQ297">
            <v>8351905</v>
          </cell>
          <cell r="AR297">
            <v>1599569</v>
          </cell>
          <cell r="AS297">
            <v>9951475</v>
          </cell>
          <cell r="AT297">
            <v>201894</v>
          </cell>
          <cell r="AU297">
            <v>108796</v>
          </cell>
          <cell r="AV297">
            <v>51</v>
          </cell>
          <cell r="AW297">
            <v>0</v>
          </cell>
          <cell r="AX297">
            <v>74221</v>
          </cell>
          <cell r="AY297">
            <v>9000</v>
          </cell>
          <cell r="AZ297">
            <v>393962</v>
          </cell>
        </row>
        <row r="298">
          <cell r="A298">
            <v>128036</v>
          </cell>
          <cell r="B298" t="str">
            <v>SAN JUAN BASIN AREA VOCATIONAL SCHOOL</v>
          </cell>
          <cell r="C298" t="str">
            <v>CO</v>
          </cell>
          <cell r="D298">
            <v>7</v>
          </cell>
          <cell r="E298">
            <v>7</v>
          </cell>
          <cell r="F298">
            <v>2</v>
          </cell>
          <cell r="G298">
            <v>2</v>
          </cell>
          <cell r="H298">
            <v>2</v>
          </cell>
          <cell r="I298">
            <v>-3</v>
          </cell>
          <cell r="J298">
            <v>1</v>
          </cell>
          <cell r="K298">
            <v>458</v>
          </cell>
          <cell r="L298">
            <v>553313</v>
          </cell>
          <cell r="M298">
            <v>0</v>
          </cell>
          <cell r="N298">
            <v>0</v>
          </cell>
          <cell r="O298">
            <v>0</v>
          </cell>
          <cell r="P298">
            <v>909316</v>
          </cell>
          <cell r="Q298">
            <v>1946087</v>
          </cell>
          <cell r="R298">
            <v>641440</v>
          </cell>
          <cell r="S298">
            <v>68835</v>
          </cell>
          <cell r="T298">
            <v>0</v>
          </cell>
          <cell r="U298">
            <v>635266</v>
          </cell>
          <cell r="V298">
            <v>395083</v>
          </cell>
          <cell r="W298">
            <v>0</v>
          </cell>
          <cell r="X298">
            <v>0</v>
          </cell>
          <cell r="Y298">
            <v>100667</v>
          </cell>
          <cell r="Z298">
            <v>5250007</v>
          </cell>
          <cell r="AA298">
            <v>2916209</v>
          </cell>
          <cell r="AB298">
            <v>0</v>
          </cell>
          <cell r="AC298">
            <v>0</v>
          </cell>
          <cell r="AD298">
            <v>303701</v>
          </cell>
          <cell r="AE298">
            <v>197242</v>
          </cell>
          <cell r="AF298">
            <v>721362</v>
          </cell>
          <cell r="AG298">
            <v>282612</v>
          </cell>
          <cell r="AH298">
            <v>710636</v>
          </cell>
          <cell r="AI298">
            <v>0</v>
          </cell>
          <cell r="AJ298">
            <v>0</v>
          </cell>
          <cell r="AK298">
            <v>5131762</v>
          </cell>
          <cell r="AL298">
            <v>202869</v>
          </cell>
          <cell r="AM298">
            <v>0</v>
          </cell>
          <cell r="AN298">
            <v>144487</v>
          </cell>
          <cell r="AO298">
            <v>0</v>
          </cell>
          <cell r="AP298">
            <v>5479118</v>
          </cell>
          <cell r="AQ298">
            <v>1763415</v>
          </cell>
          <cell r="AR298">
            <v>451504</v>
          </cell>
          <cell r="AS298">
            <v>2214919</v>
          </cell>
          <cell r="AT298">
            <v>308385</v>
          </cell>
          <cell r="AU298">
            <v>12580</v>
          </cell>
          <cell r="AV298">
            <v>353406</v>
          </cell>
          <cell r="AW298">
            <v>0</v>
          </cell>
          <cell r="AX298">
            <v>34252</v>
          </cell>
          <cell r="AY298">
            <v>2013</v>
          </cell>
          <cell r="AZ298">
            <v>710636</v>
          </cell>
        </row>
        <row r="299">
          <cell r="A299">
            <v>128151</v>
          </cell>
          <cell r="B299" t="str">
            <v>T H PICKENS TECHNICAL CENTER</v>
          </cell>
          <cell r="C299" t="str">
            <v>CO</v>
          </cell>
          <cell r="D299">
            <v>7</v>
          </cell>
          <cell r="E299">
            <v>7</v>
          </cell>
          <cell r="F299">
            <v>2</v>
          </cell>
          <cell r="G299">
            <v>2</v>
          </cell>
          <cell r="H299">
            <v>2</v>
          </cell>
          <cell r="I299">
            <v>-3</v>
          </cell>
          <cell r="J299">
            <v>1</v>
          </cell>
          <cell r="K299">
            <v>522</v>
          </cell>
          <cell r="L299">
            <v>759283</v>
          </cell>
          <cell r="M299">
            <v>0</v>
          </cell>
          <cell r="N299">
            <v>1554482</v>
          </cell>
          <cell r="O299">
            <v>0</v>
          </cell>
          <cell r="P299">
            <v>483528</v>
          </cell>
          <cell r="Q299">
            <v>183067</v>
          </cell>
          <cell r="R299">
            <v>0</v>
          </cell>
          <cell r="S299">
            <v>2200</v>
          </cell>
          <cell r="T299">
            <v>5430</v>
          </cell>
          <cell r="U299">
            <v>40147</v>
          </cell>
          <cell r="V299">
            <v>164910</v>
          </cell>
          <cell r="W299">
            <v>0</v>
          </cell>
          <cell r="X299">
            <v>0</v>
          </cell>
          <cell r="Y299">
            <v>0</v>
          </cell>
          <cell r="Z299">
            <v>3193047</v>
          </cell>
          <cell r="AA299">
            <v>1489548</v>
          </cell>
          <cell r="AB299">
            <v>0</v>
          </cell>
          <cell r="AC299">
            <v>0</v>
          </cell>
          <cell r="AD299">
            <v>73858</v>
          </cell>
          <cell r="AE299">
            <v>105572</v>
          </cell>
          <cell r="AF299">
            <v>675710</v>
          </cell>
          <cell r="AG299">
            <v>243206</v>
          </cell>
          <cell r="AH299">
            <v>560184</v>
          </cell>
          <cell r="AI299">
            <v>0</v>
          </cell>
          <cell r="AJ299">
            <v>0</v>
          </cell>
          <cell r="AK299">
            <v>3148078</v>
          </cell>
          <cell r="AL299">
            <v>161578</v>
          </cell>
          <cell r="AM299">
            <v>0</v>
          </cell>
          <cell r="AN299">
            <v>0</v>
          </cell>
          <cell r="AO299">
            <v>15167</v>
          </cell>
          <cell r="AP299">
            <v>3324823</v>
          </cell>
          <cell r="AQ299">
            <v>1788141</v>
          </cell>
          <cell r="AR299">
            <v>274956</v>
          </cell>
          <cell r="AS299">
            <v>2063097</v>
          </cell>
          <cell r="AT299">
            <v>102672</v>
          </cell>
          <cell r="AU299">
            <v>370475</v>
          </cell>
          <cell r="AV299">
            <v>86866</v>
          </cell>
          <cell r="AW299">
            <v>0</v>
          </cell>
          <cell r="AX299">
            <v>171</v>
          </cell>
          <cell r="AY299">
            <v>0</v>
          </cell>
          <cell r="AZ299">
            <v>560184</v>
          </cell>
        </row>
        <row r="300">
          <cell r="A300">
            <v>128771</v>
          </cell>
          <cell r="B300" t="str">
            <v>CENTRAL CONNECTICUT STATE UNIVERSITY</v>
          </cell>
          <cell r="C300" t="str">
            <v>CT</v>
          </cell>
          <cell r="D300">
            <v>1</v>
          </cell>
          <cell r="E300">
            <v>1</v>
          </cell>
          <cell r="F300">
            <v>2</v>
          </cell>
          <cell r="G300">
            <v>2</v>
          </cell>
          <cell r="H300">
            <v>2</v>
          </cell>
          <cell r="I300">
            <v>21</v>
          </cell>
          <cell r="J300">
            <v>1</v>
          </cell>
          <cell r="K300">
            <v>9148</v>
          </cell>
          <cell r="L300">
            <v>36224841</v>
          </cell>
          <cell r="M300">
            <v>0</v>
          </cell>
          <cell r="N300">
            <v>55066785</v>
          </cell>
          <cell r="O300">
            <v>0</v>
          </cell>
          <cell r="P300">
            <v>6699949</v>
          </cell>
          <cell r="Q300">
            <v>834017</v>
          </cell>
          <cell r="R300">
            <v>413</v>
          </cell>
          <cell r="S300">
            <v>115745</v>
          </cell>
          <cell r="T300">
            <v>121683</v>
          </cell>
          <cell r="U300">
            <v>3573718</v>
          </cell>
          <cell r="V300">
            <v>10246208</v>
          </cell>
          <cell r="W300">
            <v>0</v>
          </cell>
          <cell r="X300">
            <v>4338552</v>
          </cell>
          <cell r="Y300">
            <v>0</v>
          </cell>
          <cell r="Z300">
            <v>117221911</v>
          </cell>
          <cell r="AA300">
            <v>41844196</v>
          </cell>
          <cell r="AB300">
            <v>751003</v>
          </cell>
          <cell r="AC300">
            <v>2961894</v>
          </cell>
          <cell r="AD300">
            <v>10813389</v>
          </cell>
          <cell r="AE300">
            <v>14068855</v>
          </cell>
          <cell r="AF300">
            <v>16960206</v>
          </cell>
          <cell r="AG300">
            <v>11432304</v>
          </cell>
          <cell r="AH300">
            <v>10650159</v>
          </cell>
          <cell r="AI300">
            <v>0</v>
          </cell>
          <cell r="AJ300">
            <v>3047878</v>
          </cell>
          <cell r="AK300">
            <v>112529884</v>
          </cell>
          <cell r="AL300">
            <v>6003329</v>
          </cell>
          <cell r="AM300">
            <v>0</v>
          </cell>
          <cell r="AN300">
            <v>0</v>
          </cell>
          <cell r="AO300">
            <v>0</v>
          </cell>
          <cell r="AP300">
            <v>118533213</v>
          </cell>
          <cell r="AQ300">
            <v>62262972</v>
          </cell>
          <cell r="AR300">
            <v>17967577</v>
          </cell>
          <cell r="AS300">
            <v>80230549</v>
          </cell>
          <cell r="AT300">
            <v>2537671</v>
          </cell>
          <cell r="AU300">
            <v>3374425</v>
          </cell>
          <cell r="AV300">
            <v>147473</v>
          </cell>
          <cell r="AW300">
            <v>0</v>
          </cell>
          <cell r="AX300">
            <v>0</v>
          </cell>
          <cell r="AY300">
            <v>4590590</v>
          </cell>
          <cell r="AZ300">
            <v>10650159</v>
          </cell>
        </row>
        <row r="301">
          <cell r="A301">
            <v>128780</v>
          </cell>
          <cell r="B301" t="str">
            <v>CHARTER OAK STATE COLLEGE</v>
          </cell>
          <cell r="C301" t="str">
            <v>CT</v>
          </cell>
          <cell r="D301">
            <v>1</v>
          </cell>
          <cell r="E301">
            <v>1</v>
          </cell>
          <cell r="F301">
            <v>2</v>
          </cell>
          <cell r="G301">
            <v>2</v>
          </cell>
          <cell r="H301">
            <v>2</v>
          </cell>
          <cell r="I301">
            <v>31</v>
          </cell>
          <cell r="J301">
            <v>1</v>
          </cell>
          <cell r="K301">
            <v>604</v>
          </cell>
          <cell r="L301">
            <v>1111831</v>
          </cell>
          <cell r="M301">
            <v>0</v>
          </cell>
          <cell r="N301">
            <v>1251336</v>
          </cell>
          <cell r="O301">
            <v>0</v>
          </cell>
          <cell r="P301">
            <v>73973</v>
          </cell>
          <cell r="Q301">
            <v>29329</v>
          </cell>
          <cell r="R301">
            <v>0</v>
          </cell>
          <cell r="S301">
            <v>62763</v>
          </cell>
          <cell r="T301">
            <v>0</v>
          </cell>
          <cell r="U301">
            <v>45453</v>
          </cell>
          <cell r="V301">
            <v>0</v>
          </cell>
          <cell r="W301">
            <v>0</v>
          </cell>
          <cell r="X301">
            <v>119458</v>
          </cell>
          <cell r="Y301">
            <v>0</v>
          </cell>
          <cell r="Z301">
            <v>2694143</v>
          </cell>
          <cell r="AA301">
            <v>227678</v>
          </cell>
          <cell r="AB301">
            <v>0</v>
          </cell>
          <cell r="AC301">
            <v>0</v>
          </cell>
          <cell r="AD301">
            <v>701894</v>
          </cell>
          <cell r="AE301">
            <v>694351</v>
          </cell>
          <cell r="AF301">
            <v>1015514</v>
          </cell>
          <cell r="AG301">
            <v>0</v>
          </cell>
          <cell r="AH301">
            <v>144144</v>
          </cell>
          <cell r="AI301">
            <v>0</v>
          </cell>
          <cell r="AJ301">
            <v>0</v>
          </cell>
          <cell r="AK301">
            <v>2783581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2783581</v>
          </cell>
          <cell r="AQ301">
            <v>1756837</v>
          </cell>
          <cell r="AR301">
            <v>151447</v>
          </cell>
          <cell r="AS301">
            <v>2300369</v>
          </cell>
          <cell r="AT301">
            <v>39133</v>
          </cell>
          <cell r="AU301">
            <v>34840</v>
          </cell>
          <cell r="AV301">
            <v>29329</v>
          </cell>
          <cell r="AW301">
            <v>0</v>
          </cell>
          <cell r="AX301">
            <v>6300</v>
          </cell>
          <cell r="AY301">
            <v>34542</v>
          </cell>
          <cell r="AZ301">
            <v>144144</v>
          </cell>
        </row>
        <row r="302">
          <cell r="A302">
            <v>129020</v>
          </cell>
          <cell r="B302" t="str">
            <v>UNIVERSITY OF CONNECTICUT</v>
          </cell>
          <cell r="C302" t="str">
            <v>CT</v>
          </cell>
          <cell r="D302">
            <v>1</v>
          </cell>
          <cell r="E302">
            <v>1</v>
          </cell>
          <cell r="F302">
            <v>1</v>
          </cell>
          <cell r="G302">
            <v>2</v>
          </cell>
          <cell r="H302">
            <v>2</v>
          </cell>
          <cell r="I302">
            <v>15</v>
          </cell>
          <cell r="J302">
            <v>1</v>
          </cell>
          <cell r="K302">
            <v>17680</v>
          </cell>
          <cell r="L302">
            <v>134465735</v>
          </cell>
          <cell r="M302">
            <v>0</v>
          </cell>
          <cell r="N302">
            <v>238381846</v>
          </cell>
          <cell r="O302">
            <v>0</v>
          </cell>
          <cell r="P302">
            <v>57982340</v>
          </cell>
          <cell r="Q302">
            <v>19909298</v>
          </cell>
          <cell r="R302">
            <v>2000</v>
          </cell>
          <cell r="S302">
            <v>23234698</v>
          </cell>
          <cell r="T302">
            <v>380737</v>
          </cell>
          <cell r="U302">
            <v>12411491</v>
          </cell>
          <cell r="V302">
            <v>78055811</v>
          </cell>
          <cell r="W302">
            <v>0</v>
          </cell>
          <cell r="X302">
            <v>15407677</v>
          </cell>
          <cell r="Y302">
            <v>0</v>
          </cell>
          <cell r="Z302">
            <v>580231633</v>
          </cell>
          <cell r="AA302">
            <v>171004504</v>
          </cell>
          <cell r="AB302">
            <v>62086721</v>
          </cell>
          <cell r="AC302">
            <v>29015612</v>
          </cell>
          <cell r="AD302">
            <v>61724033</v>
          </cell>
          <cell r="AE302">
            <v>17149855</v>
          </cell>
          <cell r="AF302">
            <v>42236499</v>
          </cell>
          <cell r="AG302">
            <v>40732089</v>
          </cell>
          <cell r="AH302">
            <v>41270209</v>
          </cell>
          <cell r="AI302">
            <v>13918507</v>
          </cell>
          <cell r="AJ302">
            <v>7110391</v>
          </cell>
          <cell r="AK302">
            <v>486248420</v>
          </cell>
          <cell r="AL302">
            <v>91379252</v>
          </cell>
          <cell r="AM302">
            <v>0</v>
          </cell>
          <cell r="AN302">
            <v>0</v>
          </cell>
          <cell r="AO302">
            <v>0</v>
          </cell>
          <cell r="AP302">
            <v>577627672</v>
          </cell>
          <cell r="AQ302">
            <v>298473385</v>
          </cell>
          <cell r="AR302">
            <v>72599205</v>
          </cell>
          <cell r="AS302">
            <v>379603228</v>
          </cell>
          <cell r="AT302">
            <v>5815383</v>
          </cell>
          <cell r="AU302">
            <v>214365</v>
          </cell>
          <cell r="AV302">
            <v>8455840</v>
          </cell>
          <cell r="AW302">
            <v>0</v>
          </cell>
          <cell r="AX302">
            <v>7840636</v>
          </cell>
          <cell r="AY302">
            <v>18943985</v>
          </cell>
          <cell r="AZ302">
            <v>41270209</v>
          </cell>
        </row>
        <row r="303">
          <cell r="A303">
            <v>129215</v>
          </cell>
          <cell r="B303" t="str">
            <v>EASTERN CONNECTICUT STATE UNIVERSITY</v>
          </cell>
          <cell r="C303" t="str">
            <v>CT</v>
          </cell>
          <cell r="D303">
            <v>1</v>
          </cell>
          <cell r="E303">
            <v>1</v>
          </cell>
          <cell r="F303">
            <v>2</v>
          </cell>
          <cell r="G303">
            <v>2</v>
          </cell>
          <cell r="H303">
            <v>2</v>
          </cell>
          <cell r="I303">
            <v>21</v>
          </cell>
          <cell r="J303">
            <v>1</v>
          </cell>
          <cell r="K303">
            <v>4300</v>
          </cell>
          <cell r="L303">
            <v>18678099</v>
          </cell>
          <cell r="M303">
            <v>0</v>
          </cell>
          <cell r="N303">
            <v>26877245</v>
          </cell>
          <cell r="O303">
            <v>0</v>
          </cell>
          <cell r="P303">
            <v>3704919</v>
          </cell>
          <cell r="Q303">
            <v>1703142</v>
          </cell>
          <cell r="R303">
            <v>0</v>
          </cell>
          <cell r="S303">
            <v>365442</v>
          </cell>
          <cell r="T303">
            <v>0</v>
          </cell>
          <cell r="U303">
            <v>0</v>
          </cell>
          <cell r="V303">
            <v>10345160</v>
          </cell>
          <cell r="W303">
            <v>0</v>
          </cell>
          <cell r="X303">
            <v>2396400</v>
          </cell>
          <cell r="Y303">
            <v>0</v>
          </cell>
          <cell r="Z303">
            <v>64070407</v>
          </cell>
          <cell r="AA303">
            <v>18214383</v>
          </cell>
          <cell r="AB303">
            <v>142901</v>
          </cell>
          <cell r="AC303">
            <v>914321</v>
          </cell>
          <cell r="AD303">
            <v>6928500</v>
          </cell>
          <cell r="AE303">
            <v>6141991</v>
          </cell>
          <cell r="AF303">
            <v>11656370</v>
          </cell>
          <cell r="AG303">
            <v>6949008</v>
          </cell>
          <cell r="AH303">
            <v>5150297</v>
          </cell>
          <cell r="AI303">
            <v>2394905</v>
          </cell>
          <cell r="AJ303">
            <v>0</v>
          </cell>
          <cell r="AK303">
            <v>58492676</v>
          </cell>
          <cell r="AL303">
            <v>8987720</v>
          </cell>
          <cell r="AM303">
            <v>0</v>
          </cell>
          <cell r="AN303">
            <v>0</v>
          </cell>
          <cell r="AO303">
            <v>0</v>
          </cell>
          <cell r="AP303">
            <v>67480396</v>
          </cell>
          <cell r="AQ303">
            <v>31980845</v>
          </cell>
          <cell r="AR303">
            <v>8705863</v>
          </cell>
          <cell r="AS303">
            <v>40686708</v>
          </cell>
          <cell r="AT303">
            <v>1746850</v>
          </cell>
          <cell r="AU303">
            <v>369512</v>
          </cell>
          <cell r="AV303">
            <v>1199988</v>
          </cell>
          <cell r="AW303">
            <v>0</v>
          </cell>
          <cell r="AX303">
            <v>0</v>
          </cell>
          <cell r="AY303">
            <v>1833947</v>
          </cell>
          <cell r="AZ303">
            <v>5150297</v>
          </cell>
        </row>
        <row r="304">
          <cell r="A304">
            <v>130493</v>
          </cell>
          <cell r="B304" t="str">
            <v>SOUTHERN CONNECTICUT STATE UNIVERSITY</v>
          </cell>
          <cell r="C304" t="str">
            <v>CT</v>
          </cell>
          <cell r="D304">
            <v>1</v>
          </cell>
          <cell r="E304">
            <v>1</v>
          </cell>
          <cell r="F304">
            <v>2</v>
          </cell>
          <cell r="G304">
            <v>2</v>
          </cell>
          <cell r="H304">
            <v>2</v>
          </cell>
          <cell r="I304">
            <v>21</v>
          </cell>
          <cell r="J304">
            <v>1</v>
          </cell>
          <cell r="K304">
            <v>9023</v>
          </cell>
          <cell r="L304">
            <v>34959926</v>
          </cell>
          <cell r="M304">
            <v>0</v>
          </cell>
          <cell r="N304">
            <v>53823216</v>
          </cell>
          <cell r="O304">
            <v>0</v>
          </cell>
          <cell r="P304">
            <v>3428074</v>
          </cell>
          <cell r="Q304">
            <v>2743484</v>
          </cell>
          <cell r="R304">
            <v>0</v>
          </cell>
          <cell r="S304">
            <v>199798</v>
          </cell>
          <cell r="T304">
            <v>0</v>
          </cell>
          <cell r="U304">
            <v>788585</v>
          </cell>
          <cell r="V304">
            <v>12412901</v>
          </cell>
          <cell r="W304">
            <v>0</v>
          </cell>
          <cell r="X304">
            <v>2481214</v>
          </cell>
          <cell r="Y304">
            <v>0</v>
          </cell>
          <cell r="Z304">
            <v>110837198</v>
          </cell>
          <cell r="AA304">
            <v>47993459</v>
          </cell>
          <cell r="AB304">
            <v>1371421</v>
          </cell>
          <cell r="AC304">
            <v>102813</v>
          </cell>
          <cell r="AD304">
            <v>10755020</v>
          </cell>
          <cell r="AE304">
            <v>13000465</v>
          </cell>
          <cell r="AF304">
            <v>16935432</v>
          </cell>
          <cell r="AG304">
            <v>9459755</v>
          </cell>
          <cell r="AH304">
            <v>9445390</v>
          </cell>
          <cell r="AI304">
            <v>0</v>
          </cell>
          <cell r="AJ304">
            <v>-9395</v>
          </cell>
          <cell r="AK304">
            <v>109054360</v>
          </cell>
          <cell r="AL304">
            <v>11664392</v>
          </cell>
          <cell r="AM304">
            <v>0</v>
          </cell>
          <cell r="AN304">
            <v>0</v>
          </cell>
          <cell r="AO304">
            <v>0</v>
          </cell>
          <cell r="AP304">
            <v>120718752</v>
          </cell>
          <cell r="AQ304">
            <v>72591907</v>
          </cell>
          <cell r="AR304">
            <v>21362324</v>
          </cell>
          <cell r="AS304">
            <v>93954231</v>
          </cell>
          <cell r="AT304">
            <v>2689659</v>
          </cell>
          <cell r="AU304">
            <v>298400</v>
          </cell>
          <cell r="AV304">
            <v>2153211</v>
          </cell>
          <cell r="AW304">
            <v>0</v>
          </cell>
          <cell r="AX304">
            <v>0</v>
          </cell>
          <cell r="AY304">
            <v>4304120</v>
          </cell>
          <cell r="AZ304">
            <v>9445390</v>
          </cell>
        </row>
        <row r="305">
          <cell r="A305">
            <v>130776</v>
          </cell>
          <cell r="B305" t="str">
            <v>WESTERN CONNECTICUT STATE UNIVERSITY</v>
          </cell>
          <cell r="C305" t="str">
            <v>CT</v>
          </cell>
          <cell r="D305">
            <v>1</v>
          </cell>
          <cell r="E305">
            <v>1</v>
          </cell>
          <cell r="F305">
            <v>2</v>
          </cell>
          <cell r="G305">
            <v>2</v>
          </cell>
          <cell r="H305">
            <v>2</v>
          </cell>
          <cell r="I305">
            <v>21</v>
          </cell>
          <cell r="J305">
            <v>1</v>
          </cell>
          <cell r="K305">
            <v>4509</v>
          </cell>
          <cell r="L305">
            <v>21478561</v>
          </cell>
          <cell r="M305">
            <v>0</v>
          </cell>
          <cell r="N305">
            <v>31465814</v>
          </cell>
          <cell r="O305">
            <v>0</v>
          </cell>
          <cell r="P305">
            <v>1922087</v>
          </cell>
          <cell r="Q305">
            <v>1384959</v>
          </cell>
          <cell r="R305">
            <v>25000</v>
          </cell>
          <cell r="S305">
            <v>433966</v>
          </cell>
          <cell r="T305">
            <v>0</v>
          </cell>
          <cell r="U305">
            <v>1090321</v>
          </cell>
          <cell r="V305">
            <v>5778795</v>
          </cell>
          <cell r="W305">
            <v>0</v>
          </cell>
          <cell r="X305">
            <v>1379874</v>
          </cell>
          <cell r="Y305">
            <v>0</v>
          </cell>
          <cell r="Z305">
            <v>64959377</v>
          </cell>
          <cell r="AA305">
            <v>14867473</v>
          </cell>
          <cell r="AB305">
            <v>190214</v>
          </cell>
          <cell r="AC305">
            <v>517672</v>
          </cell>
          <cell r="AD305">
            <v>3979741</v>
          </cell>
          <cell r="AE305">
            <v>4842428</v>
          </cell>
          <cell r="AF305">
            <v>6497956</v>
          </cell>
          <cell r="AG305">
            <v>8258147</v>
          </cell>
          <cell r="AH305">
            <v>5536356</v>
          </cell>
          <cell r="AI305">
            <v>0</v>
          </cell>
          <cell r="AJ305">
            <v>0</v>
          </cell>
          <cell r="AK305">
            <v>44689987</v>
          </cell>
          <cell r="AL305">
            <v>2933485</v>
          </cell>
          <cell r="AM305">
            <v>0</v>
          </cell>
          <cell r="AN305">
            <v>0</v>
          </cell>
          <cell r="AO305">
            <v>0</v>
          </cell>
          <cell r="AP305">
            <v>47623472</v>
          </cell>
          <cell r="AQ305">
            <v>39153631</v>
          </cell>
          <cell r="AR305">
            <v>8395880</v>
          </cell>
          <cell r="AS305">
            <v>47549511</v>
          </cell>
          <cell r="AT305">
            <v>1390262</v>
          </cell>
          <cell r="AU305">
            <v>453094</v>
          </cell>
          <cell r="AV305">
            <v>1200528</v>
          </cell>
          <cell r="AW305">
            <v>12402</v>
          </cell>
          <cell r="AX305">
            <v>0</v>
          </cell>
          <cell r="AY305">
            <v>2480070</v>
          </cell>
          <cell r="AZ305">
            <v>5536356</v>
          </cell>
        </row>
        <row r="306">
          <cell r="A306">
            <v>243762</v>
          </cell>
          <cell r="B306" t="str">
            <v>THE UNIVERSITY OF CONNECTICUT SCH OF MED AND DENT</v>
          </cell>
          <cell r="C306" t="str">
            <v>CT</v>
          </cell>
          <cell r="D306">
            <v>1</v>
          </cell>
          <cell r="E306">
            <v>1</v>
          </cell>
          <cell r="F306">
            <v>1</v>
          </cell>
          <cell r="G306">
            <v>1</v>
          </cell>
          <cell r="H306">
            <v>2</v>
          </cell>
          <cell r="I306">
            <v>52</v>
          </cell>
          <cell r="J306">
            <v>1</v>
          </cell>
          <cell r="K306">
            <v>470</v>
          </cell>
          <cell r="L306">
            <v>7846260</v>
          </cell>
          <cell r="M306">
            <v>0</v>
          </cell>
          <cell r="N306">
            <v>112486860</v>
          </cell>
          <cell r="O306">
            <v>0</v>
          </cell>
          <cell r="P306">
            <v>39290688</v>
          </cell>
          <cell r="Q306">
            <v>2884444</v>
          </cell>
          <cell r="R306">
            <v>0</v>
          </cell>
          <cell r="S306">
            <v>16134460</v>
          </cell>
          <cell r="T306">
            <v>1670339</v>
          </cell>
          <cell r="U306">
            <v>0</v>
          </cell>
          <cell r="V306">
            <v>2162985</v>
          </cell>
          <cell r="W306">
            <v>279041060</v>
          </cell>
          <cell r="X306">
            <v>12732959</v>
          </cell>
          <cell r="Y306">
            <v>0</v>
          </cell>
          <cell r="Z306">
            <v>474250055</v>
          </cell>
          <cell r="AA306">
            <v>84925280</v>
          </cell>
          <cell r="AB306">
            <v>43560535</v>
          </cell>
          <cell r="AC306">
            <v>260819</v>
          </cell>
          <cell r="AD306">
            <v>9906838</v>
          </cell>
          <cell r="AE306">
            <v>682041</v>
          </cell>
          <cell r="AF306">
            <v>38262603</v>
          </cell>
          <cell r="AG306">
            <v>12806379</v>
          </cell>
          <cell r="AH306">
            <v>1192770</v>
          </cell>
          <cell r="AI306">
            <v>356298</v>
          </cell>
          <cell r="AJ306">
            <v>2703549</v>
          </cell>
          <cell r="AK306">
            <v>194657112</v>
          </cell>
          <cell r="AL306">
            <v>244071</v>
          </cell>
          <cell r="AM306">
            <v>281553994</v>
          </cell>
          <cell r="AN306">
            <v>0</v>
          </cell>
          <cell r="AO306">
            <v>0</v>
          </cell>
          <cell r="AP306">
            <v>476455177</v>
          </cell>
          <cell r="AQ306">
            <v>98598592</v>
          </cell>
          <cell r="AR306">
            <v>1426499</v>
          </cell>
          <cell r="AS306">
            <v>100025091</v>
          </cell>
          <cell r="AT306">
            <v>0</v>
          </cell>
          <cell r="AU306">
            <v>196715</v>
          </cell>
          <cell r="AV306">
            <v>0</v>
          </cell>
          <cell r="AW306">
            <v>0</v>
          </cell>
          <cell r="AX306">
            <v>179745</v>
          </cell>
          <cell r="AY306">
            <v>816310</v>
          </cell>
          <cell r="AZ306">
            <v>1192770</v>
          </cell>
        </row>
        <row r="307">
          <cell r="A307">
            <v>128577</v>
          </cell>
          <cell r="B307" t="str">
            <v>ASNUNTUCK COMMUNITY COLLEGE</v>
          </cell>
          <cell r="C307" t="str">
            <v>CT</v>
          </cell>
          <cell r="D307">
            <v>1</v>
          </cell>
          <cell r="E307">
            <v>4</v>
          </cell>
          <cell r="F307">
            <v>2</v>
          </cell>
          <cell r="G307">
            <v>2</v>
          </cell>
          <cell r="H307">
            <v>2</v>
          </cell>
          <cell r="I307">
            <v>40</v>
          </cell>
          <cell r="J307">
            <v>1</v>
          </cell>
          <cell r="K307">
            <v>850</v>
          </cell>
          <cell r="L307">
            <v>2424412</v>
          </cell>
          <cell r="M307">
            <v>0</v>
          </cell>
          <cell r="N307">
            <v>6329368</v>
          </cell>
          <cell r="O307">
            <v>0</v>
          </cell>
          <cell r="P307">
            <v>385220</v>
          </cell>
          <cell r="Q307">
            <v>243257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150847</v>
          </cell>
          <cell r="Y307">
            <v>0</v>
          </cell>
          <cell r="Z307">
            <v>9533104</v>
          </cell>
          <cell r="AA307">
            <v>3023958</v>
          </cell>
          <cell r="AB307">
            <v>0</v>
          </cell>
          <cell r="AC307">
            <v>462090</v>
          </cell>
          <cell r="AD307">
            <v>1762287</v>
          </cell>
          <cell r="AE307">
            <v>1458634</v>
          </cell>
          <cell r="AF307">
            <v>1656074</v>
          </cell>
          <cell r="AG307">
            <v>734883</v>
          </cell>
          <cell r="AH307">
            <v>774794</v>
          </cell>
          <cell r="AI307">
            <v>0</v>
          </cell>
          <cell r="AJ307">
            <v>-286989</v>
          </cell>
          <cell r="AK307">
            <v>9585731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9585731</v>
          </cell>
          <cell r="AQ307">
            <v>5764764</v>
          </cell>
          <cell r="AR307">
            <v>154011</v>
          </cell>
          <cell r="AS307">
            <v>7803194</v>
          </cell>
          <cell r="AT307">
            <v>258212</v>
          </cell>
          <cell r="AU307">
            <v>30500</v>
          </cell>
          <cell r="AV307">
            <v>178081</v>
          </cell>
          <cell r="AW307">
            <v>0</v>
          </cell>
          <cell r="AX307">
            <v>0</v>
          </cell>
          <cell r="AY307">
            <v>308001</v>
          </cell>
          <cell r="AZ307">
            <v>774794</v>
          </cell>
        </row>
        <row r="308">
          <cell r="A308">
            <v>129367</v>
          </cell>
          <cell r="B308" t="str">
            <v>CAPITAL COMMUNITY COLLEGE</v>
          </cell>
          <cell r="C308" t="str">
            <v>CT</v>
          </cell>
          <cell r="D308">
            <v>1</v>
          </cell>
          <cell r="E308">
            <v>4</v>
          </cell>
          <cell r="F308">
            <v>2</v>
          </cell>
          <cell r="G308">
            <v>2</v>
          </cell>
          <cell r="H308">
            <v>2</v>
          </cell>
          <cell r="I308">
            <v>40</v>
          </cell>
          <cell r="J308">
            <v>1</v>
          </cell>
          <cell r="K308">
            <v>1476</v>
          </cell>
          <cell r="L308">
            <v>4881327</v>
          </cell>
          <cell r="M308">
            <v>0</v>
          </cell>
          <cell r="N308">
            <v>12993386</v>
          </cell>
          <cell r="O308">
            <v>0</v>
          </cell>
          <cell r="P308">
            <v>2414800</v>
          </cell>
          <cell r="Q308">
            <v>1380287</v>
          </cell>
          <cell r="R308">
            <v>0</v>
          </cell>
          <cell r="S308">
            <v>81808</v>
          </cell>
          <cell r="T308">
            <v>0</v>
          </cell>
          <cell r="U308">
            <v>26644</v>
          </cell>
          <cell r="V308">
            <v>0</v>
          </cell>
          <cell r="W308">
            <v>0</v>
          </cell>
          <cell r="X308">
            <v>29756</v>
          </cell>
          <cell r="Y308">
            <v>0</v>
          </cell>
          <cell r="Z308">
            <v>21808008</v>
          </cell>
          <cell r="AA308">
            <v>8613275</v>
          </cell>
          <cell r="AB308">
            <v>0</v>
          </cell>
          <cell r="AC308">
            <v>20</v>
          </cell>
          <cell r="AD308">
            <v>3198528</v>
          </cell>
          <cell r="AE308">
            <v>2243162</v>
          </cell>
          <cell r="AF308">
            <v>3541277</v>
          </cell>
          <cell r="AG308">
            <v>1412478</v>
          </cell>
          <cell r="AH308">
            <v>3289794</v>
          </cell>
          <cell r="AI308">
            <v>0</v>
          </cell>
          <cell r="AJ308">
            <v>-322710</v>
          </cell>
          <cell r="AK308">
            <v>21975824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21975824</v>
          </cell>
          <cell r="AQ308">
            <v>12772776</v>
          </cell>
          <cell r="AR308">
            <v>394435</v>
          </cell>
          <cell r="AS308">
            <v>16470107</v>
          </cell>
          <cell r="AT308">
            <v>1417276</v>
          </cell>
          <cell r="AU308">
            <v>249050</v>
          </cell>
          <cell r="AV308">
            <v>949598</v>
          </cell>
          <cell r="AW308">
            <v>0</v>
          </cell>
          <cell r="AX308">
            <v>157</v>
          </cell>
          <cell r="AY308">
            <v>673713</v>
          </cell>
          <cell r="AZ308">
            <v>3289794</v>
          </cell>
        </row>
        <row r="309">
          <cell r="A309">
            <v>129543</v>
          </cell>
          <cell r="B309" t="str">
            <v>HOUSATONIC COMMUNITY COLLEGE</v>
          </cell>
          <cell r="C309" t="str">
            <v>CT</v>
          </cell>
          <cell r="D309">
            <v>1</v>
          </cell>
          <cell r="E309">
            <v>4</v>
          </cell>
          <cell r="F309">
            <v>2</v>
          </cell>
          <cell r="G309">
            <v>2</v>
          </cell>
          <cell r="H309">
            <v>2</v>
          </cell>
          <cell r="I309">
            <v>40</v>
          </cell>
          <cell r="J309">
            <v>1</v>
          </cell>
          <cell r="K309">
            <v>2135</v>
          </cell>
          <cell r="L309">
            <v>5365429</v>
          </cell>
          <cell r="M309">
            <v>0</v>
          </cell>
          <cell r="N309">
            <v>10769742</v>
          </cell>
          <cell r="O309">
            <v>0</v>
          </cell>
          <cell r="P309">
            <v>2679739</v>
          </cell>
          <cell r="Q309">
            <v>1114341</v>
          </cell>
          <cell r="R309">
            <v>0</v>
          </cell>
          <cell r="S309">
            <v>2587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399818</v>
          </cell>
          <cell r="Y309">
            <v>0</v>
          </cell>
          <cell r="Z309">
            <v>20331656</v>
          </cell>
          <cell r="AA309">
            <v>7480173</v>
          </cell>
          <cell r="AB309">
            <v>0</v>
          </cell>
          <cell r="AC309">
            <v>0</v>
          </cell>
          <cell r="AD309">
            <v>2595040</v>
          </cell>
          <cell r="AE309">
            <v>2223738</v>
          </cell>
          <cell r="AF309">
            <v>3427084</v>
          </cell>
          <cell r="AG309">
            <v>1272659</v>
          </cell>
          <cell r="AH309">
            <v>3401276</v>
          </cell>
          <cell r="AI309">
            <v>0</v>
          </cell>
          <cell r="AJ309">
            <v>236220</v>
          </cell>
          <cell r="AK309">
            <v>20636190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20636190</v>
          </cell>
          <cell r="AQ309">
            <v>10856625</v>
          </cell>
          <cell r="AR309">
            <v>479800</v>
          </cell>
          <cell r="AS309">
            <v>14048395</v>
          </cell>
          <cell r="AT309">
            <v>1869981</v>
          </cell>
          <cell r="AU309">
            <v>67707</v>
          </cell>
          <cell r="AV309">
            <v>630008</v>
          </cell>
          <cell r="AW309">
            <v>0</v>
          </cell>
          <cell r="AX309">
            <v>0</v>
          </cell>
          <cell r="AY309">
            <v>833580</v>
          </cell>
          <cell r="AZ309">
            <v>3401276</v>
          </cell>
        </row>
        <row r="310">
          <cell r="A310">
            <v>129695</v>
          </cell>
          <cell r="B310" t="str">
            <v>MANCHESTER COMMUNITY COLLEGE</v>
          </cell>
          <cell r="C310" t="str">
            <v>CT</v>
          </cell>
          <cell r="D310">
            <v>1</v>
          </cell>
          <cell r="E310">
            <v>4</v>
          </cell>
          <cell r="F310">
            <v>2</v>
          </cell>
          <cell r="G310">
            <v>2</v>
          </cell>
          <cell r="H310">
            <v>2</v>
          </cell>
          <cell r="I310">
            <v>40</v>
          </cell>
          <cell r="J310">
            <v>1</v>
          </cell>
          <cell r="K310">
            <v>3058</v>
          </cell>
          <cell r="L310">
            <v>7592186</v>
          </cell>
          <cell r="M310">
            <v>0</v>
          </cell>
          <cell r="N310">
            <v>18185412</v>
          </cell>
          <cell r="O310">
            <v>0</v>
          </cell>
          <cell r="P310">
            <v>1844217</v>
          </cell>
          <cell r="Q310">
            <v>1069171</v>
          </cell>
          <cell r="R310">
            <v>13348</v>
          </cell>
          <cell r="S310">
            <v>95972</v>
          </cell>
          <cell r="T310">
            <v>0</v>
          </cell>
          <cell r="U310">
            <v>14710</v>
          </cell>
          <cell r="V310">
            <v>0</v>
          </cell>
          <cell r="W310">
            <v>0</v>
          </cell>
          <cell r="X310">
            <v>510704</v>
          </cell>
          <cell r="Y310">
            <v>0</v>
          </cell>
          <cell r="Z310">
            <v>29325720</v>
          </cell>
          <cell r="AA310">
            <v>10751740</v>
          </cell>
          <cell r="AB310">
            <v>0</v>
          </cell>
          <cell r="AC310">
            <v>59185</v>
          </cell>
          <cell r="AD310">
            <v>4281431</v>
          </cell>
          <cell r="AE310">
            <v>2697080</v>
          </cell>
          <cell r="AF310">
            <v>5129762</v>
          </cell>
          <cell r="AG310">
            <v>2362097</v>
          </cell>
          <cell r="AH310">
            <v>3661893</v>
          </cell>
          <cell r="AI310">
            <v>0</v>
          </cell>
          <cell r="AJ310">
            <v>1204367</v>
          </cell>
          <cell r="AK310">
            <v>30147555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30147555</v>
          </cell>
          <cell r="AQ310">
            <v>15902959</v>
          </cell>
          <cell r="AR310">
            <v>182835</v>
          </cell>
          <cell r="AS310">
            <v>20734976</v>
          </cell>
          <cell r="AT310">
            <v>1361619</v>
          </cell>
          <cell r="AU310">
            <v>198167</v>
          </cell>
          <cell r="AV310">
            <v>936963</v>
          </cell>
          <cell r="AW310">
            <v>0</v>
          </cell>
          <cell r="AX310">
            <v>41622</v>
          </cell>
          <cell r="AY310">
            <v>1123522</v>
          </cell>
          <cell r="AZ310">
            <v>3661893</v>
          </cell>
        </row>
        <row r="311">
          <cell r="A311">
            <v>129729</v>
          </cell>
          <cell r="B311" t="str">
            <v>NAUGATUCK VALLEY COMMUNITY COLLEGE</v>
          </cell>
          <cell r="C311" t="str">
            <v>CT</v>
          </cell>
          <cell r="D311">
            <v>1</v>
          </cell>
          <cell r="E311">
            <v>4</v>
          </cell>
          <cell r="F311">
            <v>2</v>
          </cell>
          <cell r="G311">
            <v>2</v>
          </cell>
          <cell r="H311">
            <v>2</v>
          </cell>
          <cell r="I311">
            <v>40</v>
          </cell>
          <cell r="J311">
            <v>1</v>
          </cell>
          <cell r="K311">
            <v>2932</v>
          </cell>
          <cell r="L311">
            <v>8429735</v>
          </cell>
          <cell r="M311">
            <v>0</v>
          </cell>
          <cell r="N311">
            <v>20223950</v>
          </cell>
          <cell r="O311">
            <v>0</v>
          </cell>
          <cell r="P311">
            <v>1626111</v>
          </cell>
          <cell r="Q311">
            <v>1420015</v>
          </cell>
          <cell r="R311">
            <v>697</v>
          </cell>
          <cell r="S311">
            <v>159669</v>
          </cell>
          <cell r="T311">
            <v>0</v>
          </cell>
          <cell r="U311">
            <v>35787</v>
          </cell>
          <cell r="V311">
            <v>0</v>
          </cell>
          <cell r="W311">
            <v>0</v>
          </cell>
          <cell r="X311">
            <v>1911995</v>
          </cell>
          <cell r="Y311">
            <v>0</v>
          </cell>
          <cell r="Z311">
            <v>33807959</v>
          </cell>
          <cell r="AA311">
            <v>13096964</v>
          </cell>
          <cell r="AB311">
            <v>0</v>
          </cell>
          <cell r="AC311">
            <v>720046</v>
          </cell>
          <cell r="AD311">
            <v>5141939</v>
          </cell>
          <cell r="AE311">
            <v>4891366</v>
          </cell>
          <cell r="AF311">
            <v>4852283</v>
          </cell>
          <cell r="AG311">
            <v>3172424</v>
          </cell>
          <cell r="AH311">
            <v>3052185</v>
          </cell>
          <cell r="AI311">
            <v>0</v>
          </cell>
          <cell r="AJ311">
            <v>13943</v>
          </cell>
          <cell r="AK311">
            <v>34941150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34941150</v>
          </cell>
          <cell r="AQ311">
            <v>19933939</v>
          </cell>
          <cell r="AR311">
            <v>631983</v>
          </cell>
          <cell r="AS311">
            <v>26001713</v>
          </cell>
          <cell r="AT311">
            <v>1239064</v>
          </cell>
          <cell r="AU311">
            <v>107788</v>
          </cell>
          <cell r="AV311">
            <v>877994</v>
          </cell>
          <cell r="AW311">
            <v>0</v>
          </cell>
          <cell r="AX311">
            <v>300</v>
          </cell>
          <cell r="AY311">
            <v>827039</v>
          </cell>
          <cell r="AZ311">
            <v>3052185</v>
          </cell>
        </row>
        <row r="312">
          <cell r="A312">
            <v>129756</v>
          </cell>
          <cell r="B312" t="str">
            <v>MIDDLESEX COMMUNITY COLLEGE</v>
          </cell>
          <cell r="C312" t="str">
            <v>CT</v>
          </cell>
          <cell r="D312">
            <v>1</v>
          </cell>
          <cell r="E312">
            <v>4</v>
          </cell>
          <cell r="F312">
            <v>2</v>
          </cell>
          <cell r="G312">
            <v>2</v>
          </cell>
          <cell r="H312">
            <v>2</v>
          </cell>
          <cell r="I312">
            <v>40</v>
          </cell>
          <cell r="J312">
            <v>1</v>
          </cell>
          <cell r="K312">
            <v>1187</v>
          </cell>
          <cell r="L312">
            <v>3294975</v>
          </cell>
          <cell r="M312">
            <v>0</v>
          </cell>
          <cell r="N312">
            <v>8341313</v>
          </cell>
          <cell r="O312">
            <v>0</v>
          </cell>
          <cell r="P312">
            <v>813825</v>
          </cell>
          <cell r="Q312">
            <v>394602</v>
          </cell>
          <cell r="R312">
            <v>54068</v>
          </cell>
          <cell r="S312">
            <v>13715</v>
          </cell>
          <cell r="T312">
            <v>0</v>
          </cell>
          <cell r="U312">
            <v>4611</v>
          </cell>
          <cell r="V312">
            <v>0</v>
          </cell>
          <cell r="W312">
            <v>0</v>
          </cell>
          <cell r="X312">
            <v>104461</v>
          </cell>
          <cell r="Y312">
            <v>0</v>
          </cell>
          <cell r="Z312">
            <v>13021570</v>
          </cell>
          <cell r="AA312">
            <v>4975016</v>
          </cell>
          <cell r="AB312">
            <v>0</v>
          </cell>
          <cell r="AC312">
            <v>0</v>
          </cell>
          <cell r="AD312">
            <v>2188730</v>
          </cell>
          <cell r="AE312">
            <v>1396301</v>
          </cell>
          <cell r="AF312">
            <v>2505108</v>
          </cell>
          <cell r="AG312">
            <v>717524</v>
          </cell>
          <cell r="AH312">
            <v>1241410</v>
          </cell>
          <cell r="AI312">
            <v>0</v>
          </cell>
          <cell r="AJ312">
            <v>475367</v>
          </cell>
          <cell r="AK312">
            <v>13499456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13499456</v>
          </cell>
          <cell r="AQ312">
            <v>7692531</v>
          </cell>
          <cell r="AR312">
            <v>142125</v>
          </cell>
          <cell r="AS312">
            <v>9916660</v>
          </cell>
          <cell r="AT312">
            <v>481151</v>
          </cell>
          <cell r="AU312">
            <v>125489</v>
          </cell>
          <cell r="AV312">
            <v>309714</v>
          </cell>
          <cell r="AW312">
            <v>0</v>
          </cell>
          <cell r="AX312">
            <v>0</v>
          </cell>
          <cell r="AY312">
            <v>325056</v>
          </cell>
          <cell r="AZ312">
            <v>1241410</v>
          </cell>
        </row>
        <row r="313">
          <cell r="A313">
            <v>129808</v>
          </cell>
          <cell r="B313" t="str">
            <v>THREE RIVERS COMMUNITY COLLEGE</v>
          </cell>
          <cell r="C313" t="str">
            <v>CT</v>
          </cell>
          <cell r="D313">
            <v>1</v>
          </cell>
          <cell r="E313">
            <v>4</v>
          </cell>
          <cell r="F313">
            <v>2</v>
          </cell>
          <cell r="G313">
            <v>2</v>
          </cell>
          <cell r="H313">
            <v>2</v>
          </cell>
          <cell r="I313">
            <v>40</v>
          </cell>
          <cell r="J313">
            <v>1</v>
          </cell>
          <cell r="K313">
            <v>1736</v>
          </cell>
          <cell r="L313">
            <v>4795449</v>
          </cell>
          <cell r="M313">
            <v>0</v>
          </cell>
          <cell r="N313">
            <v>13054427</v>
          </cell>
          <cell r="O313">
            <v>0</v>
          </cell>
          <cell r="P313">
            <v>1284942</v>
          </cell>
          <cell r="Q313">
            <v>390041</v>
          </cell>
          <cell r="R313">
            <v>0</v>
          </cell>
          <cell r="S313">
            <v>54065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592638</v>
          </cell>
          <cell r="Y313">
            <v>0</v>
          </cell>
          <cell r="Z313">
            <v>20171562</v>
          </cell>
          <cell r="AA313">
            <v>8503424</v>
          </cell>
          <cell r="AB313">
            <v>0</v>
          </cell>
          <cell r="AC313">
            <v>0</v>
          </cell>
          <cell r="AD313">
            <v>2473146</v>
          </cell>
          <cell r="AE313">
            <v>3278810</v>
          </cell>
          <cell r="AF313">
            <v>2913626</v>
          </cell>
          <cell r="AG313">
            <v>1208636</v>
          </cell>
          <cell r="AH313">
            <v>2149650</v>
          </cell>
          <cell r="AI313">
            <v>0</v>
          </cell>
          <cell r="AJ313">
            <v>266974</v>
          </cell>
          <cell r="AK313">
            <v>20794266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20794266</v>
          </cell>
          <cell r="AQ313">
            <v>11998103</v>
          </cell>
          <cell r="AR313">
            <v>191028</v>
          </cell>
          <cell r="AS313">
            <v>15646181</v>
          </cell>
          <cell r="AT313">
            <v>912415</v>
          </cell>
          <cell r="AU313">
            <v>39157</v>
          </cell>
          <cell r="AV313">
            <v>339771</v>
          </cell>
          <cell r="AW313">
            <v>0</v>
          </cell>
          <cell r="AX313">
            <v>28692</v>
          </cell>
          <cell r="AY313">
            <v>829615</v>
          </cell>
          <cell r="AZ313">
            <v>2149650</v>
          </cell>
        </row>
        <row r="314">
          <cell r="A314">
            <v>130004</v>
          </cell>
          <cell r="B314" t="str">
            <v>NORWALK COMMUNITY COLLEGE</v>
          </cell>
          <cell r="C314" t="str">
            <v>CT</v>
          </cell>
          <cell r="D314">
            <v>1</v>
          </cell>
          <cell r="E314">
            <v>4</v>
          </cell>
          <cell r="F314">
            <v>2</v>
          </cell>
          <cell r="G314">
            <v>2</v>
          </cell>
          <cell r="H314">
            <v>2</v>
          </cell>
          <cell r="I314">
            <v>40</v>
          </cell>
          <cell r="J314">
            <v>1</v>
          </cell>
          <cell r="K314">
            <v>2974</v>
          </cell>
          <cell r="L314">
            <v>8106549</v>
          </cell>
          <cell r="M314">
            <v>0</v>
          </cell>
          <cell r="N314">
            <v>16895606</v>
          </cell>
          <cell r="O314">
            <v>0</v>
          </cell>
          <cell r="P314">
            <v>1967465</v>
          </cell>
          <cell r="Q314">
            <v>2476247</v>
          </cell>
          <cell r="R314">
            <v>0</v>
          </cell>
          <cell r="S314">
            <v>128764</v>
          </cell>
          <cell r="T314">
            <v>0</v>
          </cell>
          <cell r="U314">
            <v>159942</v>
          </cell>
          <cell r="V314">
            <v>0</v>
          </cell>
          <cell r="W314">
            <v>0</v>
          </cell>
          <cell r="X314">
            <v>3624740</v>
          </cell>
          <cell r="Y314">
            <v>0</v>
          </cell>
          <cell r="Z314">
            <v>33359313</v>
          </cell>
          <cell r="AA314">
            <v>13093764</v>
          </cell>
          <cell r="AB314">
            <v>0</v>
          </cell>
          <cell r="AC314">
            <v>0</v>
          </cell>
          <cell r="AD314">
            <v>3581460</v>
          </cell>
          <cell r="AE314">
            <v>6223086</v>
          </cell>
          <cell r="AF314">
            <v>4206265</v>
          </cell>
          <cell r="AG314">
            <v>2188904</v>
          </cell>
          <cell r="AH314">
            <v>3664411</v>
          </cell>
          <cell r="AI314">
            <v>0</v>
          </cell>
          <cell r="AJ314">
            <v>653117</v>
          </cell>
          <cell r="AK314">
            <v>33611007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33611007</v>
          </cell>
          <cell r="AQ314">
            <v>16882176</v>
          </cell>
          <cell r="AR314">
            <v>581763</v>
          </cell>
          <cell r="AS314">
            <v>21731784</v>
          </cell>
          <cell r="AT314">
            <v>1146896</v>
          </cell>
          <cell r="AU314">
            <v>414360</v>
          </cell>
          <cell r="AV314">
            <v>1006079</v>
          </cell>
          <cell r="AW314">
            <v>0</v>
          </cell>
          <cell r="AX314">
            <v>121265</v>
          </cell>
          <cell r="AY314">
            <v>975811</v>
          </cell>
          <cell r="AZ314">
            <v>3664411</v>
          </cell>
        </row>
        <row r="315">
          <cell r="A315">
            <v>130040</v>
          </cell>
          <cell r="B315" t="str">
            <v>NORTHWESTERN CONNECTICUT COMMUNITY COLLEGE</v>
          </cell>
          <cell r="C315" t="str">
            <v>CT</v>
          </cell>
          <cell r="D315">
            <v>1</v>
          </cell>
          <cell r="E315">
            <v>4</v>
          </cell>
          <cell r="F315">
            <v>2</v>
          </cell>
          <cell r="G315">
            <v>2</v>
          </cell>
          <cell r="H315">
            <v>2</v>
          </cell>
          <cell r="I315">
            <v>40</v>
          </cell>
          <cell r="J315">
            <v>1</v>
          </cell>
          <cell r="K315">
            <v>807</v>
          </cell>
          <cell r="L315">
            <v>1921822</v>
          </cell>
          <cell r="M315">
            <v>0</v>
          </cell>
          <cell r="N315">
            <v>7360096</v>
          </cell>
          <cell r="O315">
            <v>0</v>
          </cell>
          <cell r="P315">
            <v>887549</v>
          </cell>
          <cell r="Q315">
            <v>191933</v>
          </cell>
          <cell r="R315">
            <v>0</v>
          </cell>
          <cell r="S315">
            <v>25000</v>
          </cell>
          <cell r="T315">
            <v>0</v>
          </cell>
          <cell r="U315">
            <v>805</v>
          </cell>
          <cell r="V315">
            <v>0</v>
          </cell>
          <cell r="W315">
            <v>0</v>
          </cell>
          <cell r="X315">
            <v>138224</v>
          </cell>
          <cell r="Y315">
            <v>0</v>
          </cell>
          <cell r="Z315">
            <v>10525429</v>
          </cell>
          <cell r="AA315">
            <v>4123433</v>
          </cell>
          <cell r="AB315">
            <v>0</v>
          </cell>
          <cell r="AC315">
            <v>0</v>
          </cell>
          <cell r="AD315">
            <v>1720689</v>
          </cell>
          <cell r="AE315">
            <v>1580838</v>
          </cell>
          <cell r="AF315">
            <v>2163679</v>
          </cell>
          <cell r="AG315">
            <v>682975</v>
          </cell>
          <cell r="AH315">
            <v>678810</v>
          </cell>
          <cell r="AI315">
            <v>0</v>
          </cell>
          <cell r="AJ315">
            <v>216592</v>
          </cell>
          <cell r="AK315">
            <v>11167016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11167016</v>
          </cell>
          <cell r="AQ315">
            <v>6609843</v>
          </cell>
          <cell r="AR315">
            <v>176660</v>
          </cell>
          <cell r="AS315">
            <v>8736562</v>
          </cell>
          <cell r="AT315">
            <v>204224</v>
          </cell>
          <cell r="AU315">
            <v>23993</v>
          </cell>
          <cell r="AV315">
            <v>132464</v>
          </cell>
          <cell r="AW315">
            <v>0</v>
          </cell>
          <cell r="AX315">
            <v>0</v>
          </cell>
          <cell r="AY315">
            <v>318129</v>
          </cell>
          <cell r="AZ315">
            <v>678810</v>
          </cell>
        </row>
        <row r="316">
          <cell r="A316">
            <v>130217</v>
          </cell>
          <cell r="B316" t="str">
            <v>QUINEBAUG VALLEY COMMUNITY COLLEGE</v>
          </cell>
          <cell r="C316" t="str">
            <v>CT</v>
          </cell>
          <cell r="D316">
            <v>1</v>
          </cell>
          <cell r="E316">
            <v>4</v>
          </cell>
          <cell r="F316">
            <v>2</v>
          </cell>
          <cell r="G316">
            <v>2</v>
          </cell>
          <cell r="H316">
            <v>2</v>
          </cell>
          <cell r="I316">
            <v>40</v>
          </cell>
          <cell r="J316">
            <v>1</v>
          </cell>
          <cell r="K316">
            <v>814</v>
          </cell>
          <cell r="L316">
            <v>2043237</v>
          </cell>
          <cell r="M316">
            <v>0</v>
          </cell>
          <cell r="N316">
            <v>5358698</v>
          </cell>
          <cell r="O316">
            <v>0</v>
          </cell>
          <cell r="P316">
            <v>896149</v>
          </cell>
          <cell r="Q316">
            <v>314778</v>
          </cell>
          <cell r="R316">
            <v>0</v>
          </cell>
          <cell r="S316">
            <v>35137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440810</v>
          </cell>
          <cell r="Y316">
            <v>0</v>
          </cell>
          <cell r="Z316">
            <v>9088809</v>
          </cell>
          <cell r="AA316">
            <v>2567755</v>
          </cell>
          <cell r="AB316">
            <v>0</v>
          </cell>
          <cell r="AC316">
            <v>42226</v>
          </cell>
          <cell r="AD316">
            <v>2001881</v>
          </cell>
          <cell r="AE316">
            <v>1652351</v>
          </cell>
          <cell r="AF316">
            <v>1308037</v>
          </cell>
          <cell r="AG316">
            <v>680286</v>
          </cell>
          <cell r="AH316">
            <v>1218759</v>
          </cell>
          <cell r="AI316">
            <v>0</v>
          </cell>
          <cell r="AJ316">
            <v>-260455</v>
          </cell>
          <cell r="AK316">
            <v>9210840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9210840</v>
          </cell>
          <cell r="AQ316">
            <v>5170892</v>
          </cell>
          <cell r="AR316">
            <v>92238</v>
          </cell>
          <cell r="AS316">
            <v>6614884</v>
          </cell>
          <cell r="AT316">
            <v>579681</v>
          </cell>
          <cell r="AU316">
            <v>24075</v>
          </cell>
          <cell r="AV316">
            <v>204040</v>
          </cell>
          <cell r="AW316">
            <v>0</v>
          </cell>
          <cell r="AX316">
            <v>36527</v>
          </cell>
          <cell r="AY316">
            <v>374436</v>
          </cell>
          <cell r="AZ316">
            <v>1218759</v>
          </cell>
        </row>
        <row r="317">
          <cell r="A317">
            <v>130396</v>
          </cell>
          <cell r="B317" t="str">
            <v>GATEWAY COMMUNITY COLLEGE</v>
          </cell>
          <cell r="C317" t="str">
            <v>CT</v>
          </cell>
          <cell r="D317">
            <v>1</v>
          </cell>
          <cell r="E317">
            <v>4</v>
          </cell>
          <cell r="F317">
            <v>2</v>
          </cell>
          <cell r="G317">
            <v>2</v>
          </cell>
          <cell r="H317">
            <v>2</v>
          </cell>
          <cell r="I317">
            <v>40</v>
          </cell>
          <cell r="J317">
            <v>1</v>
          </cell>
          <cell r="K317">
            <v>2402</v>
          </cell>
          <cell r="L317">
            <v>6106120</v>
          </cell>
          <cell r="M317">
            <v>0</v>
          </cell>
          <cell r="N317">
            <v>13928595</v>
          </cell>
          <cell r="O317">
            <v>0</v>
          </cell>
          <cell r="P317">
            <v>1939930</v>
          </cell>
          <cell r="Q317">
            <v>1152403</v>
          </cell>
          <cell r="R317">
            <v>2831</v>
          </cell>
          <cell r="S317">
            <v>5500</v>
          </cell>
          <cell r="T317">
            <v>0</v>
          </cell>
          <cell r="U317">
            <v>17422</v>
          </cell>
          <cell r="V317">
            <v>0</v>
          </cell>
          <cell r="W317">
            <v>0</v>
          </cell>
          <cell r="X317">
            <v>342907</v>
          </cell>
          <cell r="Y317">
            <v>0</v>
          </cell>
          <cell r="Z317">
            <v>23495708</v>
          </cell>
          <cell r="AA317">
            <v>11060504</v>
          </cell>
          <cell r="AB317">
            <v>0</v>
          </cell>
          <cell r="AC317">
            <v>455675</v>
          </cell>
          <cell r="AD317">
            <v>2829936</v>
          </cell>
          <cell r="AE317">
            <v>2574099</v>
          </cell>
          <cell r="AF317">
            <v>3922293</v>
          </cell>
          <cell r="AG317">
            <v>1363331</v>
          </cell>
          <cell r="AH317">
            <v>3200046</v>
          </cell>
          <cell r="AI317">
            <v>0</v>
          </cell>
          <cell r="AJ317">
            <v>-165015</v>
          </cell>
          <cell r="AK317">
            <v>25240869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25240869</v>
          </cell>
          <cell r="AQ317">
            <v>14127345</v>
          </cell>
          <cell r="AR317">
            <v>624389</v>
          </cell>
          <cell r="AS317">
            <v>18231740</v>
          </cell>
          <cell r="AT317">
            <v>1479710</v>
          </cell>
          <cell r="AU317">
            <v>118915</v>
          </cell>
          <cell r="AV317">
            <v>719392</v>
          </cell>
          <cell r="AW317">
            <v>0</v>
          </cell>
          <cell r="AX317">
            <v>0</v>
          </cell>
          <cell r="AY317">
            <v>882029</v>
          </cell>
          <cell r="AZ317">
            <v>3200046</v>
          </cell>
        </row>
        <row r="318">
          <cell r="A318">
            <v>130606</v>
          </cell>
          <cell r="B318" t="str">
            <v>TUNXIS COMMUNITY COLLEGE</v>
          </cell>
          <cell r="C318" t="str">
            <v>CT</v>
          </cell>
          <cell r="D318">
            <v>1</v>
          </cell>
          <cell r="E318">
            <v>4</v>
          </cell>
          <cell r="F318">
            <v>2</v>
          </cell>
          <cell r="G318">
            <v>2</v>
          </cell>
          <cell r="H318">
            <v>2</v>
          </cell>
          <cell r="I318">
            <v>40</v>
          </cell>
          <cell r="J318">
            <v>1</v>
          </cell>
          <cell r="K318">
            <v>1946</v>
          </cell>
          <cell r="L318">
            <v>4955176</v>
          </cell>
          <cell r="M318">
            <v>0</v>
          </cell>
          <cell r="N318">
            <v>11562581</v>
          </cell>
          <cell r="O318">
            <v>0</v>
          </cell>
          <cell r="P318">
            <v>1063540</v>
          </cell>
          <cell r="Q318">
            <v>466329</v>
          </cell>
          <cell r="R318">
            <v>0</v>
          </cell>
          <cell r="S318">
            <v>0</v>
          </cell>
          <cell r="T318">
            <v>0</v>
          </cell>
          <cell r="U318">
            <v>13912</v>
          </cell>
          <cell r="V318">
            <v>0</v>
          </cell>
          <cell r="W318">
            <v>0</v>
          </cell>
          <cell r="X318">
            <v>1820836</v>
          </cell>
          <cell r="Y318">
            <v>0</v>
          </cell>
          <cell r="Z318">
            <v>19882374</v>
          </cell>
          <cell r="AA318">
            <v>7370822</v>
          </cell>
          <cell r="AB318">
            <v>0</v>
          </cell>
          <cell r="AC318">
            <v>0</v>
          </cell>
          <cell r="AD318">
            <v>3657956</v>
          </cell>
          <cell r="AE318">
            <v>3047971</v>
          </cell>
          <cell r="AF318">
            <v>2870079</v>
          </cell>
          <cell r="AG318">
            <v>1755755</v>
          </cell>
          <cell r="AH318">
            <v>1612870</v>
          </cell>
          <cell r="AI318">
            <v>409</v>
          </cell>
          <cell r="AJ318">
            <v>277554</v>
          </cell>
          <cell r="AK318">
            <v>20593416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20593416</v>
          </cell>
          <cell r="AQ318">
            <v>10916129</v>
          </cell>
          <cell r="AR318">
            <v>238139</v>
          </cell>
          <cell r="AS318">
            <v>14252616</v>
          </cell>
          <cell r="AT318">
            <v>707891</v>
          </cell>
          <cell r="AU318">
            <v>35319</v>
          </cell>
          <cell r="AV318">
            <v>294781</v>
          </cell>
          <cell r="AW318">
            <v>0</v>
          </cell>
          <cell r="AX318">
            <v>0</v>
          </cell>
          <cell r="AY318">
            <v>574879</v>
          </cell>
          <cell r="AZ318">
            <v>1612870</v>
          </cell>
        </row>
        <row r="319">
          <cell r="A319">
            <v>131399</v>
          </cell>
          <cell r="B319" t="str">
            <v>UNIVERSITY OF THE DISTRICT OF COLUMBIA</v>
          </cell>
          <cell r="C319" t="str">
            <v>DC</v>
          </cell>
          <cell r="D319">
            <v>2</v>
          </cell>
          <cell r="E319">
            <v>1</v>
          </cell>
          <cell r="F319">
            <v>2</v>
          </cell>
          <cell r="G319">
            <v>2</v>
          </cell>
          <cell r="H319">
            <v>2</v>
          </cell>
          <cell r="I319">
            <v>21</v>
          </cell>
          <cell r="J319">
            <v>1</v>
          </cell>
          <cell r="K319">
            <v>3278</v>
          </cell>
          <cell r="L319">
            <v>19758436</v>
          </cell>
          <cell r="M319">
            <v>0</v>
          </cell>
          <cell r="N319">
            <v>0</v>
          </cell>
          <cell r="O319">
            <v>46932725</v>
          </cell>
          <cell r="P319">
            <v>10919508</v>
          </cell>
          <cell r="Q319">
            <v>0</v>
          </cell>
          <cell r="R319">
            <v>7846121</v>
          </cell>
          <cell r="S319">
            <v>803121</v>
          </cell>
          <cell r="T319">
            <v>1533783</v>
          </cell>
          <cell r="U319">
            <v>0</v>
          </cell>
          <cell r="V319">
            <v>2312178</v>
          </cell>
          <cell r="W319">
            <v>0</v>
          </cell>
          <cell r="X319">
            <v>0</v>
          </cell>
          <cell r="Y319">
            <v>0</v>
          </cell>
          <cell r="Z319">
            <v>90105872</v>
          </cell>
          <cell r="AA319">
            <v>35146781</v>
          </cell>
          <cell r="AB319">
            <v>2627322</v>
          </cell>
          <cell r="AC319">
            <v>4870052</v>
          </cell>
          <cell r="AD319">
            <v>7518466</v>
          </cell>
          <cell r="AE319">
            <v>8215250</v>
          </cell>
          <cell r="AF319">
            <v>14943142</v>
          </cell>
          <cell r="AG319">
            <v>8058182</v>
          </cell>
          <cell r="AH319">
            <v>7242697</v>
          </cell>
          <cell r="AI319">
            <v>0</v>
          </cell>
          <cell r="AJ319">
            <v>0</v>
          </cell>
          <cell r="AK319">
            <v>88621892</v>
          </cell>
          <cell r="AL319">
            <v>839204</v>
          </cell>
          <cell r="AM319">
            <v>0</v>
          </cell>
          <cell r="AN319">
            <v>0</v>
          </cell>
          <cell r="AO319">
            <v>0</v>
          </cell>
          <cell r="AP319">
            <v>89461096</v>
          </cell>
          <cell r="AQ319">
            <v>51296000</v>
          </cell>
          <cell r="AR319">
            <v>6300859</v>
          </cell>
          <cell r="AS319">
            <v>57596859</v>
          </cell>
          <cell r="AT319">
            <v>2600019</v>
          </cell>
          <cell r="AU319">
            <v>4119903</v>
          </cell>
          <cell r="AV319">
            <v>0</v>
          </cell>
          <cell r="AW319">
            <v>115106</v>
          </cell>
          <cell r="AX319">
            <v>155645</v>
          </cell>
          <cell r="AY319">
            <v>252024</v>
          </cell>
          <cell r="AZ319">
            <v>7242697</v>
          </cell>
        </row>
        <row r="320">
          <cell r="A320">
            <v>363721</v>
          </cell>
          <cell r="B320" t="str">
            <v>UNIV OF THE DIST OF COL DAVID A CLARKE SCH OF LAW</v>
          </cell>
          <cell r="C320" t="str">
            <v>DC</v>
          </cell>
          <cell r="D320">
            <v>2</v>
          </cell>
          <cell r="E320">
            <v>1</v>
          </cell>
          <cell r="F320">
            <v>2</v>
          </cell>
          <cell r="G320">
            <v>2</v>
          </cell>
          <cell r="H320">
            <v>2</v>
          </cell>
          <cell r="I320">
            <v>-3</v>
          </cell>
          <cell r="J320">
            <v>1</v>
          </cell>
          <cell r="K320">
            <v>133</v>
          </cell>
          <cell r="L320">
            <v>1770900</v>
          </cell>
          <cell r="M320">
            <v>0</v>
          </cell>
          <cell r="N320">
            <v>3018973</v>
          </cell>
          <cell r="O320">
            <v>0</v>
          </cell>
          <cell r="P320">
            <v>75000</v>
          </cell>
          <cell r="Q320">
            <v>0</v>
          </cell>
          <cell r="R320">
            <v>0</v>
          </cell>
          <cell r="S320">
            <v>211932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5076805</v>
          </cell>
          <cell r="AA320">
            <v>1935445</v>
          </cell>
          <cell r="AB320">
            <v>0</v>
          </cell>
          <cell r="AC320">
            <v>0</v>
          </cell>
          <cell r="AD320">
            <v>1101875</v>
          </cell>
          <cell r="AE320">
            <v>375000</v>
          </cell>
          <cell r="AF320">
            <v>979285</v>
          </cell>
          <cell r="AG320">
            <v>0</v>
          </cell>
          <cell r="AH320">
            <v>685200</v>
          </cell>
          <cell r="AI320">
            <v>0</v>
          </cell>
          <cell r="AJ320">
            <v>0</v>
          </cell>
          <cell r="AK320">
            <v>5076805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5076805</v>
          </cell>
          <cell r="AQ320">
            <v>3005152</v>
          </cell>
          <cell r="AR320">
            <v>811392</v>
          </cell>
          <cell r="AS320">
            <v>3816544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285200</v>
          </cell>
          <cell r="AY320">
            <v>400000</v>
          </cell>
          <cell r="AZ320">
            <v>685200</v>
          </cell>
        </row>
        <row r="321">
          <cell r="A321">
            <v>130882</v>
          </cell>
          <cell r="B321" t="str">
            <v>DELAWARE TECHNICAL &amp; COMMUNITY COLLEGE-CENTRAL OFF</v>
          </cell>
          <cell r="C321" t="str">
            <v>DE</v>
          </cell>
          <cell r="D321">
            <v>2</v>
          </cell>
          <cell r="E321">
            <v>0</v>
          </cell>
          <cell r="F321">
            <v>2</v>
          </cell>
          <cell r="G321">
            <v>-2</v>
          </cell>
          <cell r="H321">
            <v>2</v>
          </cell>
          <cell r="I321">
            <v>-3</v>
          </cell>
          <cell r="J321">
            <v>1</v>
          </cell>
          <cell r="L321">
            <v>0</v>
          </cell>
          <cell r="M321">
            <v>0</v>
          </cell>
          <cell r="N321">
            <v>4743242</v>
          </cell>
          <cell r="O321">
            <v>0</v>
          </cell>
          <cell r="P321">
            <v>0</v>
          </cell>
          <cell r="Q321">
            <v>0</v>
          </cell>
          <cell r="R321">
            <v>2034569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6777811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6523075</v>
          </cell>
          <cell r="AG321">
            <v>27705</v>
          </cell>
          <cell r="AH321">
            <v>0</v>
          </cell>
          <cell r="AI321">
            <v>13000</v>
          </cell>
          <cell r="AJ321">
            <v>0</v>
          </cell>
          <cell r="AK321">
            <v>6563780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6563780</v>
          </cell>
          <cell r="AQ321">
            <v>2597611</v>
          </cell>
          <cell r="AR321">
            <v>779283</v>
          </cell>
          <cell r="AS321">
            <v>3376894</v>
          </cell>
        </row>
        <row r="322">
          <cell r="A322">
            <v>130934</v>
          </cell>
          <cell r="B322" t="str">
            <v>DELAWARE STATE UNIVERSITY</v>
          </cell>
          <cell r="C322" t="str">
            <v>DE</v>
          </cell>
          <cell r="D322">
            <v>2</v>
          </cell>
          <cell r="E322">
            <v>1</v>
          </cell>
          <cell r="F322">
            <v>2</v>
          </cell>
          <cell r="G322">
            <v>2</v>
          </cell>
          <cell r="H322">
            <v>2</v>
          </cell>
          <cell r="I322">
            <v>21</v>
          </cell>
          <cell r="J322">
            <v>1</v>
          </cell>
          <cell r="K322">
            <v>2833</v>
          </cell>
          <cell r="L322">
            <v>16521597</v>
          </cell>
          <cell r="M322">
            <v>0</v>
          </cell>
          <cell r="N322">
            <v>28361629</v>
          </cell>
          <cell r="O322">
            <v>0</v>
          </cell>
          <cell r="P322">
            <v>9463581</v>
          </cell>
          <cell r="Q322">
            <v>0</v>
          </cell>
          <cell r="R322">
            <v>0</v>
          </cell>
          <cell r="S322">
            <v>2759061</v>
          </cell>
          <cell r="T322">
            <v>0</v>
          </cell>
          <cell r="U322">
            <v>161898</v>
          </cell>
          <cell r="V322">
            <v>7359927</v>
          </cell>
          <cell r="W322">
            <v>0</v>
          </cell>
          <cell r="X322">
            <v>0</v>
          </cell>
          <cell r="Y322">
            <v>0</v>
          </cell>
          <cell r="Z322">
            <v>64627693</v>
          </cell>
          <cell r="AA322">
            <v>21451103</v>
          </cell>
          <cell r="AB322">
            <v>3205542</v>
          </cell>
          <cell r="AC322">
            <v>911768</v>
          </cell>
          <cell r="AD322">
            <v>3821786</v>
          </cell>
          <cell r="AE322">
            <v>6165173</v>
          </cell>
          <cell r="AF322">
            <v>9370102</v>
          </cell>
          <cell r="AG322">
            <v>4038402</v>
          </cell>
          <cell r="AH322">
            <v>7684434</v>
          </cell>
          <cell r="AI322">
            <v>0</v>
          </cell>
          <cell r="AJ322">
            <v>0</v>
          </cell>
          <cell r="AK322">
            <v>56648310</v>
          </cell>
          <cell r="AL322">
            <v>8181494</v>
          </cell>
          <cell r="AM322">
            <v>0</v>
          </cell>
          <cell r="AN322">
            <v>0</v>
          </cell>
          <cell r="AO322">
            <v>0</v>
          </cell>
          <cell r="AP322">
            <v>64829804</v>
          </cell>
          <cell r="AQ322">
            <v>31716645</v>
          </cell>
          <cell r="AR322">
            <v>8183256</v>
          </cell>
          <cell r="AS322">
            <v>39899901</v>
          </cell>
          <cell r="AT322">
            <v>2923429</v>
          </cell>
          <cell r="AU322">
            <v>493095</v>
          </cell>
          <cell r="AV322">
            <v>1763900</v>
          </cell>
          <cell r="AW322">
            <v>0</v>
          </cell>
          <cell r="AX322">
            <v>0</v>
          </cell>
          <cell r="AY322">
            <v>2504010</v>
          </cell>
          <cell r="AZ322">
            <v>7684434</v>
          </cell>
        </row>
        <row r="323">
          <cell r="A323">
            <v>130943</v>
          </cell>
          <cell r="B323" t="str">
            <v>UNIVERSITY OF DELAWARE</v>
          </cell>
          <cell r="C323" t="str">
            <v>DE</v>
          </cell>
          <cell r="D323">
            <v>2</v>
          </cell>
          <cell r="E323">
            <v>1</v>
          </cell>
          <cell r="L323">
            <v>156321000</v>
          </cell>
          <cell r="AH323">
            <v>47162706</v>
          </cell>
          <cell r="AK323">
            <v>503321016</v>
          </cell>
          <cell r="AT323">
            <v>2388303</v>
          </cell>
          <cell r="AU323">
            <v>286119</v>
          </cell>
          <cell r="AV323">
            <v>7281480</v>
          </cell>
          <cell r="AY323">
            <v>37206804</v>
          </cell>
          <cell r="AZ323">
            <v>47162706</v>
          </cell>
        </row>
        <row r="324">
          <cell r="A324">
            <v>130891</v>
          </cell>
          <cell r="B324" t="str">
            <v>DELAWARE TECHNICAL AND COMMUNITY COLLEGE-OWENS</v>
          </cell>
          <cell r="C324" t="str">
            <v>DE</v>
          </cell>
          <cell r="D324">
            <v>2</v>
          </cell>
          <cell r="E324">
            <v>4</v>
          </cell>
          <cell r="F324">
            <v>2</v>
          </cell>
          <cell r="G324">
            <v>2</v>
          </cell>
          <cell r="H324">
            <v>2</v>
          </cell>
          <cell r="I324">
            <v>40</v>
          </cell>
          <cell r="J324">
            <v>1</v>
          </cell>
          <cell r="K324">
            <v>2132</v>
          </cell>
          <cell r="L324">
            <v>5568850</v>
          </cell>
          <cell r="M324">
            <v>0</v>
          </cell>
          <cell r="N324">
            <v>15869301</v>
          </cell>
          <cell r="O324">
            <v>0</v>
          </cell>
          <cell r="P324">
            <v>3118797</v>
          </cell>
          <cell r="Q324">
            <v>186529</v>
          </cell>
          <cell r="R324">
            <v>2393793</v>
          </cell>
          <cell r="S324">
            <v>0</v>
          </cell>
          <cell r="T324">
            <v>0</v>
          </cell>
          <cell r="U324">
            <v>0</v>
          </cell>
          <cell r="V324">
            <v>813210</v>
          </cell>
          <cell r="W324">
            <v>0</v>
          </cell>
          <cell r="X324">
            <v>0</v>
          </cell>
          <cell r="Y324">
            <v>0</v>
          </cell>
          <cell r="Z324">
            <v>27950480</v>
          </cell>
          <cell r="AA324">
            <v>9630830</v>
          </cell>
          <cell r="AB324">
            <v>0</v>
          </cell>
          <cell r="AC324">
            <v>1398332</v>
          </cell>
          <cell r="AD324">
            <v>3183220</v>
          </cell>
          <cell r="AE324">
            <v>1632870</v>
          </cell>
          <cell r="AF324">
            <v>2803767</v>
          </cell>
          <cell r="AG324">
            <v>2275442</v>
          </cell>
          <cell r="AH324">
            <v>2300076</v>
          </cell>
          <cell r="AI324">
            <v>2354300</v>
          </cell>
          <cell r="AJ324">
            <v>0</v>
          </cell>
          <cell r="AK324">
            <v>25578837</v>
          </cell>
          <cell r="AL324">
            <v>709259</v>
          </cell>
          <cell r="AM324">
            <v>0</v>
          </cell>
          <cell r="AN324">
            <v>0</v>
          </cell>
          <cell r="AO324">
            <v>0</v>
          </cell>
          <cell r="AP324">
            <v>26288096</v>
          </cell>
          <cell r="AQ324">
            <v>13108104</v>
          </cell>
          <cell r="AR324">
            <v>3932431</v>
          </cell>
          <cell r="AS324">
            <v>17040535</v>
          </cell>
          <cell r="AT324">
            <v>1838203</v>
          </cell>
          <cell r="AU324">
            <v>179985</v>
          </cell>
          <cell r="AV324">
            <v>168803</v>
          </cell>
          <cell r="AW324">
            <v>0</v>
          </cell>
          <cell r="AX324">
            <v>0</v>
          </cell>
          <cell r="AY324">
            <v>113085</v>
          </cell>
          <cell r="AZ324">
            <v>2300076</v>
          </cell>
        </row>
        <row r="325">
          <cell r="A325">
            <v>130907</v>
          </cell>
          <cell r="B325" t="str">
            <v>DELAWARE TECHNICAL AND COMMUNITY COLLEGE-TERRY</v>
          </cell>
          <cell r="C325" t="str">
            <v>DE</v>
          </cell>
          <cell r="D325">
            <v>2</v>
          </cell>
          <cell r="E325">
            <v>4</v>
          </cell>
          <cell r="F325">
            <v>2</v>
          </cell>
          <cell r="G325">
            <v>2</v>
          </cell>
          <cell r="H325">
            <v>2</v>
          </cell>
          <cell r="I325">
            <v>40</v>
          </cell>
          <cell r="J325">
            <v>1</v>
          </cell>
          <cell r="K325">
            <v>1099</v>
          </cell>
          <cell r="L325">
            <v>2849713</v>
          </cell>
          <cell r="M325">
            <v>0</v>
          </cell>
          <cell r="N325">
            <v>9817805</v>
          </cell>
          <cell r="O325">
            <v>0</v>
          </cell>
          <cell r="P325">
            <v>1816208</v>
          </cell>
          <cell r="Q325">
            <v>299110</v>
          </cell>
          <cell r="R325">
            <v>2859290</v>
          </cell>
          <cell r="S325">
            <v>0</v>
          </cell>
          <cell r="T325">
            <v>0</v>
          </cell>
          <cell r="U325">
            <v>0</v>
          </cell>
          <cell r="V325">
            <v>378829</v>
          </cell>
          <cell r="W325">
            <v>0</v>
          </cell>
          <cell r="X325">
            <v>0</v>
          </cell>
          <cell r="Y325">
            <v>0</v>
          </cell>
          <cell r="Z325">
            <v>18020955</v>
          </cell>
          <cell r="AA325">
            <v>6788216</v>
          </cell>
          <cell r="AB325">
            <v>0</v>
          </cell>
          <cell r="AC325">
            <v>827840</v>
          </cell>
          <cell r="AD325">
            <v>1264682</v>
          </cell>
          <cell r="AE325">
            <v>1421214</v>
          </cell>
          <cell r="AF325">
            <v>2373155</v>
          </cell>
          <cell r="AG325">
            <v>1976651</v>
          </cell>
          <cell r="AH325">
            <v>1189587</v>
          </cell>
          <cell r="AI325">
            <v>1084800</v>
          </cell>
          <cell r="AJ325">
            <v>0</v>
          </cell>
          <cell r="AK325">
            <v>16926145</v>
          </cell>
          <cell r="AL325">
            <v>330208</v>
          </cell>
          <cell r="AM325">
            <v>0</v>
          </cell>
          <cell r="AN325">
            <v>0</v>
          </cell>
          <cell r="AO325">
            <v>0</v>
          </cell>
          <cell r="AP325">
            <v>17256353</v>
          </cell>
          <cell r="AQ325">
            <v>8784870</v>
          </cell>
          <cell r="AR325">
            <v>2635461</v>
          </cell>
          <cell r="AS325">
            <v>11420331</v>
          </cell>
          <cell r="AT325">
            <v>922287</v>
          </cell>
          <cell r="AU325">
            <v>77062</v>
          </cell>
          <cell r="AV325">
            <v>148300</v>
          </cell>
          <cell r="AW325">
            <v>0</v>
          </cell>
          <cell r="AX325">
            <v>0</v>
          </cell>
          <cell r="AY325">
            <v>41938</v>
          </cell>
          <cell r="AZ325">
            <v>1189587</v>
          </cell>
        </row>
        <row r="326">
          <cell r="A326">
            <v>130916</v>
          </cell>
          <cell r="B326" t="str">
            <v>DELAWARE TECHNICAL &amp; COMM COLL-STANTON-WILMINGTON</v>
          </cell>
          <cell r="C326" t="str">
            <v>DE</v>
          </cell>
          <cell r="D326">
            <v>2</v>
          </cell>
          <cell r="E326">
            <v>4</v>
          </cell>
          <cell r="F326">
            <v>2</v>
          </cell>
          <cell r="G326">
            <v>2</v>
          </cell>
          <cell r="H326">
            <v>2</v>
          </cell>
          <cell r="I326">
            <v>40</v>
          </cell>
          <cell r="J326">
            <v>1</v>
          </cell>
          <cell r="K326">
            <v>3802</v>
          </cell>
          <cell r="L326">
            <v>9153948</v>
          </cell>
          <cell r="M326">
            <v>0</v>
          </cell>
          <cell r="N326">
            <v>26150352</v>
          </cell>
          <cell r="O326">
            <v>0</v>
          </cell>
          <cell r="P326">
            <v>3806551</v>
          </cell>
          <cell r="Q326">
            <v>184568</v>
          </cell>
          <cell r="R326">
            <v>5738064</v>
          </cell>
          <cell r="S326">
            <v>0</v>
          </cell>
          <cell r="T326">
            <v>0</v>
          </cell>
          <cell r="U326">
            <v>0</v>
          </cell>
          <cell r="V326">
            <v>1131183</v>
          </cell>
          <cell r="W326">
            <v>0</v>
          </cell>
          <cell r="X326">
            <v>0</v>
          </cell>
          <cell r="Y326">
            <v>0</v>
          </cell>
          <cell r="Z326">
            <v>46164666</v>
          </cell>
          <cell r="AA326">
            <v>21407079</v>
          </cell>
          <cell r="AB326">
            <v>0</v>
          </cell>
          <cell r="AC326">
            <v>881955</v>
          </cell>
          <cell r="AD326">
            <v>2600783</v>
          </cell>
          <cell r="AE326">
            <v>3381488</v>
          </cell>
          <cell r="AF326">
            <v>6341262</v>
          </cell>
          <cell r="AG326">
            <v>3521928</v>
          </cell>
          <cell r="AH326">
            <v>2440679</v>
          </cell>
          <cell r="AI326">
            <v>2909400</v>
          </cell>
          <cell r="AJ326">
            <v>0</v>
          </cell>
          <cell r="AK326">
            <v>43484574</v>
          </cell>
          <cell r="AL326">
            <v>1057707</v>
          </cell>
          <cell r="AM326">
            <v>0</v>
          </cell>
          <cell r="AN326">
            <v>0</v>
          </cell>
          <cell r="AO326">
            <v>0</v>
          </cell>
          <cell r="AP326">
            <v>44542281</v>
          </cell>
          <cell r="AQ326">
            <v>23301176</v>
          </cell>
          <cell r="AR326">
            <v>6990353</v>
          </cell>
          <cell r="AS326">
            <v>30291529</v>
          </cell>
          <cell r="AT326">
            <v>1762673</v>
          </cell>
          <cell r="AU326">
            <v>187836</v>
          </cell>
          <cell r="AV326">
            <v>289198</v>
          </cell>
          <cell r="AW326">
            <v>0</v>
          </cell>
          <cell r="AX326">
            <v>135354</v>
          </cell>
          <cell r="AY326">
            <v>65618</v>
          </cell>
          <cell r="AZ326">
            <v>2440679</v>
          </cell>
        </row>
        <row r="327">
          <cell r="A327">
            <v>132523</v>
          </cell>
          <cell r="B327" t="str">
            <v>GOODING INSTITUTE OF NURSE ANESTHESIA</v>
          </cell>
          <cell r="C327" t="str">
            <v>FL</v>
          </cell>
          <cell r="D327">
            <v>5</v>
          </cell>
          <cell r="E327">
            <v>1</v>
          </cell>
          <cell r="F327">
            <v>2</v>
          </cell>
          <cell r="G327">
            <v>2</v>
          </cell>
          <cell r="H327">
            <v>2</v>
          </cell>
          <cell r="I327">
            <v>-3</v>
          </cell>
          <cell r="J327">
            <v>1</v>
          </cell>
          <cell r="K327">
            <v>20</v>
          </cell>
          <cell r="L327">
            <v>168377</v>
          </cell>
          <cell r="M327">
            <v>0</v>
          </cell>
          <cell r="N327">
            <v>0</v>
          </cell>
          <cell r="O327">
            <v>0</v>
          </cell>
          <cell r="P327">
            <v>5464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33430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207271</v>
          </cell>
          <cell r="AA327">
            <v>51562</v>
          </cell>
          <cell r="AB327">
            <v>0</v>
          </cell>
          <cell r="AC327">
            <v>0</v>
          </cell>
          <cell r="AD327">
            <v>2953</v>
          </cell>
          <cell r="AE327">
            <v>5156</v>
          </cell>
          <cell r="AF327">
            <v>4149</v>
          </cell>
          <cell r="AG327">
            <v>361</v>
          </cell>
          <cell r="AH327">
            <v>21880</v>
          </cell>
          <cell r="AI327">
            <v>0</v>
          </cell>
          <cell r="AJ327">
            <v>0</v>
          </cell>
          <cell r="AK327">
            <v>86061</v>
          </cell>
          <cell r="AL327">
            <v>0</v>
          </cell>
          <cell r="AM327">
            <v>0</v>
          </cell>
          <cell r="AN327">
            <v>0</v>
          </cell>
          <cell r="AO327">
            <v>83085</v>
          </cell>
          <cell r="AP327">
            <v>169146</v>
          </cell>
          <cell r="AQ327">
            <v>104749</v>
          </cell>
          <cell r="AR327">
            <v>10985</v>
          </cell>
          <cell r="AS327">
            <v>115734</v>
          </cell>
          <cell r="AT327">
            <v>0</v>
          </cell>
          <cell r="AU327">
            <v>5570</v>
          </cell>
          <cell r="AV327">
            <v>0</v>
          </cell>
          <cell r="AW327">
            <v>0</v>
          </cell>
          <cell r="AX327">
            <v>15785</v>
          </cell>
          <cell r="AY327">
            <v>525</v>
          </cell>
          <cell r="AZ327">
            <v>21880</v>
          </cell>
        </row>
        <row r="328">
          <cell r="A328">
            <v>132903</v>
          </cell>
          <cell r="B328" t="str">
            <v>UNIVERSITY OF CENTRAL FLORIDA</v>
          </cell>
          <cell r="C328" t="str">
            <v>FL</v>
          </cell>
          <cell r="D328">
            <v>5</v>
          </cell>
          <cell r="E328">
            <v>1</v>
          </cell>
          <cell r="F328">
            <v>2</v>
          </cell>
          <cell r="G328">
            <v>2</v>
          </cell>
          <cell r="H328">
            <v>2</v>
          </cell>
          <cell r="I328">
            <v>16</v>
          </cell>
          <cell r="J328">
            <v>1</v>
          </cell>
          <cell r="K328">
            <v>28730</v>
          </cell>
          <cell r="L328">
            <v>68041239</v>
          </cell>
          <cell r="M328">
            <v>0</v>
          </cell>
          <cell r="N328">
            <v>175059435</v>
          </cell>
          <cell r="O328">
            <v>0</v>
          </cell>
          <cell r="P328">
            <v>33665112</v>
          </cell>
          <cell r="Q328">
            <v>12405725</v>
          </cell>
          <cell r="R328">
            <v>0</v>
          </cell>
          <cell r="S328">
            <v>17448532</v>
          </cell>
          <cell r="T328">
            <v>0</v>
          </cell>
          <cell r="U328">
            <v>0</v>
          </cell>
          <cell r="V328">
            <v>49124364</v>
          </cell>
          <cell r="W328">
            <v>0</v>
          </cell>
          <cell r="X328">
            <v>3418615</v>
          </cell>
          <cell r="Y328">
            <v>0</v>
          </cell>
          <cell r="Z328">
            <v>359163022</v>
          </cell>
          <cell r="AA328">
            <v>118197354</v>
          </cell>
          <cell r="AB328">
            <v>65416690</v>
          </cell>
          <cell r="AC328">
            <v>2398215</v>
          </cell>
          <cell r="AD328">
            <v>33884237</v>
          </cell>
          <cell r="AE328">
            <v>13719777</v>
          </cell>
          <cell r="AF328">
            <v>27693909</v>
          </cell>
          <cell r="AG328">
            <v>13791333</v>
          </cell>
          <cell r="AH328">
            <v>30729838</v>
          </cell>
          <cell r="AI328">
            <v>4137435</v>
          </cell>
          <cell r="AJ328">
            <v>6387366</v>
          </cell>
          <cell r="AK328">
            <v>316356154</v>
          </cell>
          <cell r="AL328">
            <v>47727544</v>
          </cell>
          <cell r="AM328">
            <v>0</v>
          </cell>
          <cell r="AN328">
            <v>0</v>
          </cell>
          <cell r="AO328">
            <v>0</v>
          </cell>
          <cell r="AP328">
            <v>364083698</v>
          </cell>
          <cell r="AQ328">
            <v>156640691</v>
          </cell>
          <cell r="AR328">
            <v>32404818</v>
          </cell>
          <cell r="AS328">
            <v>189045509</v>
          </cell>
          <cell r="AT328">
            <v>12208082</v>
          </cell>
          <cell r="AU328">
            <v>897600</v>
          </cell>
          <cell r="AV328">
            <v>0</v>
          </cell>
          <cell r="AW328">
            <v>0</v>
          </cell>
          <cell r="AX328">
            <v>0</v>
          </cell>
          <cell r="AY328">
            <v>17624156</v>
          </cell>
          <cell r="AZ328">
            <v>30729838</v>
          </cell>
        </row>
        <row r="329">
          <cell r="A329">
            <v>133650</v>
          </cell>
          <cell r="B329" t="str">
            <v>FLORIDA AGRICULTURAL AND MECHANICAL UNIVERSITY</v>
          </cell>
          <cell r="C329" t="str">
            <v>FL</v>
          </cell>
          <cell r="D329">
            <v>5</v>
          </cell>
          <cell r="E329">
            <v>1</v>
          </cell>
          <cell r="F329">
            <v>2</v>
          </cell>
          <cell r="G329">
            <v>2</v>
          </cell>
          <cell r="H329">
            <v>2</v>
          </cell>
          <cell r="I329">
            <v>21</v>
          </cell>
          <cell r="J329">
            <v>1</v>
          </cell>
          <cell r="K329">
            <v>11279</v>
          </cell>
          <cell r="L329">
            <v>47205635</v>
          </cell>
          <cell r="M329">
            <v>0</v>
          </cell>
          <cell r="N329">
            <v>92876848</v>
          </cell>
          <cell r="O329">
            <v>0</v>
          </cell>
          <cell r="P329">
            <v>40986500</v>
          </cell>
          <cell r="Q329">
            <v>7318057</v>
          </cell>
          <cell r="R329">
            <v>0</v>
          </cell>
          <cell r="S329">
            <v>13244619</v>
          </cell>
          <cell r="T329">
            <v>0</v>
          </cell>
          <cell r="U329">
            <v>0</v>
          </cell>
          <cell r="V329">
            <v>19880598</v>
          </cell>
          <cell r="W329">
            <v>0</v>
          </cell>
          <cell r="X329">
            <v>352887</v>
          </cell>
          <cell r="Y329">
            <v>0</v>
          </cell>
          <cell r="Z329">
            <v>221865144</v>
          </cell>
          <cell r="AA329">
            <v>72658546</v>
          </cell>
          <cell r="AB329">
            <v>23799741</v>
          </cell>
          <cell r="AC329">
            <v>4212679</v>
          </cell>
          <cell r="AD329">
            <v>24499748</v>
          </cell>
          <cell r="AE329">
            <v>8423751</v>
          </cell>
          <cell r="AF329">
            <v>15489217</v>
          </cell>
          <cell r="AG329">
            <v>15100988</v>
          </cell>
          <cell r="AH329">
            <v>32630228</v>
          </cell>
          <cell r="AI329">
            <v>28937</v>
          </cell>
          <cell r="AJ329">
            <v>-220356</v>
          </cell>
          <cell r="AK329">
            <v>196623479</v>
          </cell>
          <cell r="AL329">
            <v>18907926</v>
          </cell>
          <cell r="AM329">
            <v>0</v>
          </cell>
          <cell r="AN329">
            <v>0</v>
          </cell>
          <cell r="AO329">
            <v>0</v>
          </cell>
          <cell r="AP329">
            <v>215531405</v>
          </cell>
          <cell r="AQ329">
            <v>96677042</v>
          </cell>
          <cell r="AR329">
            <v>19949959</v>
          </cell>
          <cell r="AS329">
            <v>116627001</v>
          </cell>
          <cell r="AT329">
            <v>11144020</v>
          </cell>
          <cell r="AU329">
            <v>5168686</v>
          </cell>
          <cell r="AV329">
            <v>2255787</v>
          </cell>
          <cell r="AW329">
            <v>0</v>
          </cell>
          <cell r="AX329">
            <v>3078136</v>
          </cell>
          <cell r="AY329">
            <v>10983599</v>
          </cell>
          <cell r="AZ329">
            <v>32630228</v>
          </cell>
        </row>
        <row r="330">
          <cell r="A330">
            <v>133669</v>
          </cell>
          <cell r="B330" t="str">
            <v>FLORIDA ATLANTIC UNIVERSITY-BOCA RATON</v>
          </cell>
          <cell r="C330" t="str">
            <v>FL</v>
          </cell>
          <cell r="D330">
            <v>5</v>
          </cell>
          <cell r="E330">
            <v>1</v>
          </cell>
          <cell r="F330">
            <v>2</v>
          </cell>
          <cell r="G330">
            <v>2</v>
          </cell>
          <cell r="H330">
            <v>2</v>
          </cell>
          <cell r="I330">
            <v>16</v>
          </cell>
          <cell r="J330">
            <v>1</v>
          </cell>
          <cell r="K330">
            <v>15945</v>
          </cell>
          <cell r="L330">
            <v>45975056</v>
          </cell>
          <cell r="M330">
            <v>0</v>
          </cell>
          <cell r="N330">
            <v>117933421</v>
          </cell>
          <cell r="O330">
            <v>0</v>
          </cell>
          <cell r="P330">
            <v>29993826</v>
          </cell>
          <cell r="Q330">
            <v>8831847</v>
          </cell>
          <cell r="R330">
            <v>0</v>
          </cell>
          <cell r="S330">
            <v>44505701</v>
          </cell>
          <cell r="T330">
            <v>0</v>
          </cell>
          <cell r="U330">
            <v>292467</v>
          </cell>
          <cell r="V330">
            <v>25131517</v>
          </cell>
          <cell r="W330">
            <v>0</v>
          </cell>
          <cell r="X330">
            <v>328043</v>
          </cell>
          <cell r="Y330">
            <v>0</v>
          </cell>
          <cell r="Z330">
            <v>272991878</v>
          </cell>
          <cell r="AA330">
            <v>96134328</v>
          </cell>
          <cell r="AB330">
            <v>19953204</v>
          </cell>
          <cell r="AC330">
            <v>2515286</v>
          </cell>
          <cell r="AD330">
            <v>26113098</v>
          </cell>
          <cell r="AE330">
            <v>20808713</v>
          </cell>
          <cell r="AF330">
            <v>23467323</v>
          </cell>
          <cell r="AG330">
            <v>12833151</v>
          </cell>
          <cell r="AH330">
            <v>44116664</v>
          </cell>
          <cell r="AI330">
            <v>0</v>
          </cell>
          <cell r="AJ330">
            <v>2715608</v>
          </cell>
          <cell r="AK330">
            <v>248657375</v>
          </cell>
          <cell r="AL330">
            <v>21831467</v>
          </cell>
          <cell r="AM330">
            <v>0</v>
          </cell>
          <cell r="AN330">
            <v>0</v>
          </cell>
          <cell r="AO330">
            <v>0</v>
          </cell>
          <cell r="AP330">
            <v>270488842</v>
          </cell>
          <cell r="AQ330">
            <v>119982616</v>
          </cell>
          <cell r="AR330">
            <v>24139090</v>
          </cell>
          <cell r="AS330">
            <v>144121706</v>
          </cell>
          <cell r="AT330">
            <v>8721651</v>
          </cell>
          <cell r="AU330">
            <v>495367</v>
          </cell>
          <cell r="AV330">
            <v>2634757</v>
          </cell>
          <cell r="AW330">
            <v>0</v>
          </cell>
          <cell r="AX330">
            <v>25194580</v>
          </cell>
          <cell r="AY330">
            <v>7070309</v>
          </cell>
          <cell r="AZ330">
            <v>44116664</v>
          </cell>
        </row>
        <row r="331">
          <cell r="A331">
            <v>133951</v>
          </cell>
          <cell r="B331" t="str">
            <v>FLORIDA INTERNATIONAL UNIVERSITY</v>
          </cell>
          <cell r="C331" t="str">
            <v>FL</v>
          </cell>
          <cell r="D331">
            <v>5</v>
          </cell>
          <cell r="E331">
            <v>1</v>
          </cell>
          <cell r="F331">
            <v>2</v>
          </cell>
          <cell r="G331">
            <v>2</v>
          </cell>
          <cell r="H331">
            <v>2</v>
          </cell>
          <cell r="I331">
            <v>15</v>
          </cell>
          <cell r="J331">
            <v>1</v>
          </cell>
          <cell r="K331">
            <v>23133</v>
          </cell>
          <cell r="L331">
            <v>78833926</v>
          </cell>
          <cell r="M331">
            <v>0</v>
          </cell>
          <cell r="N331">
            <v>158857416</v>
          </cell>
          <cell r="O331">
            <v>0</v>
          </cell>
          <cell r="P331">
            <v>57213241</v>
          </cell>
          <cell r="Q331">
            <v>13577058</v>
          </cell>
          <cell r="R331">
            <v>0</v>
          </cell>
          <cell r="S331">
            <v>13791448</v>
          </cell>
          <cell r="T331">
            <v>0</v>
          </cell>
          <cell r="U331">
            <v>0</v>
          </cell>
          <cell r="V331">
            <v>46081944</v>
          </cell>
          <cell r="W331">
            <v>0</v>
          </cell>
          <cell r="X331">
            <v>1931239</v>
          </cell>
          <cell r="Y331">
            <v>0</v>
          </cell>
          <cell r="Z331">
            <v>370286272</v>
          </cell>
          <cell r="AA331">
            <v>104278472</v>
          </cell>
          <cell r="AB331">
            <v>56724559</v>
          </cell>
          <cell r="AC331">
            <v>4463833</v>
          </cell>
          <cell r="AD331">
            <v>42613184</v>
          </cell>
          <cell r="AE331">
            <v>14925062</v>
          </cell>
          <cell r="AF331">
            <v>38932323</v>
          </cell>
          <cell r="AG331">
            <v>21150066</v>
          </cell>
          <cell r="AH331">
            <v>36341108</v>
          </cell>
          <cell r="AI331">
            <v>0</v>
          </cell>
          <cell r="AJ331">
            <v>0</v>
          </cell>
          <cell r="AK331">
            <v>319428607</v>
          </cell>
          <cell r="AL331">
            <v>35094561</v>
          </cell>
          <cell r="AM331">
            <v>0</v>
          </cell>
          <cell r="AN331">
            <v>0</v>
          </cell>
          <cell r="AO331">
            <v>0</v>
          </cell>
          <cell r="AP331">
            <v>354523168</v>
          </cell>
          <cell r="AQ331">
            <v>125255470</v>
          </cell>
          <cell r="AR331">
            <v>31180285</v>
          </cell>
          <cell r="AS331">
            <v>156435755</v>
          </cell>
          <cell r="AT331">
            <v>15058652</v>
          </cell>
          <cell r="AU331">
            <v>7833528</v>
          </cell>
          <cell r="AV331">
            <v>6196701</v>
          </cell>
          <cell r="AW331">
            <v>0</v>
          </cell>
          <cell r="AX331">
            <v>529530</v>
          </cell>
          <cell r="AY331">
            <v>6722697</v>
          </cell>
          <cell r="AZ331">
            <v>36341108</v>
          </cell>
        </row>
        <row r="332">
          <cell r="A332">
            <v>134097</v>
          </cell>
          <cell r="B332" t="str">
            <v>FLORIDA STATE UNIVERSITY</v>
          </cell>
          <cell r="C332" t="str">
            <v>FL</v>
          </cell>
          <cell r="D332">
            <v>5</v>
          </cell>
          <cell r="E332">
            <v>1</v>
          </cell>
          <cell r="F332">
            <v>2</v>
          </cell>
          <cell r="G332">
            <v>2</v>
          </cell>
          <cell r="H332">
            <v>2</v>
          </cell>
          <cell r="I332">
            <v>15</v>
          </cell>
          <cell r="J332">
            <v>1</v>
          </cell>
          <cell r="K332">
            <v>30904</v>
          </cell>
          <cell r="L332">
            <v>105414741</v>
          </cell>
          <cell r="M332">
            <v>0</v>
          </cell>
          <cell r="N332">
            <v>271590779</v>
          </cell>
          <cell r="O332">
            <v>0</v>
          </cell>
          <cell r="P332">
            <v>79654729</v>
          </cell>
          <cell r="Q332">
            <v>22760902</v>
          </cell>
          <cell r="R332">
            <v>0</v>
          </cell>
          <cell r="S332">
            <v>7904108</v>
          </cell>
          <cell r="T332">
            <v>0</v>
          </cell>
          <cell r="U332">
            <v>987210</v>
          </cell>
          <cell r="V332">
            <v>98132292</v>
          </cell>
          <cell r="W332">
            <v>0</v>
          </cell>
          <cell r="X332">
            <v>8668025</v>
          </cell>
          <cell r="Y332">
            <v>0</v>
          </cell>
          <cell r="Z332">
            <v>595112786</v>
          </cell>
          <cell r="AA332">
            <v>169677581</v>
          </cell>
          <cell r="AB332">
            <v>76730558</v>
          </cell>
          <cell r="AC332">
            <v>29895950</v>
          </cell>
          <cell r="AD332">
            <v>48119173</v>
          </cell>
          <cell r="AE332">
            <v>23324760</v>
          </cell>
          <cell r="AF332">
            <v>40569254</v>
          </cell>
          <cell r="AG332">
            <v>38116936</v>
          </cell>
          <cell r="AH332">
            <v>65429479</v>
          </cell>
          <cell r="AI332">
            <v>0</v>
          </cell>
          <cell r="AJ332">
            <v>1719273</v>
          </cell>
          <cell r="AK332">
            <v>493582964</v>
          </cell>
          <cell r="AL332">
            <v>93013738</v>
          </cell>
          <cell r="AM332">
            <v>0</v>
          </cell>
          <cell r="AN332">
            <v>0</v>
          </cell>
          <cell r="AO332">
            <v>0</v>
          </cell>
          <cell r="AP332">
            <v>586596702</v>
          </cell>
          <cell r="AQ332">
            <v>246240213</v>
          </cell>
          <cell r="AR332">
            <v>48927754</v>
          </cell>
          <cell r="AS332">
            <v>295167967</v>
          </cell>
          <cell r="AT332">
            <v>13088258</v>
          </cell>
          <cell r="AU332">
            <v>1455676</v>
          </cell>
          <cell r="AV332">
            <v>282665</v>
          </cell>
          <cell r="AW332">
            <v>0</v>
          </cell>
          <cell r="AX332">
            <v>5429667</v>
          </cell>
          <cell r="AY332">
            <v>45173213</v>
          </cell>
          <cell r="AZ332">
            <v>65429479</v>
          </cell>
        </row>
        <row r="333">
          <cell r="A333">
            <v>134130</v>
          </cell>
          <cell r="B333" t="str">
            <v>UNIVERSITY OF FLORIDA</v>
          </cell>
          <cell r="C333" t="str">
            <v>FL</v>
          </cell>
          <cell r="D333">
            <v>5</v>
          </cell>
          <cell r="E333">
            <v>1</v>
          </cell>
          <cell r="F333">
            <v>2</v>
          </cell>
          <cell r="G333">
            <v>1</v>
          </cell>
          <cell r="H333">
            <v>2</v>
          </cell>
          <cell r="I333">
            <v>15</v>
          </cell>
          <cell r="J333">
            <v>1</v>
          </cell>
          <cell r="K333">
            <v>42592</v>
          </cell>
          <cell r="L333">
            <v>146751000</v>
          </cell>
          <cell r="M333">
            <v>7326000</v>
          </cell>
          <cell r="N333">
            <v>549368000</v>
          </cell>
          <cell r="O333">
            <v>0</v>
          </cell>
          <cell r="P333">
            <v>168866000</v>
          </cell>
          <cell r="Q333">
            <v>54736000</v>
          </cell>
          <cell r="R333">
            <v>0</v>
          </cell>
          <cell r="S333">
            <v>74456000</v>
          </cell>
          <cell r="T333">
            <v>0</v>
          </cell>
          <cell r="U333">
            <v>56927000</v>
          </cell>
          <cell r="V333">
            <v>89448000</v>
          </cell>
          <cell r="W333">
            <v>0</v>
          </cell>
          <cell r="X333">
            <v>146871000</v>
          </cell>
          <cell r="Y333">
            <v>0</v>
          </cell>
          <cell r="Z333">
            <v>1294749000</v>
          </cell>
          <cell r="AA333">
            <v>425237000</v>
          </cell>
          <cell r="AB333">
            <v>319668000</v>
          </cell>
          <cell r="AC333">
            <v>110584000</v>
          </cell>
          <cell r="AD333">
            <v>90498000</v>
          </cell>
          <cell r="AE333">
            <v>24887000</v>
          </cell>
          <cell r="AF333">
            <v>69909000</v>
          </cell>
          <cell r="AG333">
            <v>66230000</v>
          </cell>
          <cell r="AH333">
            <v>55798000</v>
          </cell>
          <cell r="AI333">
            <v>0</v>
          </cell>
          <cell r="AJ333">
            <v>5066000</v>
          </cell>
          <cell r="AK333">
            <v>1167877000</v>
          </cell>
          <cell r="AL333">
            <v>84374000</v>
          </cell>
          <cell r="AM333">
            <v>0</v>
          </cell>
          <cell r="AN333">
            <v>0</v>
          </cell>
          <cell r="AO333">
            <v>0</v>
          </cell>
          <cell r="AP333">
            <v>1252251000</v>
          </cell>
          <cell r="AQ333">
            <v>639737000</v>
          </cell>
          <cell r="AR333">
            <v>126894000</v>
          </cell>
          <cell r="AS333">
            <v>766631000</v>
          </cell>
          <cell r="AT333">
            <v>15159000</v>
          </cell>
          <cell r="AU333">
            <v>4992000</v>
          </cell>
          <cell r="AV333">
            <v>5703000</v>
          </cell>
          <cell r="AW333">
            <v>0</v>
          </cell>
          <cell r="AX333">
            <v>22368000</v>
          </cell>
          <cell r="AY333">
            <v>7576000</v>
          </cell>
          <cell r="AZ333">
            <v>55798000</v>
          </cell>
        </row>
        <row r="334">
          <cell r="A334">
            <v>136172</v>
          </cell>
          <cell r="B334" t="str">
            <v>UNIVERSITY OF NORTH FLORIDA</v>
          </cell>
          <cell r="C334" t="str">
            <v>FL</v>
          </cell>
          <cell r="D334">
            <v>5</v>
          </cell>
          <cell r="E334">
            <v>1</v>
          </cell>
          <cell r="F334">
            <v>2</v>
          </cell>
          <cell r="G334">
            <v>2</v>
          </cell>
          <cell r="H334">
            <v>2</v>
          </cell>
          <cell r="I334">
            <v>21</v>
          </cell>
          <cell r="J334">
            <v>1</v>
          </cell>
          <cell r="K334">
            <v>9775</v>
          </cell>
          <cell r="L334">
            <v>24589010</v>
          </cell>
          <cell r="M334">
            <v>0</v>
          </cell>
          <cell r="N334">
            <v>62660184</v>
          </cell>
          <cell r="O334">
            <v>0</v>
          </cell>
          <cell r="P334">
            <v>7451992</v>
          </cell>
          <cell r="Q334">
            <v>4592601</v>
          </cell>
          <cell r="R334">
            <v>0</v>
          </cell>
          <cell r="S334">
            <v>4132115</v>
          </cell>
          <cell r="T334">
            <v>0</v>
          </cell>
          <cell r="U334">
            <v>714799</v>
          </cell>
          <cell r="V334">
            <v>15610183</v>
          </cell>
          <cell r="W334">
            <v>0</v>
          </cell>
          <cell r="X334">
            <v>0</v>
          </cell>
          <cell r="Y334">
            <v>0</v>
          </cell>
          <cell r="Z334">
            <v>119750884</v>
          </cell>
          <cell r="AA334">
            <v>40507144</v>
          </cell>
          <cell r="AB334">
            <v>2239018</v>
          </cell>
          <cell r="AC334">
            <v>5632616</v>
          </cell>
          <cell r="AD334">
            <v>16903342</v>
          </cell>
          <cell r="AE334">
            <v>9912264</v>
          </cell>
          <cell r="AF334">
            <v>14752611</v>
          </cell>
          <cell r="AG334">
            <v>8389366</v>
          </cell>
          <cell r="AH334">
            <v>7390692</v>
          </cell>
          <cell r="AI334">
            <v>0</v>
          </cell>
          <cell r="AJ334">
            <v>0</v>
          </cell>
          <cell r="AK334">
            <v>105727053</v>
          </cell>
          <cell r="AL334">
            <v>14259363</v>
          </cell>
          <cell r="AM334">
            <v>0</v>
          </cell>
          <cell r="AN334">
            <v>0</v>
          </cell>
          <cell r="AO334">
            <v>0</v>
          </cell>
          <cell r="AP334">
            <v>119986416</v>
          </cell>
          <cell r="AQ334">
            <v>46432183</v>
          </cell>
          <cell r="AR334">
            <v>10409454</v>
          </cell>
          <cell r="AS334">
            <v>56841637</v>
          </cell>
          <cell r="AT334">
            <v>3978204</v>
          </cell>
          <cell r="AU334">
            <v>384201</v>
          </cell>
          <cell r="AV334">
            <v>0</v>
          </cell>
          <cell r="AW334">
            <v>0</v>
          </cell>
          <cell r="AX334">
            <v>0</v>
          </cell>
          <cell r="AY334">
            <v>3028287</v>
          </cell>
          <cell r="AZ334">
            <v>7390692</v>
          </cell>
        </row>
        <row r="335">
          <cell r="A335">
            <v>137351</v>
          </cell>
          <cell r="B335" t="str">
            <v>UNIVERSITY OF SOUTH FLORIDA</v>
          </cell>
          <cell r="C335" t="str">
            <v>FL</v>
          </cell>
          <cell r="D335">
            <v>5</v>
          </cell>
          <cell r="E335">
            <v>1</v>
          </cell>
          <cell r="F335">
            <v>2</v>
          </cell>
          <cell r="G335">
            <v>1</v>
          </cell>
          <cell r="H335">
            <v>2</v>
          </cell>
          <cell r="I335">
            <v>15</v>
          </cell>
          <cell r="J335">
            <v>1</v>
          </cell>
          <cell r="K335">
            <v>27621</v>
          </cell>
          <cell r="L335">
            <v>76565937</v>
          </cell>
          <cell r="M335">
            <v>0</v>
          </cell>
          <cell r="N335">
            <v>300367026</v>
          </cell>
          <cell r="O335">
            <v>0</v>
          </cell>
          <cell r="P335">
            <v>81835232</v>
          </cell>
          <cell r="Q335">
            <v>43211605</v>
          </cell>
          <cell r="R335">
            <v>0</v>
          </cell>
          <cell r="S335">
            <v>80840631</v>
          </cell>
          <cell r="T335">
            <v>0</v>
          </cell>
          <cell r="U335">
            <v>2049131</v>
          </cell>
          <cell r="V335">
            <v>86464936</v>
          </cell>
          <cell r="W335">
            <v>0</v>
          </cell>
          <cell r="X335">
            <v>3556941</v>
          </cell>
          <cell r="Y335">
            <v>0</v>
          </cell>
          <cell r="Z335">
            <v>674891439</v>
          </cell>
          <cell r="AA335">
            <v>210301983</v>
          </cell>
          <cell r="AB335">
            <v>122921127</v>
          </cell>
          <cell r="AC335">
            <v>10877480</v>
          </cell>
          <cell r="AD335">
            <v>79291002</v>
          </cell>
          <cell r="AE335">
            <v>26427911</v>
          </cell>
          <cell r="AF335">
            <v>72635800</v>
          </cell>
          <cell r="AG335">
            <v>31333671</v>
          </cell>
          <cell r="AH335">
            <v>36540041</v>
          </cell>
          <cell r="AI335">
            <v>3182611</v>
          </cell>
          <cell r="AJ335">
            <v>0</v>
          </cell>
          <cell r="AK335">
            <v>593511626</v>
          </cell>
          <cell r="AL335">
            <v>71330990</v>
          </cell>
          <cell r="AM335">
            <v>0</v>
          </cell>
          <cell r="AN335">
            <v>0</v>
          </cell>
          <cell r="AO335">
            <v>0</v>
          </cell>
          <cell r="AP335">
            <v>664842616</v>
          </cell>
          <cell r="AQ335">
            <v>311734383</v>
          </cell>
          <cell r="AR335">
            <v>43796878</v>
          </cell>
          <cell r="AS335">
            <v>355531261</v>
          </cell>
          <cell r="AT335">
            <v>14720760</v>
          </cell>
          <cell r="AU335">
            <v>2075510</v>
          </cell>
          <cell r="AV335">
            <v>955</v>
          </cell>
          <cell r="AW335">
            <v>0</v>
          </cell>
          <cell r="AX335">
            <v>11055255</v>
          </cell>
          <cell r="AY335">
            <v>8687561</v>
          </cell>
          <cell r="AZ335">
            <v>36540041</v>
          </cell>
        </row>
        <row r="336">
          <cell r="A336">
            <v>138354</v>
          </cell>
          <cell r="B336" t="str">
            <v>THE UNIVERSITY OF WEST FLORIDA</v>
          </cell>
          <cell r="C336" t="str">
            <v>FL</v>
          </cell>
          <cell r="D336">
            <v>5</v>
          </cell>
          <cell r="E336">
            <v>1</v>
          </cell>
          <cell r="F336">
            <v>2</v>
          </cell>
          <cell r="G336">
            <v>2</v>
          </cell>
          <cell r="H336">
            <v>2</v>
          </cell>
          <cell r="I336">
            <v>21</v>
          </cell>
          <cell r="J336">
            <v>1</v>
          </cell>
          <cell r="K336">
            <v>6820</v>
          </cell>
          <cell r="L336">
            <v>18939223</v>
          </cell>
          <cell r="M336">
            <v>0</v>
          </cell>
          <cell r="N336">
            <v>51793843</v>
          </cell>
          <cell r="O336">
            <v>0</v>
          </cell>
          <cell r="P336">
            <v>14291635</v>
          </cell>
          <cell r="Q336">
            <v>7732289</v>
          </cell>
          <cell r="R336">
            <v>0</v>
          </cell>
          <cell r="S336">
            <v>2447696</v>
          </cell>
          <cell r="T336">
            <v>0</v>
          </cell>
          <cell r="U336">
            <v>140742</v>
          </cell>
          <cell r="V336">
            <v>10560525</v>
          </cell>
          <cell r="W336">
            <v>0</v>
          </cell>
          <cell r="X336">
            <v>1152991</v>
          </cell>
          <cell r="Y336">
            <v>0</v>
          </cell>
          <cell r="Z336">
            <v>107058944</v>
          </cell>
          <cell r="AA336">
            <v>33758190</v>
          </cell>
          <cell r="AB336">
            <v>7689701</v>
          </cell>
          <cell r="AC336">
            <v>2225069</v>
          </cell>
          <cell r="AD336">
            <v>16548589</v>
          </cell>
          <cell r="AE336">
            <v>5936275</v>
          </cell>
          <cell r="AF336">
            <v>13541045</v>
          </cell>
          <cell r="AG336">
            <v>11150361</v>
          </cell>
          <cell r="AH336">
            <v>6512657</v>
          </cell>
          <cell r="AI336">
            <v>0</v>
          </cell>
          <cell r="AJ336">
            <v>194216</v>
          </cell>
          <cell r="AK336">
            <v>97556103</v>
          </cell>
          <cell r="AL336">
            <v>8324734</v>
          </cell>
          <cell r="AM336">
            <v>0</v>
          </cell>
          <cell r="AN336">
            <v>0</v>
          </cell>
          <cell r="AO336">
            <v>0</v>
          </cell>
          <cell r="AP336">
            <v>105880837</v>
          </cell>
          <cell r="AQ336">
            <v>49046240</v>
          </cell>
          <cell r="AR336">
            <v>9901979</v>
          </cell>
          <cell r="AS336">
            <v>58948219</v>
          </cell>
          <cell r="AT336">
            <v>4065670</v>
          </cell>
          <cell r="AU336">
            <v>345819</v>
          </cell>
          <cell r="AV336">
            <v>874860</v>
          </cell>
          <cell r="AW336">
            <v>0</v>
          </cell>
          <cell r="AX336">
            <v>0</v>
          </cell>
          <cell r="AY336">
            <v>1226308</v>
          </cell>
          <cell r="AZ336">
            <v>6512657</v>
          </cell>
        </row>
        <row r="337">
          <cell r="A337">
            <v>433660</v>
          </cell>
          <cell r="B337" t="str">
            <v>FLORIDA GULF COAST UNIVERSITY</v>
          </cell>
          <cell r="C337" t="str">
            <v>FL</v>
          </cell>
          <cell r="D337">
            <v>5</v>
          </cell>
          <cell r="E337">
            <v>1</v>
          </cell>
          <cell r="F337">
            <v>2</v>
          </cell>
          <cell r="G337">
            <v>2</v>
          </cell>
          <cell r="H337">
            <v>2</v>
          </cell>
          <cell r="I337">
            <v>21</v>
          </cell>
          <cell r="J337">
            <v>1</v>
          </cell>
          <cell r="K337">
            <v>3007</v>
          </cell>
          <cell r="L337">
            <v>5858048</v>
          </cell>
          <cell r="M337">
            <v>0</v>
          </cell>
          <cell r="N337">
            <v>31234687</v>
          </cell>
          <cell r="O337">
            <v>0</v>
          </cell>
          <cell r="P337">
            <v>3366246</v>
          </cell>
          <cell r="Q337">
            <v>2770895</v>
          </cell>
          <cell r="R337">
            <v>0</v>
          </cell>
          <cell r="S337">
            <v>2413858</v>
          </cell>
          <cell r="T337">
            <v>0</v>
          </cell>
          <cell r="U337">
            <v>0</v>
          </cell>
          <cell r="V337">
            <v>4707277</v>
          </cell>
          <cell r="W337">
            <v>0</v>
          </cell>
          <cell r="X337">
            <v>669356</v>
          </cell>
          <cell r="Y337">
            <v>0</v>
          </cell>
          <cell r="Z337">
            <v>51020367</v>
          </cell>
          <cell r="AA337">
            <v>17201932</v>
          </cell>
          <cell r="AB337">
            <v>940528</v>
          </cell>
          <cell r="AC337">
            <v>3843596</v>
          </cell>
          <cell r="AD337">
            <v>7843401</v>
          </cell>
          <cell r="AE337">
            <v>4403300</v>
          </cell>
          <cell r="AF337">
            <v>7442764</v>
          </cell>
          <cell r="AG337">
            <v>3526857</v>
          </cell>
          <cell r="AH337">
            <v>2814946</v>
          </cell>
          <cell r="AI337">
            <v>62289</v>
          </cell>
          <cell r="AJ337">
            <v>0</v>
          </cell>
          <cell r="AK337">
            <v>48079613</v>
          </cell>
          <cell r="AL337">
            <v>4421563</v>
          </cell>
          <cell r="AM337">
            <v>0</v>
          </cell>
          <cell r="AN337">
            <v>0</v>
          </cell>
          <cell r="AO337">
            <v>0</v>
          </cell>
          <cell r="AP337">
            <v>52501176</v>
          </cell>
          <cell r="AQ337">
            <v>25839090</v>
          </cell>
          <cell r="AR337">
            <v>5834506</v>
          </cell>
          <cell r="AS337">
            <v>31673596</v>
          </cell>
          <cell r="AT337">
            <v>1453009</v>
          </cell>
          <cell r="AU337">
            <v>131624</v>
          </cell>
          <cell r="AV337">
            <v>127659</v>
          </cell>
          <cell r="AW337">
            <v>0</v>
          </cell>
          <cell r="AX337">
            <v>200636</v>
          </cell>
          <cell r="AY337">
            <v>902018</v>
          </cell>
          <cell r="AZ337">
            <v>2814946</v>
          </cell>
        </row>
        <row r="338">
          <cell r="A338">
            <v>132374</v>
          </cell>
          <cell r="B338" t="str">
            <v>ATLANTIC TECHNICAL CENTER</v>
          </cell>
          <cell r="C338" t="str">
            <v>FL</v>
          </cell>
          <cell r="D338">
            <v>5</v>
          </cell>
          <cell r="E338">
            <v>4</v>
          </cell>
          <cell r="F338">
            <v>2</v>
          </cell>
          <cell r="G338">
            <v>2</v>
          </cell>
          <cell r="H338">
            <v>2</v>
          </cell>
          <cell r="I338">
            <v>-3</v>
          </cell>
          <cell r="J338">
            <v>1</v>
          </cell>
          <cell r="K338">
            <v>770</v>
          </cell>
          <cell r="L338">
            <v>2003651</v>
          </cell>
          <cell r="M338">
            <v>0</v>
          </cell>
          <cell r="N338">
            <v>11718100</v>
          </cell>
          <cell r="O338">
            <v>0</v>
          </cell>
          <cell r="P338">
            <v>389882</v>
          </cell>
          <cell r="Q338">
            <v>193946</v>
          </cell>
          <cell r="R338">
            <v>3582</v>
          </cell>
          <cell r="S338">
            <v>12179</v>
          </cell>
          <cell r="T338">
            <v>0</v>
          </cell>
          <cell r="U338">
            <v>245596</v>
          </cell>
          <cell r="V338">
            <v>0</v>
          </cell>
          <cell r="W338">
            <v>0</v>
          </cell>
          <cell r="X338">
            <v>-37554</v>
          </cell>
          <cell r="Y338">
            <v>0</v>
          </cell>
          <cell r="Z338">
            <v>14529382</v>
          </cell>
          <cell r="AA338">
            <v>3795377</v>
          </cell>
          <cell r="AB338">
            <v>0</v>
          </cell>
          <cell r="AC338">
            <v>0</v>
          </cell>
          <cell r="AD338">
            <v>66771</v>
          </cell>
          <cell r="AE338">
            <v>296735</v>
          </cell>
          <cell r="AF338">
            <v>233026</v>
          </cell>
          <cell r="AG338">
            <v>166903</v>
          </cell>
          <cell r="AH338">
            <v>599589</v>
          </cell>
          <cell r="AI338">
            <v>0</v>
          </cell>
          <cell r="AJ338">
            <v>0</v>
          </cell>
          <cell r="AK338">
            <v>5158401</v>
          </cell>
          <cell r="AL338">
            <v>527098</v>
          </cell>
          <cell r="AM338">
            <v>0</v>
          </cell>
          <cell r="AN338">
            <v>0</v>
          </cell>
          <cell r="AO338">
            <v>0</v>
          </cell>
          <cell r="AP338">
            <v>5685499</v>
          </cell>
          <cell r="AQ338">
            <v>7326962</v>
          </cell>
          <cell r="AR338">
            <v>1540871</v>
          </cell>
          <cell r="AS338">
            <v>8867833</v>
          </cell>
          <cell r="AT338">
            <v>369542</v>
          </cell>
          <cell r="AU338">
            <v>20340</v>
          </cell>
          <cell r="AV338">
            <v>193946</v>
          </cell>
          <cell r="AW338">
            <v>3582</v>
          </cell>
          <cell r="AX338">
            <v>0</v>
          </cell>
          <cell r="AY338">
            <v>12179</v>
          </cell>
          <cell r="AZ338">
            <v>599589</v>
          </cell>
        </row>
        <row r="339">
          <cell r="A339">
            <v>132693</v>
          </cell>
          <cell r="B339" t="str">
            <v>BREVARD COMMUNITY COLLEGE-COCOA CAMPUS</v>
          </cell>
          <cell r="C339" t="str">
            <v>FL</v>
          </cell>
          <cell r="D339">
            <v>5</v>
          </cell>
          <cell r="E339">
            <v>4</v>
          </cell>
          <cell r="F339">
            <v>2</v>
          </cell>
          <cell r="G339">
            <v>2</v>
          </cell>
          <cell r="H339">
            <v>2</v>
          </cell>
          <cell r="I339">
            <v>40</v>
          </cell>
          <cell r="J339">
            <v>1</v>
          </cell>
          <cell r="K339">
            <v>7664</v>
          </cell>
          <cell r="L339">
            <v>13295147</v>
          </cell>
          <cell r="M339">
            <v>0</v>
          </cell>
          <cell r="N339">
            <v>35653359</v>
          </cell>
          <cell r="O339">
            <v>0</v>
          </cell>
          <cell r="P339">
            <v>12508395</v>
          </cell>
          <cell r="Q339">
            <v>2659797</v>
          </cell>
          <cell r="R339">
            <v>396254</v>
          </cell>
          <cell r="S339">
            <v>741301</v>
          </cell>
          <cell r="T339">
            <v>0</v>
          </cell>
          <cell r="U339">
            <v>675696</v>
          </cell>
          <cell r="V339">
            <v>1131245</v>
          </cell>
          <cell r="W339">
            <v>0</v>
          </cell>
          <cell r="X339">
            <v>1053026</v>
          </cell>
          <cell r="Y339">
            <v>0</v>
          </cell>
          <cell r="Z339">
            <v>68114220</v>
          </cell>
          <cell r="AA339">
            <v>23638745</v>
          </cell>
          <cell r="AB339">
            <v>0</v>
          </cell>
          <cell r="AC339">
            <v>6275688</v>
          </cell>
          <cell r="AD339">
            <v>7805225</v>
          </cell>
          <cell r="AE339">
            <v>3742236</v>
          </cell>
          <cell r="AF339">
            <v>9205386</v>
          </cell>
          <cell r="AG339">
            <v>7621041</v>
          </cell>
          <cell r="AH339">
            <v>7745614</v>
          </cell>
          <cell r="AI339">
            <v>49940</v>
          </cell>
          <cell r="AJ339">
            <v>0</v>
          </cell>
          <cell r="AK339">
            <v>66083875</v>
          </cell>
          <cell r="AL339">
            <v>709221</v>
          </cell>
          <cell r="AM339">
            <v>0</v>
          </cell>
          <cell r="AN339">
            <v>0</v>
          </cell>
          <cell r="AO339">
            <v>0</v>
          </cell>
          <cell r="AP339">
            <v>66793096</v>
          </cell>
          <cell r="AQ339">
            <v>31691260</v>
          </cell>
          <cell r="AR339">
            <v>7048406</v>
          </cell>
          <cell r="AS339">
            <v>38739666</v>
          </cell>
          <cell r="AT339">
            <v>4768467</v>
          </cell>
          <cell r="AU339">
            <v>375503</v>
          </cell>
          <cell r="AV339">
            <v>1470963</v>
          </cell>
          <cell r="AW339">
            <v>0</v>
          </cell>
          <cell r="AX339">
            <v>0</v>
          </cell>
          <cell r="AY339">
            <v>1130681</v>
          </cell>
          <cell r="AZ339">
            <v>7745614</v>
          </cell>
        </row>
        <row r="340">
          <cell r="A340">
            <v>132709</v>
          </cell>
          <cell r="B340" t="str">
            <v>BROWARD COMMUNITY COLLEGE</v>
          </cell>
          <cell r="C340" t="str">
            <v>FL</v>
          </cell>
          <cell r="D340">
            <v>5</v>
          </cell>
          <cell r="E340">
            <v>4</v>
          </cell>
          <cell r="F340">
            <v>2</v>
          </cell>
          <cell r="G340">
            <v>2</v>
          </cell>
          <cell r="H340">
            <v>2</v>
          </cell>
          <cell r="I340">
            <v>40</v>
          </cell>
          <cell r="J340">
            <v>1</v>
          </cell>
          <cell r="K340">
            <v>15590</v>
          </cell>
          <cell r="L340">
            <v>36329330</v>
          </cell>
          <cell r="M340">
            <v>0</v>
          </cell>
          <cell r="N340">
            <v>54817419</v>
          </cell>
          <cell r="O340">
            <v>0</v>
          </cell>
          <cell r="P340">
            <v>17792502</v>
          </cell>
          <cell r="Q340">
            <v>2019453</v>
          </cell>
          <cell r="R340">
            <v>211613</v>
          </cell>
          <cell r="S340">
            <v>4175294</v>
          </cell>
          <cell r="T340">
            <v>0</v>
          </cell>
          <cell r="U340">
            <v>580044</v>
          </cell>
          <cell r="V340">
            <v>12128249</v>
          </cell>
          <cell r="W340">
            <v>0</v>
          </cell>
          <cell r="X340">
            <v>914303</v>
          </cell>
          <cell r="Y340">
            <v>0</v>
          </cell>
          <cell r="Z340">
            <v>128968207</v>
          </cell>
          <cell r="AA340">
            <v>47147173</v>
          </cell>
          <cell r="AB340">
            <v>0</v>
          </cell>
          <cell r="AC340">
            <v>999438</v>
          </cell>
          <cell r="AD340">
            <v>9340153</v>
          </cell>
          <cell r="AE340">
            <v>10520803</v>
          </cell>
          <cell r="AF340">
            <v>18986337</v>
          </cell>
          <cell r="AG340">
            <v>10573696</v>
          </cell>
          <cell r="AH340">
            <v>19050279</v>
          </cell>
          <cell r="AI340">
            <v>439956</v>
          </cell>
          <cell r="AJ340">
            <v>1791741</v>
          </cell>
          <cell r="AK340">
            <v>118849576</v>
          </cell>
          <cell r="AL340">
            <v>11856449</v>
          </cell>
          <cell r="AM340">
            <v>0</v>
          </cell>
          <cell r="AN340">
            <v>0</v>
          </cell>
          <cell r="AO340">
            <v>0</v>
          </cell>
          <cell r="AP340">
            <v>130706025</v>
          </cell>
          <cell r="AQ340">
            <v>57735562</v>
          </cell>
          <cell r="AR340">
            <v>15752750</v>
          </cell>
          <cell r="AS340">
            <v>73488312</v>
          </cell>
          <cell r="AT340">
            <v>14152676</v>
          </cell>
          <cell r="AU340">
            <v>1331663</v>
          </cell>
          <cell r="AV340">
            <v>1008657</v>
          </cell>
          <cell r="AW340">
            <v>13125</v>
          </cell>
          <cell r="AX340">
            <v>17192</v>
          </cell>
          <cell r="AY340">
            <v>2526966</v>
          </cell>
          <cell r="AZ340">
            <v>19050279</v>
          </cell>
        </row>
        <row r="341">
          <cell r="A341">
            <v>132851</v>
          </cell>
          <cell r="B341" t="str">
            <v>CENTRAL FLORIDA COMMUNITY COLLEGE</v>
          </cell>
          <cell r="C341" t="str">
            <v>FL</v>
          </cell>
          <cell r="D341">
            <v>5</v>
          </cell>
          <cell r="E341">
            <v>4</v>
          </cell>
          <cell r="F341">
            <v>2</v>
          </cell>
          <cell r="G341">
            <v>2</v>
          </cell>
          <cell r="H341">
            <v>2</v>
          </cell>
          <cell r="I341">
            <v>40</v>
          </cell>
          <cell r="J341">
            <v>1</v>
          </cell>
          <cell r="K341">
            <v>3318</v>
          </cell>
          <cell r="L341">
            <v>7775454</v>
          </cell>
          <cell r="M341">
            <v>0</v>
          </cell>
          <cell r="N341">
            <v>15889591</v>
          </cell>
          <cell r="O341">
            <v>0</v>
          </cell>
          <cell r="P341">
            <v>7626342</v>
          </cell>
          <cell r="Q341">
            <v>1921801</v>
          </cell>
          <cell r="R341">
            <v>0</v>
          </cell>
          <cell r="S341">
            <v>714784</v>
          </cell>
          <cell r="T341">
            <v>0</v>
          </cell>
          <cell r="U341">
            <v>367676</v>
          </cell>
          <cell r="V341">
            <v>286870</v>
          </cell>
          <cell r="W341">
            <v>0</v>
          </cell>
          <cell r="X341">
            <v>550746</v>
          </cell>
          <cell r="Y341">
            <v>0</v>
          </cell>
          <cell r="Z341">
            <v>35133264</v>
          </cell>
          <cell r="AA341">
            <v>12578103</v>
          </cell>
          <cell r="AB341">
            <v>0</v>
          </cell>
          <cell r="AC341">
            <v>505579</v>
          </cell>
          <cell r="AD341">
            <v>2196125</v>
          </cell>
          <cell r="AE341">
            <v>3337023</v>
          </cell>
          <cell r="AF341">
            <v>4530602</v>
          </cell>
          <cell r="AG341">
            <v>3232837</v>
          </cell>
          <cell r="AH341">
            <v>8477865</v>
          </cell>
          <cell r="AI341">
            <v>179689</v>
          </cell>
          <cell r="AJ341">
            <v>0</v>
          </cell>
          <cell r="AK341">
            <v>35037823</v>
          </cell>
          <cell r="AL341">
            <v>136401</v>
          </cell>
          <cell r="AM341">
            <v>0</v>
          </cell>
          <cell r="AN341">
            <v>0</v>
          </cell>
          <cell r="AO341">
            <v>0</v>
          </cell>
          <cell r="AP341">
            <v>35174224</v>
          </cell>
          <cell r="AQ341">
            <v>15608847</v>
          </cell>
          <cell r="AR341">
            <v>3184678</v>
          </cell>
          <cell r="AS341">
            <v>18793525</v>
          </cell>
          <cell r="AT341">
            <v>3125550</v>
          </cell>
          <cell r="AU341">
            <v>2787814</v>
          </cell>
          <cell r="AV341">
            <v>1196954</v>
          </cell>
          <cell r="AW341">
            <v>0</v>
          </cell>
          <cell r="AX341">
            <v>509099</v>
          </cell>
          <cell r="AY341">
            <v>858448</v>
          </cell>
          <cell r="AZ341">
            <v>8477865</v>
          </cell>
        </row>
        <row r="342">
          <cell r="A342">
            <v>132976</v>
          </cell>
          <cell r="B342" t="str">
            <v>CHARLOTTE VOCATIONAL TECHNICAL CENTER</v>
          </cell>
          <cell r="C342" t="str">
            <v>FL</v>
          </cell>
          <cell r="D342">
            <v>5</v>
          </cell>
          <cell r="E342">
            <v>4</v>
          </cell>
          <cell r="F342">
            <v>2</v>
          </cell>
          <cell r="G342">
            <v>2</v>
          </cell>
          <cell r="H342">
            <v>2</v>
          </cell>
          <cell r="I342">
            <v>-3</v>
          </cell>
          <cell r="J342">
            <v>1</v>
          </cell>
          <cell r="K342">
            <v>456</v>
          </cell>
          <cell r="L342">
            <v>450251</v>
          </cell>
          <cell r="M342">
            <v>0</v>
          </cell>
          <cell r="N342">
            <v>2791862</v>
          </cell>
          <cell r="O342">
            <v>36648</v>
          </cell>
          <cell r="P342">
            <v>212504</v>
          </cell>
          <cell r="Q342">
            <v>64661</v>
          </cell>
          <cell r="R342">
            <v>286000</v>
          </cell>
          <cell r="S342">
            <v>44988</v>
          </cell>
          <cell r="T342">
            <v>2696</v>
          </cell>
          <cell r="U342">
            <v>53563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3943173</v>
          </cell>
          <cell r="AA342">
            <v>355038</v>
          </cell>
          <cell r="AB342">
            <v>0</v>
          </cell>
          <cell r="AC342">
            <v>0</v>
          </cell>
          <cell r="AD342">
            <v>35474</v>
          </cell>
          <cell r="AE342">
            <v>21953</v>
          </cell>
          <cell r="AF342">
            <v>0</v>
          </cell>
          <cell r="AG342">
            <v>162699</v>
          </cell>
          <cell r="AH342">
            <v>294140</v>
          </cell>
          <cell r="AI342">
            <v>461388</v>
          </cell>
          <cell r="AJ342">
            <v>0</v>
          </cell>
          <cell r="AK342">
            <v>1330692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1330692</v>
          </cell>
          <cell r="AQ342">
            <v>2447625</v>
          </cell>
          <cell r="AR342">
            <v>678768</v>
          </cell>
          <cell r="AS342">
            <v>3126393</v>
          </cell>
          <cell r="AT342">
            <v>201727</v>
          </cell>
          <cell r="AU342">
            <v>10777</v>
          </cell>
          <cell r="AV342">
            <v>4039</v>
          </cell>
          <cell r="AW342">
            <v>36648</v>
          </cell>
          <cell r="AX342">
            <v>40949</v>
          </cell>
          <cell r="AY342">
            <v>0</v>
          </cell>
          <cell r="AZ342">
            <v>294140</v>
          </cell>
        </row>
        <row r="343">
          <cell r="A343">
            <v>133021</v>
          </cell>
          <cell r="B343" t="str">
            <v>CHIPOLA JUNIOR COLLEGE</v>
          </cell>
          <cell r="C343" t="str">
            <v>FL</v>
          </cell>
          <cell r="D343">
            <v>5</v>
          </cell>
          <cell r="E343">
            <v>4</v>
          </cell>
          <cell r="F343">
            <v>2</v>
          </cell>
          <cell r="G343">
            <v>2</v>
          </cell>
          <cell r="H343">
            <v>2</v>
          </cell>
          <cell r="I343">
            <v>40</v>
          </cell>
          <cell r="J343">
            <v>1</v>
          </cell>
          <cell r="K343">
            <v>1167</v>
          </cell>
          <cell r="L343">
            <v>2261098</v>
          </cell>
          <cell r="M343">
            <v>0</v>
          </cell>
          <cell r="N343">
            <v>8169163</v>
          </cell>
          <cell r="O343">
            <v>0</v>
          </cell>
          <cell r="P343">
            <v>3365160</v>
          </cell>
          <cell r="Q343">
            <v>928533</v>
          </cell>
          <cell r="R343">
            <v>0</v>
          </cell>
          <cell r="S343">
            <v>59430</v>
          </cell>
          <cell r="T343">
            <v>0</v>
          </cell>
          <cell r="U343">
            <v>123842</v>
          </cell>
          <cell r="V343">
            <v>213057</v>
          </cell>
          <cell r="W343">
            <v>0</v>
          </cell>
          <cell r="X343">
            <v>139651</v>
          </cell>
          <cell r="Y343">
            <v>0</v>
          </cell>
          <cell r="Z343">
            <v>15259934</v>
          </cell>
          <cell r="AA343">
            <v>6156179</v>
          </cell>
          <cell r="AB343">
            <v>0</v>
          </cell>
          <cell r="AC343">
            <v>21783</v>
          </cell>
          <cell r="AD343">
            <v>599050</v>
          </cell>
          <cell r="AE343">
            <v>2666463</v>
          </cell>
          <cell r="AF343">
            <v>2175121</v>
          </cell>
          <cell r="AG343">
            <v>1373909</v>
          </cell>
          <cell r="AH343">
            <v>2308088</v>
          </cell>
          <cell r="AI343">
            <v>0</v>
          </cell>
          <cell r="AJ343">
            <v>0</v>
          </cell>
          <cell r="AK343">
            <v>15300593</v>
          </cell>
          <cell r="AL343">
            <v>121039</v>
          </cell>
          <cell r="AM343">
            <v>0</v>
          </cell>
          <cell r="AN343">
            <v>0</v>
          </cell>
          <cell r="AO343">
            <v>0</v>
          </cell>
          <cell r="AP343">
            <v>15421632</v>
          </cell>
          <cell r="AQ343">
            <v>7860043</v>
          </cell>
          <cell r="AR343">
            <v>1660378</v>
          </cell>
          <cell r="AS343">
            <v>9520421</v>
          </cell>
          <cell r="AT343">
            <v>1026488</v>
          </cell>
          <cell r="AU343">
            <v>140450</v>
          </cell>
          <cell r="AV343">
            <v>6377</v>
          </cell>
          <cell r="AW343">
            <v>0</v>
          </cell>
          <cell r="AX343">
            <v>0</v>
          </cell>
          <cell r="AY343">
            <v>1134773</v>
          </cell>
          <cell r="AZ343">
            <v>2308088</v>
          </cell>
        </row>
        <row r="344">
          <cell r="A344">
            <v>133386</v>
          </cell>
          <cell r="B344" t="str">
            <v>DAYTONA BEACH COMMUNITY COLLEGE</v>
          </cell>
          <cell r="C344" t="str">
            <v>FL</v>
          </cell>
          <cell r="D344">
            <v>5</v>
          </cell>
          <cell r="E344">
            <v>4</v>
          </cell>
          <cell r="F344">
            <v>2</v>
          </cell>
          <cell r="G344">
            <v>2</v>
          </cell>
          <cell r="H344">
            <v>2</v>
          </cell>
          <cell r="I344">
            <v>40</v>
          </cell>
          <cell r="J344">
            <v>1</v>
          </cell>
          <cell r="K344">
            <v>6798</v>
          </cell>
          <cell r="L344">
            <v>12870205</v>
          </cell>
          <cell r="M344">
            <v>0</v>
          </cell>
          <cell r="N344">
            <v>40453082</v>
          </cell>
          <cell r="O344">
            <v>0</v>
          </cell>
          <cell r="P344">
            <v>10394627</v>
          </cell>
          <cell r="Q344">
            <v>4619364</v>
          </cell>
          <cell r="R344">
            <v>32579</v>
          </cell>
          <cell r="S344">
            <v>1435695</v>
          </cell>
          <cell r="T344">
            <v>0</v>
          </cell>
          <cell r="U344">
            <v>459766</v>
          </cell>
          <cell r="V344">
            <v>4876669</v>
          </cell>
          <cell r="W344">
            <v>0</v>
          </cell>
          <cell r="X344">
            <v>1906764</v>
          </cell>
          <cell r="Y344">
            <v>0</v>
          </cell>
          <cell r="Z344">
            <v>77048751</v>
          </cell>
          <cell r="AA344">
            <v>30642774</v>
          </cell>
          <cell r="AB344">
            <v>0</v>
          </cell>
          <cell r="AC344">
            <v>35966</v>
          </cell>
          <cell r="AD344">
            <v>6181708</v>
          </cell>
          <cell r="AE344">
            <v>6483038</v>
          </cell>
          <cell r="AF344">
            <v>10404920</v>
          </cell>
          <cell r="AG344">
            <v>7619639</v>
          </cell>
          <cell r="AH344">
            <v>9847420</v>
          </cell>
          <cell r="AI344">
            <v>115885</v>
          </cell>
          <cell r="AJ344">
            <v>477869</v>
          </cell>
          <cell r="AK344">
            <v>71809219</v>
          </cell>
          <cell r="AL344">
            <v>4600517</v>
          </cell>
          <cell r="AM344">
            <v>0</v>
          </cell>
          <cell r="AN344">
            <v>0</v>
          </cell>
          <cell r="AO344">
            <v>0</v>
          </cell>
          <cell r="AP344">
            <v>76409736</v>
          </cell>
          <cell r="AQ344">
            <v>37666858</v>
          </cell>
          <cell r="AR344">
            <v>8571035</v>
          </cell>
          <cell r="AS344">
            <v>46306243</v>
          </cell>
          <cell r="AT344">
            <v>6580184</v>
          </cell>
          <cell r="AU344">
            <v>178362</v>
          </cell>
          <cell r="AV344">
            <v>1976301</v>
          </cell>
          <cell r="AW344">
            <v>0</v>
          </cell>
          <cell r="AX344">
            <v>8692</v>
          </cell>
          <cell r="AY344">
            <v>1103881</v>
          </cell>
          <cell r="AZ344">
            <v>9847420</v>
          </cell>
        </row>
        <row r="345">
          <cell r="A345">
            <v>133508</v>
          </cell>
          <cell r="B345" t="str">
            <v>EDISON COMMUNITY COLLEGE</v>
          </cell>
          <cell r="C345" t="str">
            <v>FL</v>
          </cell>
          <cell r="D345">
            <v>5</v>
          </cell>
          <cell r="E345">
            <v>4</v>
          </cell>
          <cell r="F345">
            <v>2</v>
          </cell>
          <cell r="G345">
            <v>2</v>
          </cell>
          <cell r="H345">
            <v>2</v>
          </cell>
          <cell r="I345">
            <v>40</v>
          </cell>
          <cell r="J345">
            <v>1</v>
          </cell>
          <cell r="K345">
            <v>5387</v>
          </cell>
          <cell r="L345">
            <v>9187067</v>
          </cell>
          <cell r="M345">
            <v>0</v>
          </cell>
          <cell r="N345">
            <v>20336486</v>
          </cell>
          <cell r="O345">
            <v>0</v>
          </cell>
          <cell r="P345">
            <v>4066535</v>
          </cell>
          <cell r="Q345">
            <v>1480526</v>
          </cell>
          <cell r="R345">
            <v>73510</v>
          </cell>
          <cell r="S345">
            <v>1486648</v>
          </cell>
          <cell r="T345">
            <v>0</v>
          </cell>
          <cell r="U345">
            <v>13474</v>
          </cell>
          <cell r="V345">
            <v>296515</v>
          </cell>
          <cell r="W345">
            <v>0</v>
          </cell>
          <cell r="X345">
            <v>805649</v>
          </cell>
          <cell r="Y345">
            <v>0</v>
          </cell>
          <cell r="Z345">
            <v>37746410</v>
          </cell>
          <cell r="AA345">
            <v>11678576</v>
          </cell>
          <cell r="AB345">
            <v>0</v>
          </cell>
          <cell r="AC345">
            <v>0</v>
          </cell>
          <cell r="AD345">
            <v>3410069</v>
          </cell>
          <cell r="AE345">
            <v>3905275</v>
          </cell>
          <cell r="AF345">
            <v>8790329</v>
          </cell>
          <cell r="AG345">
            <v>4244463</v>
          </cell>
          <cell r="AH345">
            <v>6001414</v>
          </cell>
          <cell r="AI345">
            <v>5500</v>
          </cell>
          <cell r="AJ345">
            <v>206707</v>
          </cell>
          <cell r="AK345">
            <v>38242333</v>
          </cell>
          <cell r="AL345">
            <v>32772</v>
          </cell>
          <cell r="AM345">
            <v>0</v>
          </cell>
          <cell r="AN345">
            <v>0</v>
          </cell>
          <cell r="AO345">
            <v>0</v>
          </cell>
          <cell r="AP345">
            <v>38275105</v>
          </cell>
          <cell r="AQ345">
            <v>15570173</v>
          </cell>
          <cell r="AR345">
            <v>3421289</v>
          </cell>
          <cell r="AS345">
            <v>18991462</v>
          </cell>
          <cell r="AT345">
            <v>3165851</v>
          </cell>
          <cell r="AU345">
            <v>135026</v>
          </cell>
          <cell r="AV345">
            <v>1192462</v>
          </cell>
          <cell r="AW345">
            <v>0</v>
          </cell>
          <cell r="AX345">
            <v>877640</v>
          </cell>
          <cell r="AY345">
            <v>630435</v>
          </cell>
          <cell r="AZ345">
            <v>6001414</v>
          </cell>
        </row>
        <row r="346">
          <cell r="A346">
            <v>133702</v>
          </cell>
          <cell r="B346" t="str">
            <v>FLORIDA COMMUNITY COLLEGE AT JACKSONVILLE</v>
          </cell>
          <cell r="C346" t="str">
            <v>FL</v>
          </cell>
          <cell r="D346">
            <v>5</v>
          </cell>
          <cell r="E346">
            <v>4</v>
          </cell>
          <cell r="F346">
            <v>2</v>
          </cell>
          <cell r="G346">
            <v>2</v>
          </cell>
          <cell r="H346">
            <v>2</v>
          </cell>
          <cell r="I346">
            <v>40</v>
          </cell>
          <cell r="J346">
            <v>1</v>
          </cell>
          <cell r="K346">
            <v>10973</v>
          </cell>
          <cell r="L346">
            <v>24867086</v>
          </cell>
          <cell r="M346">
            <v>0</v>
          </cell>
          <cell r="N346">
            <v>74659730</v>
          </cell>
          <cell r="O346">
            <v>0</v>
          </cell>
          <cell r="P346">
            <v>13701110</v>
          </cell>
          <cell r="Q346">
            <v>7210294</v>
          </cell>
          <cell r="R346">
            <v>110398</v>
          </cell>
          <cell r="S346">
            <v>594240</v>
          </cell>
          <cell r="T346">
            <v>0</v>
          </cell>
          <cell r="U346">
            <v>653027</v>
          </cell>
          <cell r="V346">
            <v>592397</v>
          </cell>
          <cell r="W346">
            <v>0</v>
          </cell>
          <cell r="X346">
            <v>2290452</v>
          </cell>
          <cell r="Y346">
            <v>0</v>
          </cell>
          <cell r="Z346">
            <v>124678734</v>
          </cell>
          <cell r="AA346">
            <v>46266280</v>
          </cell>
          <cell r="AB346">
            <v>0</v>
          </cell>
          <cell r="AC346">
            <v>555132</v>
          </cell>
          <cell r="AD346">
            <v>18779470</v>
          </cell>
          <cell r="AE346">
            <v>11918250</v>
          </cell>
          <cell r="AF346">
            <v>19310227</v>
          </cell>
          <cell r="AG346">
            <v>11025383</v>
          </cell>
          <cell r="AH346">
            <v>14343201</v>
          </cell>
          <cell r="AI346">
            <v>79465</v>
          </cell>
          <cell r="AJ346">
            <v>129133</v>
          </cell>
          <cell r="AK346">
            <v>122406541</v>
          </cell>
          <cell r="AL346">
            <v>592397</v>
          </cell>
          <cell r="AM346">
            <v>0</v>
          </cell>
          <cell r="AN346">
            <v>0</v>
          </cell>
          <cell r="AO346">
            <v>0</v>
          </cell>
          <cell r="AP346">
            <v>122998938</v>
          </cell>
          <cell r="AQ346">
            <v>62537203</v>
          </cell>
          <cell r="AR346">
            <v>15751102</v>
          </cell>
          <cell r="AS346">
            <v>78288305</v>
          </cell>
          <cell r="AT346">
            <v>9476005</v>
          </cell>
          <cell r="AU346">
            <v>565232</v>
          </cell>
          <cell r="AV346">
            <v>1907120</v>
          </cell>
          <cell r="AW346">
            <v>0</v>
          </cell>
          <cell r="AX346">
            <v>0</v>
          </cell>
          <cell r="AY346">
            <v>2394844</v>
          </cell>
          <cell r="AZ346">
            <v>14343201</v>
          </cell>
        </row>
        <row r="347">
          <cell r="A347">
            <v>133960</v>
          </cell>
          <cell r="B347" t="str">
            <v>FLORIDA KEYS COMMUNITY COLLEGE</v>
          </cell>
          <cell r="C347" t="str">
            <v>FL</v>
          </cell>
          <cell r="D347">
            <v>5</v>
          </cell>
          <cell r="E347">
            <v>4</v>
          </cell>
          <cell r="F347">
            <v>2</v>
          </cell>
          <cell r="G347">
            <v>2</v>
          </cell>
          <cell r="H347">
            <v>2</v>
          </cell>
          <cell r="I347">
            <v>40</v>
          </cell>
          <cell r="J347">
            <v>1</v>
          </cell>
          <cell r="K347">
            <v>704</v>
          </cell>
          <cell r="L347">
            <v>1854031</v>
          </cell>
          <cell r="M347">
            <v>3114</v>
          </cell>
          <cell r="N347">
            <v>5328078</v>
          </cell>
          <cell r="O347">
            <v>0</v>
          </cell>
          <cell r="P347">
            <v>525126</v>
          </cell>
          <cell r="Q347">
            <v>512787</v>
          </cell>
          <cell r="R347">
            <v>9045</v>
          </cell>
          <cell r="S347">
            <v>183032</v>
          </cell>
          <cell r="T347">
            <v>0</v>
          </cell>
          <cell r="U347">
            <v>0</v>
          </cell>
          <cell r="V347">
            <v>15602</v>
          </cell>
          <cell r="W347">
            <v>0</v>
          </cell>
          <cell r="X347">
            <v>129451</v>
          </cell>
          <cell r="Y347">
            <v>0</v>
          </cell>
          <cell r="Z347">
            <v>8560266</v>
          </cell>
          <cell r="AA347">
            <v>2978827</v>
          </cell>
          <cell r="AB347">
            <v>0</v>
          </cell>
          <cell r="AC347">
            <v>279860</v>
          </cell>
          <cell r="AD347">
            <v>1059227</v>
          </cell>
          <cell r="AE347">
            <v>895545</v>
          </cell>
          <cell r="AF347">
            <v>1806088</v>
          </cell>
          <cell r="AG347">
            <v>956561</v>
          </cell>
          <cell r="AH347">
            <v>575858</v>
          </cell>
          <cell r="AI347">
            <v>96294</v>
          </cell>
          <cell r="AJ347">
            <v>0</v>
          </cell>
          <cell r="AK347">
            <v>8648260</v>
          </cell>
          <cell r="AL347">
            <v>65233</v>
          </cell>
          <cell r="AM347">
            <v>0</v>
          </cell>
          <cell r="AN347">
            <v>0</v>
          </cell>
          <cell r="AO347">
            <v>0</v>
          </cell>
          <cell r="AP347">
            <v>8713493</v>
          </cell>
          <cell r="AQ347">
            <v>4733435</v>
          </cell>
          <cell r="AR347">
            <v>1095857</v>
          </cell>
          <cell r="AS347">
            <v>5829292</v>
          </cell>
          <cell r="AT347">
            <v>366400</v>
          </cell>
          <cell r="AU347">
            <v>48449</v>
          </cell>
          <cell r="AV347">
            <v>66981</v>
          </cell>
          <cell r="AW347">
            <v>0</v>
          </cell>
          <cell r="AX347">
            <v>4953</v>
          </cell>
          <cell r="AY347">
            <v>89075</v>
          </cell>
          <cell r="AZ347">
            <v>575858</v>
          </cell>
        </row>
        <row r="348">
          <cell r="A348">
            <v>134291</v>
          </cell>
          <cell r="B348" t="str">
            <v>GEORGE STONE AREA VOCATIONAL TECHNICAL CENTER</v>
          </cell>
          <cell r="C348" t="str">
            <v>FL</v>
          </cell>
          <cell r="D348">
            <v>5</v>
          </cell>
          <cell r="E348">
            <v>4</v>
          </cell>
          <cell r="F348">
            <v>2</v>
          </cell>
          <cell r="G348">
            <v>2</v>
          </cell>
          <cell r="H348">
            <v>2</v>
          </cell>
          <cell r="I348">
            <v>-3</v>
          </cell>
          <cell r="J348">
            <v>1</v>
          </cell>
          <cell r="K348">
            <v>457</v>
          </cell>
          <cell r="L348">
            <v>783205</v>
          </cell>
          <cell r="M348">
            <v>0</v>
          </cell>
          <cell r="N348">
            <v>4954418</v>
          </cell>
          <cell r="O348">
            <v>0</v>
          </cell>
          <cell r="P348">
            <v>867102</v>
          </cell>
          <cell r="Q348">
            <v>348662</v>
          </cell>
          <cell r="R348">
            <v>0</v>
          </cell>
          <cell r="S348">
            <v>0</v>
          </cell>
          <cell r="T348">
            <v>0</v>
          </cell>
          <cell r="U348">
            <v>34161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6987548</v>
          </cell>
          <cell r="AA348">
            <v>3061764</v>
          </cell>
          <cell r="AB348">
            <v>0</v>
          </cell>
          <cell r="AC348">
            <v>299959</v>
          </cell>
          <cell r="AD348">
            <v>454222</v>
          </cell>
          <cell r="AE348">
            <v>443295</v>
          </cell>
          <cell r="AF348">
            <v>761514</v>
          </cell>
          <cell r="AG348">
            <v>996998</v>
          </cell>
          <cell r="AH348">
            <v>919602</v>
          </cell>
          <cell r="AI348">
            <v>0</v>
          </cell>
          <cell r="AJ348">
            <v>0</v>
          </cell>
          <cell r="AK348">
            <v>6937354</v>
          </cell>
          <cell r="AL348">
            <v>0</v>
          </cell>
          <cell r="AM348">
            <v>0</v>
          </cell>
          <cell r="AN348">
            <v>0</v>
          </cell>
          <cell r="AO348">
            <v>50194</v>
          </cell>
          <cell r="AP348">
            <v>6987548</v>
          </cell>
          <cell r="AQ348">
            <v>3390070</v>
          </cell>
          <cell r="AR348">
            <v>0</v>
          </cell>
          <cell r="AS348">
            <v>4444104</v>
          </cell>
          <cell r="AT348">
            <v>426847</v>
          </cell>
          <cell r="AU348">
            <v>440254</v>
          </cell>
          <cell r="AV348">
            <v>1522</v>
          </cell>
          <cell r="AW348">
            <v>0</v>
          </cell>
          <cell r="AX348">
            <v>0</v>
          </cell>
          <cell r="AY348">
            <v>50979</v>
          </cell>
          <cell r="AZ348">
            <v>919602</v>
          </cell>
        </row>
        <row r="349">
          <cell r="A349">
            <v>134307</v>
          </cell>
          <cell r="B349" t="str">
            <v>GEORGE T BAKER AVIATION SCHOOL</v>
          </cell>
          <cell r="C349" t="str">
            <v>FL</v>
          </cell>
          <cell r="D349">
            <v>5</v>
          </cell>
          <cell r="E349">
            <v>4</v>
          </cell>
          <cell r="F349">
            <v>2</v>
          </cell>
          <cell r="G349">
            <v>2</v>
          </cell>
          <cell r="H349">
            <v>2</v>
          </cell>
          <cell r="I349">
            <v>-3</v>
          </cell>
          <cell r="J349">
            <v>1</v>
          </cell>
          <cell r="K349">
            <v>213</v>
          </cell>
          <cell r="L349">
            <v>203046</v>
          </cell>
          <cell r="M349">
            <v>48307</v>
          </cell>
          <cell r="N349">
            <v>1907053</v>
          </cell>
          <cell r="O349">
            <v>17803</v>
          </cell>
          <cell r="P349">
            <v>83277</v>
          </cell>
          <cell r="Q349">
            <v>71582</v>
          </cell>
          <cell r="R349">
            <v>16868</v>
          </cell>
          <cell r="S349">
            <v>9917</v>
          </cell>
          <cell r="T349">
            <v>0</v>
          </cell>
          <cell r="U349">
            <v>60933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2418786</v>
          </cell>
          <cell r="AA349">
            <v>1082198</v>
          </cell>
          <cell r="AB349">
            <v>0</v>
          </cell>
          <cell r="AC349">
            <v>0</v>
          </cell>
          <cell r="AD349">
            <v>83400</v>
          </cell>
          <cell r="AE349">
            <v>198749</v>
          </cell>
          <cell r="AF349">
            <v>320724</v>
          </cell>
          <cell r="AG349">
            <v>195634</v>
          </cell>
          <cell r="AH349">
            <v>165161</v>
          </cell>
          <cell r="AI349">
            <v>0</v>
          </cell>
          <cell r="AJ349">
            <v>0</v>
          </cell>
          <cell r="AK349">
            <v>2045866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2045866</v>
          </cell>
          <cell r="AQ349">
            <v>1535761</v>
          </cell>
          <cell r="AR349">
            <v>0</v>
          </cell>
          <cell r="AS349">
            <v>1877350</v>
          </cell>
          <cell r="AT349">
            <v>69582</v>
          </cell>
          <cell r="AU349">
            <v>0</v>
          </cell>
          <cell r="AV349">
            <v>59810</v>
          </cell>
          <cell r="AW349">
            <v>16868</v>
          </cell>
          <cell r="AX349">
            <v>18901</v>
          </cell>
          <cell r="AY349">
            <v>0</v>
          </cell>
          <cell r="AZ349">
            <v>165161</v>
          </cell>
        </row>
        <row r="350">
          <cell r="A350">
            <v>134343</v>
          </cell>
          <cell r="B350" t="str">
            <v>GULF COAST COMMUNITY COLLEGE</v>
          </cell>
          <cell r="C350" t="str">
            <v>FL</v>
          </cell>
          <cell r="D350">
            <v>5</v>
          </cell>
          <cell r="E350">
            <v>4</v>
          </cell>
          <cell r="F350">
            <v>2</v>
          </cell>
          <cell r="G350">
            <v>2</v>
          </cell>
          <cell r="H350">
            <v>2</v>
          </cell>
          <cell r="I350">
            <v>40</v>
          </cell>
          <cell r="J350">
            <v>1</v>
          </cell>
          <cell r="K350">
            <v>3261</v>
          </cell>
          <cell r="L350">
            <v>5972558</v>
          </cell>
          <cell r="M350">
            <v>0</v>
          </cell>
          <cell r="N350">
            <v>15285208</v>
          </cell>
          <cell r="O350">
            <v>0</v>
          </cell>
          <cell r="P350">
            <v>11893803</v>
          </cell>
          <cell r="Q350">
            <v>1566662</v>
          </cell>
          <cell r="R350">
            <v>276002</v>
          </cell>
          <cell r="S350">
            <v>424100</v>
          </cell>
          <cell r="T350">
            <v>0</v>
          </cell>
          <cell r="U350">
            <v>109667</v>
          </cell>
          <cell r="V350">
            <v>2361366</v>
          </cell>
          <cell r="W350">
            <v>0</v>
          </cell>
          <cell r="X350">
            <v>392909</v>
          </cell>
          <cell r="Y350">
            <v>0</v>
          </cell>
          <cell r="Z350">
            <v>38282275</v>
          </cell>
          <cell r="AA350">
            <v>12295312</v>
          </cell>
          <cell r="AB350">
            <v>0</v>
          </cell>
          <cell r="AC350">
            <v>388651</v>
          </cell>
          <cell r="AD350">
            <v>2071889</v>
          </cell>
          <cell r="AE350">
            <v>9487584</v>
          </cell>
          <cell r="AF350">
            <v>3407677</v>
          </cell>
          <cell r="AG350">
            <v>2348544</v>
          </cell>
          <cell r="AH350">
            <v>5299695</v>
          </cell>
          <cell r="AI350">
            <v>0</v>
          </cell>
          <cell r="AJ350">
            <v>178095</v>
          </cell>
          <cell r="AK350">
            <v>35477447</v>
          </cell>
          <cell r="AL350">
            <v>2296621</v>
          </cell>
          <cell r="AM350">
            <v>0</v>
          </cell>
          <cell r="AN350">
            <v>0</v>
          </cell>
          <cell r="AO350">
            <v>0</v>
          </cell>
          <cell r="AP350">
            <v>37774068</v>
          </cell>
          <cell r="AQ350">
            <v>15343173</v>
          </cell>
          <cell r="AR350">
            <v>3070261</v>
          </cell>
          <cell r="AS350">
            <v>18413434</v>
          </cell>
          <cell r="AT350">
            <v>3331218</v>
          </cell>
          <cell r="AU350">
            <v>27936</v>
          </cell>
          <cell r="AV350">
            <v>1178333</v>
          </cell>
          <cell r="AW350">
            <v>0</v>
          </cell>
          <cell r="AX350">
            <v>0</v>
          </cell>
          <cell r="AY350">
            <v>762208</v>
          </cell>
          <cell r="AZ350">
            <v>5299695</v>
          </cell>
        </row>
        <row r="351">
          <cell r="A351">
            <v>134495</v>
          </cell>
          <cell r="B351" t="str">
            <v>HILLSBOROUGH COMMUNITY COLLEGE</v>
          </cell>
          <cell r="C351" t="str">
            <v>FL</v>
          </cell>
          <cell r="D351">
            <v>5</v>
          </cell>
          <cell r="E351">
            <v>4</v>
          </cell>
          <cell r="F351">
            <v>2</v>
          </cell>
          <cell r="G351">
            <v>2</v>
          </cell>
          <cell r="H351">
            <v>2</v>
          </cell>
          <cell r="I351">
            <v>40</v>
          </cell>
          <cell r="J351">
            <v>1</v>
          </cell>
          <cell r="K351">
            <v>10270</v>
          </cell>
          <cell r="L351">
            <v>20432276</v>
          </cell>
          <cell r="M351">
            <v>0</v>
          </cell>
          <cell r="N351">
            <v>41738544</v>
          </cell>
          <cell r="O351">
            <v>0</v>
          </cell>
          <cell r="P351">
            <v>9525891</v>
          </cell>
          <cell r="Q351">
            <v>938803</v>
          </cell>
          <cell r="R351">
            <v>427690</v>
          </cell>
          <cell r="S351">
            <v>0</v>
          </cell>
          <cell r="T351">
            <v>0</v>
          </cell>
          <cell r="U351">
            <v>0</v>
          </cell>
          <cell r="V351">
            <v>4258640</v>
          </cell>
          <cell r="W351">
            <v>0</v>
          </cell>
          <cell r="X351">
            <v>698843</v>
          </cell>
          <cell r="Y351">
            <v>0</v>
          </cell>
          <cell r="Z351">
            <v>78020687</v>
          </cell>
          <cell r="AA351">
            <v>30208026</v>
          </cell>
          <cell r="AB351">
            <v>0</v>
          </cell>
          <cell r="AC351">
            <v>1060831</v>
          </cell>
          <cell r="AD351">
            <v>4337600</v>
          </cell>
          <cell r="AE351">
            <v>7821393</v>
          </cell>
          <cell r="AF351">
            <v>11241424</v>
          </cell>
          <cell r="AG351">
            <v>8089282</v>
          </cell>
          <cell r="AH351">
            <v>8653836</v>
          </cell>
          <cell r="AI351">
            <v>627020</v>
          </cell>
          <cell r="AJ351">
            <v>117022</v>
          </cell>
          <cell r="AK351">
            <v>72156434</v>
          </cell>
          <cell r="AL351">
            <v>4202671</v>
          </cell>
          <cell r="AM351">
            <v>0</v>
          </cell>
          <cell r="AN351">
            <v>0</v>
          </cell>
          <cell r="AO351">
            <v>448373</v>
          </cell>
          <cell r="AP351">
            <v>76807478</v>
          </cell>
          <cell r="AQ351">
            <v>36224172</v>
          </cell>
          <cell r="AR351">
            <v>7651726</v>
          </cell>
          <cell r="AS351">
            <v>43895898</v>
          </cell>
          <cell r="AT351">
            <v>7453538</v>
          </cell>
          <cell r="AU351">
            <v>287518</v>
          </cell>
          <cell r="AV351">
            <v>53650</v>
          </cell>
          <cell r="AW351">
            <v>0</v>
          </cell>
          <cell r="AX351">
            <v>0</v>
          </cell>
          <cell r="AY351">
            <v>859130</v>
          </cell>
          <cell r="AZ351">
            <v>8653836</v>
          </cell>
        </row>
        <row r="352">
          <cell r="A352">
            <v>134608</v>
          </cell>
          <cell r="B352" t="str">
            <v>INDIAN RIVER COMMUNITY COLLEGE</v>
          </cell>
          <cell r="C352" t="str">
            <v>FL</v>
          </cell>
          <cell r="D352">
            <v>5</v>
          </cell>
          <cell r="E352">
            <v>4</v>
          </cell>
          <cell r="F352">
            <v>2</v>
          </cell>
          <cell r="G352">
            <v>2</v>
          </cell>
          <cell r="H352">
            <v>2</v>
          </cell>
          <cell r="I352">
            <v>40</v>
          </cell>
          <cell r="J352">
            <v>1</v>
          </cell>
          <cell r="K352">
            <v>6581</v>
          </cell>
          <cell r="L352">
            <v>11099314</v>
          </cell>
          <cell r="M352">
            <v>0</v>
          </cell>
          <cell r="N352">
            <v>36612729</v>
          </cell>
          <cell r="O352">
            <v>0</v>
          </cell>
          <cell r="P352">
            <v>9623607</v>
          </cell>
          <cell r="Q352">
            <v>2550079</v>
          </cell>
          <cell r="R352">
            <v>158692</v>
          </cell>
          <cell r="S352">
            <v>809936</v>
          </cell>
          <cell r="T352">
            <v>0</v>
          </cell>
          <cell r="U352">
            <v>528266</v>
          </cell>
          <cell r="V352">
            <v>5482061</v>
          </cell>
          <cell r="W352">
            <v>0</v>
          </cell>
          <cell r="X352">
            <v>900869</v>
          </cell>
          <cell r="Y352">
            <v>0</v>
          </cell>
          <cell r="Z352">
            <v>67765553</v>
          </cell>
          <cell r="AA352">
            <v>29341663</v>
          </cell>
          <cell r="AB352">
            <v>0</v>
          </cell>
          <cell r="AC352">
            <v>968247</v>
          </cell>
          <cell r="AD352">
            <v>5833369</v>
          </cell>
          <cell r="AE352">
            <v>8537725</v>
          </cell>
          <cell r="AF352">
            <v>5894205</v>
          </cell>
          <cell r="AG352">
            <v>6545636</v>
          </cell>
          <cell r="AH352">
            <v>5469641</v>
          </cell>
          <cell r="AI352">
            <v>0</v>
          </cell>
          <cell r="AJ352">
            <v>200000</v>
          </cell>
          <cell r="AK352">
            <v>62790486</v>
          </cell>
          <cell r="AL352">
            <v>4525228</v>
          </cell>
          <cell r="AM352">
            <v>0</v>
          </cell>
          <cell r="AN352">
            <v>0</v>
          </cell>
          <cell r="AO352">
            <v>0</v>
          </cell>
          <cell r="AP352">
            <v>67315714</v>
          </cell>
          <cell r="AQ352">
            <v>33198571</v>
          </cell>
          <cell r="AR352">
            <v>6223967</v>
          </cell>
          <cell r="AS352">
            <v>39422538</v>
          </cell>
          <cell r="AT352">
            <v>3209780</v>
          </cell>
          <cell r="AU352">
            <v>151764</v>
          </cell>
          <cell r="AV352">
            <v>1205920</v>
          </cell>
          <cell r="AW352">
            <v>22325</v>
          </cell>
          <cell r="AX352">
            <v>0</v>
          </cell>
          <cell r="AY352">
            <v>879852</v>
          </cell>
          <cell r="AZ352">
            <v>5469641</v>
          </cell>
        </row>
        <row r="353">
          <cell r="A353">
            <v>135160</v>
          </cell>
          <cell r="B353" t="str">
            <v>LAKE CITY COMMUNITY COLLEGE</v>
          </cell>
          <cell r="C353" t="str">
            <v>FL</v>
          </cell>
          <cell r="D353">
            <v>5</v>
          </cell>
          <cell r="E353">
            <v>4</v>
          </cell>
          <cell r="F353">
            <v>2</v>
          </cell>
          <cell r="G353">
            <v>2</v>
          </cell>
          <cell r="H353">
            <v>2</v>
          </cell>
          <cell r="I353">
            <v>40</v>
          </cell>
          <cell r="J353">
            <v>1</v>
          </cell>
          <cell r="K353">
            <v>1476</v>
          </cell>
          <cell r="L353">
            <v>2997521</v>
          </cell>
          <cell r="M353">
            <v>0</v>
          </cell>
          <cell r="N353">
            <v>11556248</v>
          </cell>
          <cell r="O353">
            <v>0</v>
          </cell>
          <cell r="P353">
            <v>2129671</v>
          </cell>
          <cell r="Q353">
            <v>492748</v>
          </cell>
          <cell r="R353">
            <v>3539</v>
          </cell>
          <cell r="S353">
            <v>28001</v>
          </cell>
          <cell r="T353">
            <v>0</v>
          </cell>
          <cell r="U353">
            <v>10984</v>
          </cell>
          <cell r="V353">
            <v>1077045</v>
          </cell>
          <cell r="W353">
            <v>0</v>
          </cell>
          <cell r="X353">
            <v>279645</v>
          </cell>
          <cell r="Y353">
            <v>0</v>
          </cell>
          <cell r="Z353">
            <v>18575402</v>
          </cell>
          <cell r="AA353">
            <v>6978776</v>
          </cell>
          <cell r="AB353">
            <v>0</v>
          </cell>
          <cell r="AC353">
            <v>0</v>
          </cell>
          <cell r="AD353">
            <v>2423858</v>
          </cell>
          <cell r="AE353">
            <v>1661221</v>
          </cell>
          <cell r="AF353">
            <v>2747821</v>
          </cell>
          <cell r="AG353">
            <v>1981801</v>
          </cell>
          <cell r="AH353">
            <v>2152368</v>
          </cell>
          <cell r="AI353">
            <v>3087</v>
          </cell>
          <cell r="AJ353">
            <v>330000</v>
          </cell>
          <cell r="AK353">
            <v>18278932</v>
          </cell>
          <cell r="AL353">
            <v>954355</v>
          </cell>
          <cell r="AM353">
            <v>0</v>
          </cell>
          <cell r="AN353">
            <v>0</v>
          </cell>
          <cell r="AO353">
            <v>0</v>
          </cell>
          <cell r="AP353">
            <v>19233287</v>
          </cell>
          <cell r="AQ353">
            <v>8870416</v>
          </cell>
          <cell r="AR353">
            <v>2210361</v>
          </cell>
          <cell r="AS353">
            <v>11080777</v>
          </cell>
          <cell r="AT353">
            <v>1387757</v>
          </cell>
          <cell r="AU353">
            <v>51513</v>
          </cell>
          <cell r="AV353">
            <v>479529</v>
          </cell>
          <cell r="AW353">
            <v>0</v>
          </cell>
          <cell r="AX353">
            <v>0</v>
          </cell>
          <cell r="AY353">
            <v>233569</v>
          </cell>
          <cell r="AZ353">
            <v>2152368</v>
          </cell>
        </row>
        <row r="354">
          <cell r="A354">
            <v>135179</v>
          </cell>
          <cell r="B354" t="str">
            <v>LAKE TECHNICAL CENTER</v>
          </cell>
          <cell r="C354" t="str">
            <v>FL</v>
          </cell>
          <cell r="D354">
            <v>5</v>
          </cell>
          <cell r="E354">
            <v>4</v>
          </cell>
          <cell r="F354">
            <v>2</v>
          </cell>
          <cell r="G354">
            <v>2</v>
          </cell>
          <cell r="H354">
            <v>2</v>
          </cell>
          <cell r="I354">
            <v>-3</v>
          </cell>
          <cell r="J354">
            <v>1</v>
          </cell>
          <cell r="K354">
            <v>539</v>
          </cell>
          <cell r="L354">
            <v>619654</v>
          </cell>
          <cell r="M354">
            <v>0</v>
          </cell>
          <cell r="N354">
            <v>4533063</v>
          </cell>
          <cell r="O354">
            <v>0</v>
          </cell>
          <cell r="P354">
            <v>227377</v>
          </cell>
          <cell r="Q354">
            <v>94083</v>
          </cell>
          <cell r="R354">
            <v>25500</v>
          </cell>
          <cell r="S354">
            <v>0</v>
          </cell>
          <cell r="T354">
            <v>0</v>
          </cell>
          <cell r="U354">
            <v>188041</v>
          </cell>
          <cell r="V354">
            <v>220429</v>
          </cell>
          <cell r="W354">
            <v>0</v>
          </cell>
          <cell r="X354">
            <v>0</v>
          </cell>
          <cell r="Y354">
            <v>0</v>
          </cell>
          <cell r="Z354">
            <v>5908147</v>
          </cell>
          <cell r="AA354">
            <v>3827546</v>
          </cell>
          <cell r="AB354">
            <v>0</v>
          </cell>
          <cell r="AC354">
            <v>516361</v>
          </cell>
          <cell r="AD354">
            <v>341513</v>
          </cell>
          <cell r="AE354">
            <v>478453</v>
          </cell>
          <cell r="AF354">
            <v>624179</v>
          </cell>
          <cell r="AG354">
            <v>372497</v>
          </cell>
          <cell r="AH354">
            <v>368648</v>
          </cell>
          <cell r="AI354">
            <v>0</v>
          </cell>
          <cell r="AJ354">
            <v>0</v>
          </cell>
          <cell r="AK354">
            <v>6529197</v>
          </cell>
          <cell r="AL354">
            <v>223606</v>
          </cell>
          <cell r="AM354">
            <v>0</v>
          </cell>
          <cell r="AN354">
            <v>0</v>
          </cell>
          <cell r="AO354">
            <v>0</v>
          </cell>
          <cell r="AP354">
            <v>6752803</v>
          </cell>
          <cell r="AQ354">
            <v>421184</v>
          </cell>
          <cell r="AR354">
            <v>421184</v>
          </cell>
          <cell r="AS354">
            <v>4211784</v>
          </cell>
          <cell r="AT354">
            <v>211664</v>
          </cell>
          <cell r="AU354">
            <v>1903</v>
          </cell>
          <cell r="AV354">
            <v>93504</v>
          </cell>
          <cell r="AW354">
            <v>25500</v>
          </cell>
          <cell r="AX354">
            <v>12431</v>
          </cell>
          <cell r="AY354">
            <v>23646</v>
          </cell>
          <cell r="AZ354">
            <v>368648</v>
          </cell>
        </row>
        <row r="355">
          <cell r="A355">
            <v>135188</v>
          </cell>
          <cell r="B355" t="str">
            <v>LAKE-SUMTER COMMUNITY COLLEGE</v>
          </cell>
          <cell r="C355" t="str">
            <v>FL</v>
          </cell>
          <cell r="D355">
            <v>5</v>
          </cell>
          <cell r="E355">
            <v>4</v>
          </cell>
          <cell r="F355">
            <v>2</v>
          </cell>
          <cell r="G355">
            <v>2</v>
          </cell>
          <cell r="H355">
            <v>2</v>
          </cell>
          <cell r="I355">
            <v>40</v>
          </cell>
          <cell r="J355">
            <v>1</v>
          </cell>
          <cell r="K355">
            <v>1542</v>
          </cell>
          <cell r="L355">
            <v>2671506</v>
          </cell>
          <cell r="M355">
            <v>0</v>
          </cell>
          <cell r="N355">
            <v>6868151</v>
          </cell>
          <cell r="O355">
            <v>0</v>
          </cell>
          <cell r="P355">
            <v>1736291</v>
          </cell>
          <cell r="Q355">
            <v>697906</v>
          </cell>
          <cell r="R355">
            <v>45120</v>
          </cell>
          <cell r="S355">
            <v>163655</v>
          </cell>
          <cell r="T355">
            <v>0</v>
          </cell>
          <cell r="U355">
            <v>11955</v>
          </cell>
          <cell r="V355">
            <v>69584</v>
          </cell>
          <cell r="W355">
            <v>0</v>
          </cell>
          <cell r="X355">
            <v>118636</v>
          </cell>
          <cell r="Y355">
            <v>0</v>
          </cell>
          <cell r="Z355">
            <v>12382804</v>
          </cell>
          <cell r="AA355">
            <v>4543604</v>
          </cell>
          <cell r="AB355">
            <v>0</v>
          </cell>
          <cell r="AC355">
            <v>0</v>
          </cell>
          <cell r="AD355">
            <v>1247787</v>
          </cell>
          <cell r="AE355">
            <v>1767843</v>
          </cell>
          <cell r="AF355">
            <v>3008721</v>
          </cell>
          <cell r="AG355">
            <v>1069492</v>
          </cell>
          <cell r="AH355">
            <v>1824059</v>
          </cell>
          <cell r="AI355">
            <v>0</v>
          </cell>
          <cell r="AJ355">
            <v>0</v>
          </cell>
          <cell r="AK355">
            <v>13461506</v>
          </cell>
          <cell r="AL355">
            <v>1178</v>
          </cell>
          <cell r="AM355">
            <v>0</v>
          </cell>
          <cell r="AN355">
            <v>0</v>
          </cell>
          <cell r="AO355">
            <v>0</v>
          </cell>
          <cell r="AP355">
            <v>13462684</v>
          </cell>
          <cell r="AQ355">
            <v>6584821</v>
          </cell>
          <cell r="AR355">
            <v>1529070</v>
          </cell>
          <cell r="AS355">
            <v>8113891</v>
          </cell>
          <cell r="AT355">
            <v>1162423</v>
          </cell>
          <cell r="AU355">
            <v>38328</v>
          </cell>
          <cell r="AV355">
            <v>301915</v>
          </cell>
          <cell r="AW355">
            <v>0</v>
          </cell>
          <cell r="AX355">
            <v>0</v>
          </cell>
          <cell r="AY355">
            <v>321393</v>
          </cell>
          <cell r="AZ355">
            <v>1824059</v>
          </cell>
        </row>
        <row r="356">
          <cell r="A356">
            <v>135267</v>
          </cell>
          <cell r="B356" t="str">
            <v>LEE COUNTY HIGH TECHNICAL CENTER-CENTRAL</v>
          </cell>
          <cell r="C356" t="str">
            <v>FL</v>
          </cell>
          <cell r="D356">
            <v>5</v>
          </cell>
          <cell r="E356">
            <v>4</v>
          </cell>
          <cell r="F356">
            <v>2</v>
          </cell>
          <cell r="G356">
            <v>2</v>
          </cell>
          <cell r="H356">
            <v>2</v>
          </cell>
          <cell r="I356">
            <v>-3</v>
          </cell>
          <cell r="J356">
            <v>1</v>
          </cell>
          <cell r="K356">
            <v>590</v>
          </cell>
          <cell r="L356">
            <v>739042</v>
          </cell>
          <cell r="M356">
            <v>40993</v>
          </cell>
          <cell r="N356">
            <v>3780303</v>
          </cell>
          <cell r="O356">
            <v>2841</v>
          </cell>
          <cell r="P356">
            <v>330129</v>
          </cell>
          <cell r="Q356">
            <v>0</v>
          </cell>
          <cell r="R356">
            <v>76495</v>
          </cell>
          <cell r="S356">
            <v>37131</v>
          </cell>
          <cell r="T356">
            <v>0</v>
          </cell>
          <cell r="U356">
            <v>95210</v>
          </cell>
          <cell r="V356">
            <v>0</v>
          </cell>
          <cell r="W356">
            <v>0</v>
          </cell>
          <cell r="X356">
            <v>-211139</v>
          </cell>
          <cell r="Y356">
            <v>0</v>
          </cell>
          <cell r="Z356">
            <v>4891005</v>
          </cell>
          <cell r="AA356">
            <v>2559344</v>
          </cell>
          <cell r="AB356">
            <v>0</v>
          </cell>
          <cell r="AC356">
            <v>0</v>
          </cell>
          <cell r="AD356">
            <v>63308</v>
          </cell>
          <cell r="AE356">
            <v>403068</v>
          </cell>
          <cell r="AF356">
            <v>537268</v>
          </cell>
          <cell r="AG356">
            <v>234803</v>
          </cell>
          <cell r="AH356">
            <v>388250</v>
          </cell>
          <cell r="AI356">
            <v>0</v>
          </cell>
          <cell r="AJ356">
            <v>0</v>
          </cell>
          <cell r="AK356">
            <v>4186041</v>
          </cell>
          <cell r="AL356">
            <v>0</v>
          </cell>
          <cell r="AM356">
            <v>0</v>
          </cell>
          <cell r="AN356">
            <v>0</v>
          </cell>
          <cell r="AO356">
            <v>24248</v>
          </cell>
          <cell r="AP356">
            <v>4210289</v>
          </cell>
          <cell r="AQ356">
            <v>2667971</v>
          </cell>
          <cell r="AR356">
            <v>515934</v>
          </cell>
          <cell r="AS356">
            <v>3183905</v>
          </cell>
          <cell r="AT356">
            <v>320625</v>
          </cell>
          <cell r="AU356">
            <v>1012</v>
          </cell>
          <cell r="AV356">
            <v>0</v>
          </cell>
          <cell r="AW356">
            <v>42237</v>
          </cell>
          <cell r="AX356">
            <v>24376</v>
          </cell>
          <cell r="AY356">
            <v>0</v>
          </cell>
          <cell r="AZ356">
            <v>388250</v>
          </cell>
        </row>
        <row r="357">
          <cell r="A357">
            <v>135276</v>
          </cell>
          <cell r="B357" t="str">
            <v>LIVELY TECHNICAL CENTER</v>
          </cell>
          <cell r="C357" t="str">
            <v>FL</v>
          </cell>
          <cell r="D357">
            <v>5</v>
          </cell>
          <cell r="E357">
            <v>4</v>
          </cell>
          <cell r="F357">
            <v>2</v>
          </cell>
          <cell r="G357">
            <v>2</v>
          </cell>
          <cell r="H357">
            <v>2</v>
          </cell>
          <cell r="I357">
            <v>-3</v>
          </cell>
          <cell r="J357">
            <v>1</v>
          </cell>
          <cell r="K357">
            <v>817</v>
          </cell>
          <cell r="L357">
            <v>1231095</v>
          </cell>
          <cell r="M357">
            <v>0</v>
          </cell>
          <cell r="N357">
            <v>5284986</v>
          </cell>
          <cell r="O357">
            <v>0</v>
          </cell>
          <cell r="P357">
            <v>730315</v>
          </cell>
          <cell r="Q357">
            <v>5296592</v>
          </cell>
          <cell r="R357">
            <v>0</v>
          </cell>
          <cell r="S357">
            <v>4136</v>
          </cell>
          <cell r="T357">
            <v>1305</v>
          </cell>
          <cell r="U357">
            <v>165415</v>
          </cell>
          <cell r="V357">
            <v>126853</v>
          </cell>
          <cell r="W357">
            <v>0</v>
          </cell>
          <cell r="X357">
            <v>0</v>
          </cell>
          <cell r="Y357">
            <v>0</v>
          </cell>
          <cell r="Z357">
            <v>12840697</v>
          </cell>
          <cell r="AA357">
            <v>475569</v>
          </cell>
          <cell r="AB357">
            <v>0</v>
          </cell>
          <cell r="AC357">
            <v>0</v>
          </cell>
          <cell r="AD357">
            <v>33164</v>
          </cell>
          <cell r="AE357">
            <v>46457</v>
          </cell>
          <cell r="AF357">
            <v>68670</v>
          </cell>
          <cell r="AG357">
            <v>490975</v>
          </cell>
          <cell r="AH357">
            <v>510037</v>
          </cell>
          <cell r="AI357">
            <v>0</v>
          </cell>
          <cell r="AJ357">
            <v>0</v>
          </cell>
          <cell r="AK357">
            <v>1624872</v>
          </cell>
          <cell r="AL357">
            <v>133948</v>
          </cell>
          <cell r="AM357">
            <v>0</v>
          </cell>
          <cell r="AN357">
            <v>0</v>
          </cell>
          <cell r="AO357">
            <v>0</v>
          </cell>
          <cell r="AP357">
            <v>1758820</v>
          </cell>
          <cell r="AQ357">
            <v>0</v>
          </cell>
          <cell r="AR357">
            <v>0</v>
          </cell>
          <cell r="AS357">
            <v>0</v>
          </cell>
          <cell r="AT357">
            <v>163776</v>
          </cell>
          <cell r="AU357">
            <v>212000</v>
          </cell>
          <cell r="AV357">
            <v>11606</v>
          </cell>
          <cell r="AW357">
            <v>0</v>
          </cell>
          <cell r="AX357">
            <v>10555</v>
          </cell>
          <cell r="AY357">
            <v>112100</v>
          </cell>
          <cell r="AZ357">
            <v>510037</v>
          </cell>
        </row>
        <row r="358">
          <cell r="A358">
            <v>135294</v>
          </cell>
          <cell r="B358" t="str">
            <v>LINDSEY HOPKINS TECHNICAL EDUCATION CENTER</v>
          </cell>
          <cell r="C358" t="str">
            <v>FL</v>
          </cell>
          <cell r="D358">
            <v>5</v>
          </cell>
          <cell r="E358">
            <v>4</v>
          </cell>
          <cell r="F358">
            <v>2</v>
          </cell>
          <cell r="G358">
            <v>2</v>
          </cell>
          <cell r="H358">
            <v>2</v>
          </cell>
          <cell r="I358">
            <v>-3</v>
          </cell>
          <cell r="J358">
            <v>1</v>
          </cell>
          <cell r="K358">
            <v>3456</v>
          </cell>
          <cell r="L358">
            <v>706597</v>
          </cell>
          <cell r="M358">
            <v>31640</v>
          </cell>
          <cell r="N358">
            <v>4568921</v>
          </cell>
          <cell r="O358">
            <v>0</v>
          </cell>
          <cell r="P358">
            <v>212737</v>
          </cell>
          <cell r="Q358">
            <v>164467</v>
          </cell>
          <cell r="R358">
            <v>0</v>
          </cell>
          <cell r="S358">
            <v>122211</v>
          </cell>
          <cell r="T358">
            <v>0</v>
          </cell>
          <cell r="U358">
            <v>196791</v>
          </cell>
          <cell r="V358">
            <v>172088</v>
          </cell>
          <cell r="W358">
            <v>0</v>
          </cell>
          <cell r="X358">
            <v>0</v>
          </cell>
          <cell r="Y358">
            <v>0</v>
          </cell>
          <cell r="Z358">
            <v>6175452</v>
          </cell>
          <cell r="AA358">
            <v>1693994</v>
          </cell>
          <cell r="AB358">
            <v>0</v>
          </cell>
          <cell r="AC358">
            <v>0</v>
          </cell>
          <cell r="AD358">
            <v>954555</v>
          </cell>
          <cell r="AE358">
            <v>492435</v>
          </cell>
          <cell r="AF358">
            <v>418207</v>
          </cell>
          <cell r="AG358">
            <v>463092</v>
          </cell>
          <cell r="AH358">
            <v>164026</v>
          </cell>
          <cell r="AI358">
            <v>0</v>
          </cell>
          <cell r="AJ358">
            <v>0</v>
          </cell>
          <cell r="AK358">
            <v>4186309</v>
          </cell>
          <cell r="AL358">
            <v>200175</v>
          </cell>
          <cell r="AM358">
            <v>0</v>
          </cell>
          <cell r="AN358">
            <v>0</v>
          </cell>
          <cell r="AO358">
            <v>0</v>
          </cell>
          <cell r="AP358">
            <v>4386484</v>
          </cell>
          <cell r="AQ358">
            <v>3442876</v>
          </cell>
          <cell r="AR358">
            <v>805617</v>
          </cell>
          <cell r="AS358">
            <v>4248493</v>
          </cell>
          <cell r="AT358">
            <v>73430</v>
          </cell>
          <cell r="AU358">
            <v>36395</v>
          </cell>
          <cell r="AV358">
            <v>3224</v>
          </cell>
          <cell r="AW358">
            <v>0</v>
          </cell>
          <cell r="AX358">
            <v>26044</v>
          </cell>
          <cell r="AY358">
            <v>24933</v>
          </cell>
          <cell r="AZ358">
            <v>164026</v>
          </cell>
        </row>
        <row r="359">
          <cell r="A359">
            <v>135391</v>
          </cell>
          <cell r="B359" t="str">
            <v>MANATEE COMMUNITY COLLEGE</v>
          </cell>
          <cell r="C359" t="str">
            <v>FL</v>
          </cell>
          <cell r="D359">
            <v>5</v>
          </cell>
          <cell r="E359">
            <v>4</v>
          </cell>
          <cell r="F359">
            <v>2</v>
          </cell>
          <cell r="G359">
            <v>2</v>
          </cell>
          <cell r="H359">
            <v>2</v>
          </cell>
          <cell r="I359">
            <v>40</v>
          </cell>
          <cell r="J359">
            <v>1</v>
          </cell>
          <cell r="K359">
            <v>4898</v>
          </cell>
          <cell r="L359">
            <v>10178124</v>
          </cell>
          <cell r="M359">
            <v>0</v>
          </cell>
          <cell r="N359">
            <v>17399287</v>
          </cell>
          <cell r="O359">
            <v>0</v>
          </cell>
          <cell r="P359">
            <v>5230548</v>
          </cell>
          <cell r="Q359">
            <v>121754</v>
          </cell>
          <cell r="R359">
            <v>0</v>
          </cell>
          <cell r="S359">
            <v>508775</v>
          </cell>
          <cell r="T359">
            <v>0</v>
          </cell>
          <cell r="U359">
            <v>81451</v>
          </cell>
          <cell r="V359">
            <v>2470669</v>
          </cell>
          <cell r="W359">
            <v>0</v>
          </cell>
          <cell r="X359">
            <v>1009322</v>
          </cell>
          <cell r="Y359">
            <v>0</v>
          </cell>
          <cell r="Z359">
            <v>36999930</v>
          </cell>
          <cell r="AA359">
            <v>12380149</v>
          </cell>
          <cell r="AB359">
            <v>0</v>
          </cell>
          <cell r="AC359">
            <v>6896</v>
          </cell>
          <cell r="AD359">
            <v>2243941</v>
          </cell>
          <cell r="AE359">
            <v>3037118</v>
          </cell>
          <cell r="AF359">
            <v>6635063</v>
          </cell>
          <cell r="AG359">
            <v>3468051</v>
          </cell>
          <cell r="AH359">
            <v>5366007</v>
          </cell>
          <cell r="AI359">
            <v>40889</v>
          </cell>
          <cell r="AJ359">
            <v>800631</v>
          </cell>
          <cell r="AK359">
            <v>33978745</v>
          </cell>
          <cell r="AL359">
            <v>2098161</v>
          </cell>
          <cell r="AM359">
            <v>0</v>
          </cell>
          <cell r="AN359">
            <v>0</v>
          </cell>
          <cell r="AO359">
            <v>0</v>
          </cell>
          <cell r="AP359">
            <v>36076906</v>
          </cell>
          <cell r="AQ359">
            <v>16146881</v>
          </cell>
          <cell r="AR359">
            <v>3696323</v>
          </cell>
          <cell r="AS359">
            <v>19843204</v>
          </cell>
          <cell r="AT359">
            <v>4588174</v>
          </cell>
          <cell r="AU359">
            <v>252060</v>
          </cell>
          <cell r="AV359">
            <v>24117</v>
          </cell>
          <cell r="AW359">
            <v>0</v>
          </cell>
          <cell r="AX359">
            <v>171944</v>
          </cell>
          <cell r="AY359">
            <v>329712</v>
          </cell>
          <cell r="AZ359">
            <v>5366007</v>
          </cell>
        </row>
        <row r="360">
          <cell r="A360">
            <v>135407</v>
          </cell>
          <cell r="B360" t="str">
            <v>MANATEE TECHNICAL INSTITUTE</v>
          </cell>
          <cell r="C360" t="str">
            <v>FL</v>
          </cell>
          <cell r="D360">
            <v>5</v>
          </cell>
          <cell r="E360">
            <v>4</v>
          </cell>
          <cell r="F360">
            <v>2</v>
          </cell>
          <cell r="G360">
            <v>2</v>
          </cell>
          <cell r="H360">
            <v>2</v>
          </cell>
          <cell r="I360">
            <v>-3</v>
          </cell>
          <cell r="J360">
            <v>1</v>
          </cell>
          <cell r="K360">
            <v>2416</v>
          </cell>
          <cell r="L360">
            <v>923894</v>
          </cell>
          <cell r="M360">
            <v>0</v>
          </cell>
          <cell r="N360">
            <v>8232130</v>
          </cell>
          <cell r="O360">
            <v>315619</v>
          </cell>
          <cell r="P360">
            <v>720504</v>
          </cell>
          <cell r="Q360">
            <v>79977</v>
          </cell>
          <cell r="R360">
            <v>0</v>
          </cell>
          <cell r="S360">
            <v>61745</v>
          </cell>
          <cell r="T360">
            <v>0</v>
          </cell>
          <cell r="U360">
            <v>491445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10825314</v>
          </cell>
          <cell r="AA360">
            <v>4040668</v>
          </cell>
          <cell r="AB360">
            <v>0</v>
          </cell>
          <cell r="AC360">
            <v>154203</v>
          </cell>
          <cell r="AD360">
            <v>320766</v>
          </cell>
          <cell r="AE360">
            <v>1000816</v>
          </cell>
          <cell r="AF360">
            <v>1288946</v>
          </cell>
          <cell r="AG360">
            <v>622006</v>
          </cell>
          <cell r="AH360">
            <v>800784</v>
          </cell>
          <cell r="AI360">
            <v>0</v>
          </cell>
          <cell r="AJ360">
            <v>0</v>
          </cell>
          <cell r="AK360">
            <v>8228189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8228189</v>
          </cell>
          <cell r="AQ360">
            <v>2406502</v>
          </cell>
          <cell r="AR360">
            <v>1344373</v>
          </cell>
          <cell r="AS360">
            <v>3750875</v>
          </cell>
          <cell r="AT360">
            <v>341063</v>
          </cell>
          <cell r="AU360">
            <v>0</v>
          </cell>
          <cell r="AV360">
            <v>0</v>
          </cell>
          <cell r="AW360">
            <v>0</v>
          </cell>
          <cell r="AX360">
            <v>58650</v>
          </cell>
          <cell r="AY360">
            <v>401071</v>
          </cell>
          <cell r="AZ360">
            <v>800784</v>
          </cell>
        </row>
        <row r="361">
          <cell r="A361">
            <v>135522</v>
          </cell>
          <cell r="B361" t="str">
            <v>TRAVIS TECHNICAL CENTER</v>
          </cell>
          <cell r="C361" t="str">
            <v>FL</v>
          </cell>
          <cell r="D361">
            <v>5</v>
          </cell>
          <cell r="E361">
            <v>4</v>
          </cell>
          <cell r="F361">
            <v>2</v>
          </cell>
          <cell r="G361">
            <v>2</v>
          </cell>
          <cell r="H361">
            <v>2</v>
          </cell>
          <cell r="I361">
            <v>-3</v>
          </cell>
          <cell r="J361">
            <v>1</v>
          </cell>
          <cell r="K361">
            <v>1953</v>
          </cell>
          <cell r="L361">
            <v>435185</v>
          </cell>
          <cell r="M361">
            <v>0</v>
          </cell>
          <cell r="N361">
            <v>0</v>
          </cell>
          <cell r="O361">
            <v>0</v>
          </cell>
          <cell r="P361">
            <v>214858</v>
          </cell>
          <cell r="Q361">
            <v>0</v>
          </cell>
          <cell r="R361">
            <v>64764</v>
          </cell>
          <cell r="S361">
            <v>0</v>
          </cell>
          <cell r="T361">
            <v>0</v>
          </cell>
          <cell r="U361">
            <v>0</v>
          </cell>
          <cell r="V361">
            <v>100000</v>
          </cell>
          <cell r="W361">
            <v>0</v>
          </cell>
          <cell r="X361">
            <v>5811206</v>
          </cell>
          <cell r="Y361">
            <v>0</v>
          </cell>
          <cell r="Z361">
            <v>6626013</v>
          </cell>
          <cell r="AA361">
            <v>3139976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950000</v>
          </cell>
          <cell r="AG361">
            <v>0</v>
          </cell>
          <cell r="AH361">
            <v>279622</v>
          </cell>
          <cell r="AI361">
            <v>0</v>
          </cell>
          <cell r="AJ361">
            <v>0</v>
          </cell>
          <cell r="AK361">
            <v>4369598</v>
          </cell>
          <cell r="AL361">
            <v>100000</v>
          </cell>
          <cell r="AM361">
            <v>0</v>
          </cell>
          <cell r="AN361">
            <v>0</v>
          </cell>
          <cell r="AO361">
            <v>0</v>
          </cell>
          <cell r="AP361">
            <v>4469598</v>
          </cell>
          <cell r="AQ361">
            <v>3139976</v>
          </cell>
          <cell r="AR361">
            <v>1099990</v>
          </cell>
          <cell r="AS361">
            <v>4239966</v>
          </cell>
          <cell r="AT361">
            <v>214858</v>
          </cell>
          <cell r="AU361">
            <v>0</v>
          </cell>
          <cell r="AV361">
            <v>0</v>
          </cell>
          <cell r="AW361">
            <v>64764</v>
          </cell>
          <cell r="AX361">
            <v>0</v>
          </cell>
          <cell r="AY361">
            <v>0</v>
          </cell>
          <cell r="AZ361">
            <v>279622</v>
          </cell>
        </row>
        <row r="362">
          <cell r="A362">
            <v>135647</v>
          </cell>
          <cell r="B362" t="str">
            <v>MIAMI LAKES EDUCATIONAL CENTER</v>
          </cell>
          <cell r="C362" t="str">
            <v>FL</v>
          </cell>
          <cell r="D362">
            <v>5</v>
          </cell>
          <cell r="E362">
            <v>4</v>
          </cell>
          <cell r="F362">
            <v>2</v>
          </cell>
          <cell r="G362">
            <v>2</v>
          </cell>
          <cell r="H362">
            <v>2</v>
          </cell>
          <cell r="I362">
            <v>-3</v>
          </cell>
          <cell r="J362">
            <v>1</v>
          </cell>
          <cell r="K362">
            <v>1432</v>
          </cell>
          <cell r="L362">
            <v>1159490</v>
          </cell>
          <cell r="M362">
            <v>0</v>
          </cell>
          <cell r="N362">
            <v>1754</v>
          </cell>
          <cell r="O362">
            <v>15918991</v>
          </cell>
          <cell r="P362">
            <v>388610</v>
          </cell>
          <cell r="Q362">
            <v>0</v>
          </cell>
          <cell r="R362">
            <v>486872</v>
          </cell>
          <cell r="S362">
            <v>5794</v>
          </cell>
          <cell r="T362">
            <v>0</v>
          </cell>
          <cell r="U362">
            <v>224010</v>
          </cell>
          <cell r="V362">
            <v>268063</v>
          </cell>
          <cell r="W362">
            <v>0</v>
          </cell>
          <cell r="X362">
            <v>119582</v>
          </cell>
          <cell r="Y362">
            <v>0</v>
          </cell>
          <cell r="Z362">
            <v>18573166</v>
          </cell>
          <cell r="AA362">
            <v>6043262</v>
          </cell>
          <cell r="AB362">
            <v>0</v>
          </cell>
          <cell r="AC362">
            <v>0</v>
          </cell>
          <cell r="AD362">
            <v>581015</v>
          </cell>
          <cell r="AE362">
            <v>1709655</v>
          </cell>
          <cell r="AF362">
            <v>1678303</v>
          </cell>
          <cell r="AG362">
            <v>1360987</v>
          </cell>
          <cell r="AH362">
            <v>556796</v>
          </cell>
          <cell r="AI362">
            <v>0</v>
          </cell>
          <cell r="AJ362">
            <v>0</v>
          </cell>
          <cell r="AK362">
            <v>11930018</v>
          </cell>
          <cell r="AL362">
            <v>379882</v>
          </cell>
          <cell r="AM362">
            <v>0</v>
          </cell>
          <cell r="AN362">
            <v>0</v>
          </cell>
          <cell r="AO362">
            <v>70515</v>
          </cell>
          <cell r="AP362">
            <v>12380415</v>
          </cell>
          <cell r="AQ362">
            <v>7382842</v>
          </cell>
          <cell r="AR362">
            <v>1883119</v>
          </cell>
          <cell r="AS362">
            <v>9265961</v>
          </cell>
          <cell r="AT362">
            <v>305735</v>
          </cell>
          <cell r="AU362">
            <v>82068</v>
          </cell>
          <cell r="AV362">
            <v>0</v>
          </cell>
          <cell r="AW362">
            <v>132997</v>
          </cell>
          <cell r="AX362">
            <v>34851</v>
          </cell>
          <cell r="AY362">
            <v>1145</v>
          </cell>
          <cell r="AZ362">
            <v>556796</v>
          </cell>
        </row>
        <row r="363">
          <cell r="A363">
            <v>135717</v>
          </cell>
          <cell r="B363" t="str">
            <v>MIAMI-DADE COMMUNITY COLLEGE</v>
          </cell>
          <cell r="C363" t="str">
            <v>FL</v>
          </cell>
          <cell r="D363">
            <v>5</v>
          </cell>
          <cell r="E363">
            <v>4</v>
          </cell>
          <cell r="F363">
            <v>2</v>
          </cell>
          <cell r="G363">
            <v>2</v>
          </cell>
          <cell r="H363">
            <v>2</v>
          </cell>
          <cell r="I363">
            <v>40</v>
          </cell>
          <cell r="J363">
            <v>1</v>
          </cell>
          <cell r="K363">
            <v>25833</v>
          </cell>
          <cell r="L363">
            <v>74886221</v>
          </cell>
          <cell r="M363">
            <v>0</v>
          </cell>
          <cell r="N363">
            <v>133689294</v>
          </cell>
          <cell r="O363">
            <v>0</v>
          </cell>
          <cell r="P363">
            <v>77594927</v>
          </cell>
          <cell r="Q363">
            <v>9706442</v>
          </cell>
          <cell r="R363">
            <v>1799784</v>
          </cell>
          <cell r="S363">
            <v>8471583</v>
          </cell>
          <cell r="T363">
            <v>0</v>
          </cell>
          <cell r="U363">
            <v>680621</v>
          </cell>
          <cell r="V363">
            <v>3922259</v>
          </cell>
          <cell r="W363">
            <v>0</v>
          </cell>
          <cell r="X363">
            <v>3898955</v>
          </cell>
          <cell r="Y363">
            <v>0</v>
          </cell>
          <cell r="Z363">
            <v>314650086</v>
          </cell>
          <cell r="AA363">
            <v>116169667</v>
          </cell>
          <cell r="AB363">
            <v>0</v>
          </cell>
          <cell r="AC363">
            <v>1747916</v>
          </cell>
          <cell r="AD363">
            <v>26318017</v>
          </cell>
          <cell r="AE363">
            <v>20780687</v>
          </cell>
          <cell r="AF363">
            <v>47724454</v>
          </cell>
          <cell r="AG363">
            <v>27892608</v>
          </cell>
          <cell r="AH363">
            <v>70815956</v>
          </cell>
          <cell r="AI363">
            <v>138280</v>
          </cell>
          <cell r="AJ363">
            <v>400000</v>
          </cell>
          <cell r="AK363">
            <v>311987585</v>
          </cell>
          <cell r="AL363">
            <v>1335871</v>
          </cell>
          <cell r="AM363">
            <v>0</v>
          </cell>
          <cell r="AN363">
            <v>0</v>
          </cell>
          <cell r="AO363">
            <v>0</v>
          </cell>
          <cell r="AP363">
            <v>313323456</v>
          </cell>
          <cell r="AQ363">
            <v>149917711</v>
          </cell>
          <cell r="AR363">
            <v>25713300</v>
          </cell>
          <cell r="AS363">
            <v>175631011</v>
          </cell>
          <cell r="AT363">
            <v>50797231</v>
          </cell>
          <cell r="AU363">
            <v>3003206</v>
          </cell>
          <cell r="AV363">
            <v>6365791</v>
          </cell>
          <cell r="AW363">
            <v>0</v>
          </cell>
          <cell r="AX363">
            <v>2323762</v>
          </cell>
          <cell r="AY363">
            <v>8325966</v>
          </cell>
          <cell r="AZ363">
            <v>70815956</v>
          </cell>
        </row>
        <row r="364">
          <cell r="A364">
            <v>135735</v>
          </cell>
          <cell r="B364" t="str">
            <v>MID-FLORIDA TECH</v>
          </cell>
          <cell r="C364" t="str">
            <v>FL</v>
          </cell>
          <cell r="D364">
            <v>5</v>
          </cell>
          <cell r="E364">
            <v>4</v>
          </cell>
          <cell r="F364">
            <v>2</v>
          </cell>
          <cell r="G364">
            <v>2</v>
          </cell>
          <cell r="H364">
            <v>2</v>
          </cell>
          <cell r="I364">
            <v>-3</v>
          </cell>
          <cell r="J364">
            <v>1</v>
          </cell>
          <cell r="K364">
            <v>1629</v>
          </cell>
          <cell r="L364">
            <v>5487378</v>
          </cell>
          <cell r="M364">
            <v>0</v>
          </cell>
          <cell r="N364">
            <v>14165926</v>
          </cell>
          <cell r="O364">
            <v>1957735</v>
          </cell>
          <cell r="P364">
            <v>235365</v>
          </cell>
          <cell r="Q364">
            <v>88139</v>
          </cell>
          <cell r="R364">
            <v>98399</v>
          </cell>
          <cell r="S364">
            <v>7133</v>
          </cell>
          <cell r="T364">
            <v>0</v>
          </cell>
          <cell r="U364">
            <v>227112</v>
          </cell>
          <cell r="V364">
            <v>269849</v>
          </cell>
          <cell r="W364">
            <v>0</v>
          </cell>
          <cell r="X364">
            <v>0</v>
          </cell>
          <cell r="Y364">
            <v>0</v>
          </cell>
          <cell r="Z364">
            <v>22537036</v>
          </cell>
          <cell r="AA364">
            <v>1664941</v>
          </cell>
          <cell r="AB364">
            <v>0</v>
          </cell>
          <cell r="AC364">
            <v>0</v>
          </cell>
          <cell r="AD364">
            <v>105430</v>
          </cell>
          <cell r="AE364">
            <v>13951</v>
          </cell>
          <cell r="AF364">
            <v>228453</v>
          </cell>
          <cell r="AG364">
            <v>2301847</v>
          </cell>
          <cell r="AH364">
            <v>299895</v>
          </cell>
          <cell r="AI364">
            <v>0</v>
          </cell>
          <cell r="AJ364">
            <v>0</v>
          </cell>
          <cell r="AK364">
            <v>4614517</v>
          </cell>
          <cell r="AL364">
            <v>222443</v>
          </cell>
          <cell r="AM364">
            <v>0</v>
          </cell>
          <cell r="AN364">
            <v>0</v>
          </cell>
          <cell r="AO364">
            <v>0</v>
          </cell>
          <cell r="AP364">
            <v>4836960</v>
          </cell>
          <cell r="AQ364">
            <v>10195916</v>
          </cell>
          <cell r="AR364">
            <v>2207562</v>
          </cell>
          <cell r="AS364">
            <v>12403478</v>
          </cell>
          <cell r="AT364">
            <v>155186</v>
          </cell>
          <cell r="AU364">
            <v>59096</v>
          </cell>
          <cell r="AV364">
            <v>0</v>
          </cell>
          <cell r="AW364">
            <v>0</v>
          </cell>
          <cell r="AX364">
            <v>0</v>
          </cell>
          <cell r="AY364">
            <v>85613</v>
          </cell>
          <cell r="AZ364">
            <v>299895</v>
          </cell>
        </row>
        <row r="365">
          <cell r="A365">
            <v>136145</v>
          </cell>
          <cell r="B365" t="str">
            <v>NORTH FLORIDA COMMUNITY COLLEGE</v>
          </cell>
          <cell r="C365" t="str">
            <v>FL</v>
          </cell>
          <cell r="D365">
            <v>5</v>
          </cell>
          <cell r="E365">
            <v>4</v>
          </cell>
          <cell r="F365">
            <v>2</v>
          </cell>
          <cell r="G365">
            <v>2</v>
          </cell>
          <cell r="H365">
            <v>2</v>
          </cell>
          <cell r="I365">
            <v>40</v>
          </cell>
          <cell r="J365">
            <v>1</v>
          </cell>
          <cell r="K365">
            <v>743</v>
          </cell>
          <cell r="L365">
            <v>1292838</v>
          </cell>
          <cell r="M365">
            <v>0</v>
          </cell>
          <cell r="N365">
            <v>5398470</v>
          </cell>
          <cell r="O365">
            <v>0</v>
          </cell>
          <cell r="P365">
            <v>1251538</v>
          </cell>
          <cell r="Q365">
            <v>391842</v>
          </cell>
          <cell r="R365">
            <v>0</v>
          </cell>
          <cell r="S365">
            <v>0</v>
          </cell>
          <cell r="T365">
            <v>0</v>
          </cell>
          <cell r="U365">
            <v>83524</v>
          </cell>
          <cell r="V365">
            <v>545166</v>
          </cell>
          <cell r="W365">
            <v>0</v>
          </cell>
          <cell r="X365">
            <v>129631</v>
          </cell>
          <cell r="Y365">
            <v>0</v>
          </cell>
          <cell r="Z365">
            <v>9093009</v>
          </cell>
          <cell r="AA365">
            <v>2781628</v>
          </cell>
          <cell r="AB365">
            <v>0</v>
          </cell>
          <cell r="AC365">
            <v>66778</v>
          </cell>
          <cell r="AD365">
            <v>618777</v>
          </cell>
          <cell r="AE365">
            <v>1234197</v>
          </cell>
          <cell r="AF365">
            <v>2240033</v>
          </cell>
          <cell r="AG365">
            <v>990939</v>
          </cell>
          <cell r="AH365">
            <v>997669</v>
          </cell>
          <cell r="AI365">
            <v>0</v>
          </cell>
          <cell r="AJ365">
            <v>0</v>
          </cell>
          <cell r="AK365">
            <v>8930021</v>
          </cell>
          <cell r="AL365">
            <v>523849</v>
          </cell>
          <cell r="AM365">
            <v>0</v>
          </cell>
          <cell r="AN365">
            <v>0</v>
          </cell>
          <cell r="AO365">
            <v>0</v>
          </cell>
          <cell r="AP365">
            <v>9453870</v>
          </cell>
          <cell r="AQ365">
            <v>4820484</v>
          </cell>
          <cell r="AR365">
            <v>1095483</v>
          </cell>
          <cell r="AS365">
            <v>5915967</v>
          </cell>
          <cell r="AT365">
            <v>786150</v>
          </cell>
          <cell r="AU365">
            <v>12621</v>
          </cell>
          <cell r="AV365">
            <v>12542</v>
          </cell>
          <cell r="AW365">
            <v>0</v>
          </cell>
          <cell r="AX365">
            <v>0</v>
          </cell>
          <cell r="AY365">
            <v>186356</v>
          </cell>
          <cell r="AZ365">
            <v>997669</v>
          </cell>
        </row>
        <row r="366">
          <cell r="A366">
            <v>136233</v>
          </cell>
          <cell r="B366" t="str">
            <v>OKALOOSA-WALTON COMMUNITY COLLEGE</v>
          </cell>
          <cell r="C366" t="str">
            <v>FL</v>
          </cell>
          <cell r="D366">
            <v>5</v>
          </cell>
          <cell r="E366">
            <v>4</v>
          </cell>
          <cell r="F366">
            <v>2</v>
          </cell>
          <cell r="G366">
            <v>2</v>
          </cell>
          <cell r="H366">
            <v>2</v>
          </cell>
          <cell r="I366">
            <v>40</v>
          </cell>
          <cell r="J366">
            <v>1</v>
          </cell>
          <cell r="K366">
            <v>3761</v>
          </cell>
          <cell r="L366">
            <v>5777619</v>
          </cell>
          <cell r="M366">
            <v>0</v>
          </cell>
          <cell r="N366">
            <v>14345713</v>
          </cell>
          <cell r="O366">
            <v>0</v>
          </cell>
          <cell r="P366">
            <v>5153831</v>
          </cell>
          <cell r="Q366">
            <v>1975665</v>
          </cell>
          <cell r="R366">
            <v>788141</v>
          </cell>
          <cell r="S366">
            <v>572378</v>
          </cell>
          <cell r="T366">
            <v>0</v>
          </cell>
          <cell r="U366">
            <v>293787</v>
          </cell>
          <cell r="V366">
            <v>4142893</v>
          </cell>
          <cell r="W366">
            <v>0</v>
          </cell>
          <cell r="X366">
            <v>3472150</v>
          </cell>
          <cell r="Y366">
            <v>0</v>
          </cell>
          <cell r="Z366">
            <v>36522177</v>
          </cell>
          <cell r="AA366">
            <v>10176232</v>
          </cell>
          <cell r="AB366">
            <v>0</v>
          </cell>
          <cell r="AC366">
            <v>408207</v>
          </cell>
          <cell r="AD366">
            <v>3738717</v>
          </cell>
          <cell r="AE366">
            <v>2210292</v>
          </cell>
          <cell r="AF366">
            <v>8758500</v>
          </cell>
          <cell r="AG366">
            <v>2389504</v>
          </cell>
          <cell r="AH366">
            <v>4096474</v>
          </cell>
          <cell r="AI366">
            <v>0</v>
          </cell>
          <cell r="AJ366">
            <v>31925</v>
          </cell>
          <cell r="AK366">
            <v>31809851</v>
          </cell>
          <cell r="AL366">
            <v>3983091</v>
          </cell>
          <cell r="AM366">
            <v>0</v>
          </cell>
          <cell r="AN366">
            <v>0</v>
          </cell>
          <cell r="AO366">
            <v>0</v>
          </cell>
          <cell r="AP366">
            <v>35792942</v>
          </cell>
          <cell r="AQ366">
            <v>14546908</v>
          </cell>
          <cell r="AR366">
            <v>3410854</v>
          </cell>
          <cell r="AS366">
            <v>17957762</v>
          </cell>
          <cell r="AT366">
            <v>2368318</v>
          </cell>
          <cell r="AU366">
            <v>83410</v>
          </cell>
          <cell r="AV366">
            <v>1106467</v>
          </cell>
          <cell r="AW366">
            <v>0</v>
          </cell>
          <cell r="AX366">
            <v>132</v>
          </cell>
          <cell r="AY366">
            <v>538147</v>
          </cell>
          <cell r="AZ366">
            <v>4096474</v>
          </cell>
        </row>
        <row r="367">
          <cell r="A367">
            <v>136358</v>
          </cell>
          <cell r="B367" t="str">
            <v>PALM BEACH COMMUNITY COLLEGE</v>
          </cell>
          <cell r="C367" t="str">
            <v>FL</v>
          </cell>
          <cell r="D367">
            <v>5</v>
          </cell>
          <cell r="E367">
            <v>4</v>
          </cell>
          <cell r="F367">
            <v>2</v>
          </cell>
          <cell r="G367">
            <v>2</v>
          </cell>
          <cell r="H367">
            <v>2</v>
          </cell>
          <cell r="I367">
            <v>40</v>
          </cell>
          <cell r="J367">
            <v>1</v>
          </cell>
          <cell r="K367">
            <v>10732</v>
          </cell>
          <cell r="L367">
            <v>21510389</v>
          </cell>
          <cell r="M367">
            <v>0</v>
          </cell>
          <cell r="N367">
            <v>48084910</v>
          </cell>
          <cell r="O367">
            <v>0</v>
          </cell>
          <cell r="P367">
            <v>6854084</v>
          </cell>
          <cell r="Q367">
            <v>1736392</v>
          </cell>
          <cell r="R367">
            <v>33625</v>
          </cell>
          <cell r="S367">
            <v>768509</v>
          </cell>
          <cell r="T367">
            <v>0</v>
          </cell>
          <cell r="U367">
            <v>627637</v>
          </cell>
          <cell r="V367">
            <v>547562</v>
          </cell>
          <cell r="W367">
            <v>0</v>
          </cell>
          <cell r="X367">
            <v>1693273</v>
          </cell>
          <cell r="Y367">
            <v>0</v>
          </cell>
          <cell r="Z367">
            <v>81856381</v>
          </cell>
          <cell r="AA367">
            <v>33867526</v>
          </cell>
          <cell r="AB367">
            <v>0</v>
          </cell>
          <cell r="AC367">
            <v>4126</v>
          </cell>
          <cell r="AD367">
            <v>9725234</v>
          </cell>
          <cell r="AE367">
            <v>10434236</v>
          </cell>
          <cell r="AF367">
            <v>7448748</v>
          </cell>
          <cell r="AG367">
            <v>8619569</v>
          </cell>
          <cell r="AH367">
            <v>7594189</v>
          </cell>
          <cell r="AI367">
            <v>0</v>
          </cell>
          <cell r="AJ367">
            <v>3500000</v>
          </cell>
          <cell r="AK367">
            <v>81193628</v>
          </cell>
          <cell r="AL367">
            <v>451029</v>
          </cell>
          <cell r="AM367">
            <v>0</v>
          </cell>
          <cell r="AN367">
            <v>0</v>
          </cell>
          <cell r="AO367">
            <v>0</v>
          </cell>
          <cell r="AP367">
            <v>81644657</v>
          </cell>
          <cell r="AQ367">
            <v>42143428</v>
          </cell>
          <cell r="AR367">
            <v>7575749</v>
          </cell>
          <cell r="AS367">
            <v>49719177</v>
          </cell>
          <cell r="AT367">
            <v>5441573</v>
          </cell>
          <cell r="AU367">
            <v>276562</v>
          </cell>
          <cell r="AV367">
            <v>627171</v>
          </cell>
          <cell r="AW367">
            <v>0</v>
          </cell>
          <cell r="AX367">
            <v>321875</v>
          </cell>
          <cell r="AY367">
            <v>927008</v>
          </cell>
          <cell r="AZ367">
            <v>7594189</v>
          </cell>
        </row>
        <row r="368">
          <cell r="A368">
            <v>136400</v>
          </cell>
          <cell r="B368" t="str">
            <v>PASCO-HERNANDO COMMUNITY COLLEGE</v>
          </cell>
          <cell r="C368" t="str">
            <v>FL</v>
          </cell>
          <cell r="D368">
            <v>5</v>
          </cell>
          <cell r="E368">
            <v>4</v>
          </cell>
          <cell r="F368">
            <v>2</v>
          </cell>
          <cell r="G368">
            <v>2</v>
          </cell>
          <cell r="H368">
            <v>2</v>
          </cell>
          <cell r="I368">
            <v>40</v>
          </cell>
          <cell r="J368">
            <v>1</v>
          </cell>
          <cell r="K368">
            <v>3105</v>
          </cell>
          <cell r="L368">
            <v>5076420</v>
          </cell>
          <cell r="M368">
            <v>0</v>
          </cell>
          <cell r="N368">
            <v>13597511</v>
          </cell>
          <cell r="O368">
            <v>0</v>
          </cell>
          <cell r="P368">
            <v>4765807</v>
          </cell>
          <cell r="Q368">
            <v>1428352</v>
          </cell>
          <cell r="R368">
            <v>0</v>
          </cell>
          <cell r="S368">
            <v>238340</v>
          </cell>
          <cell r="T368">
            <v>0</v>
          </cell>
          <cell r="U368">
            <v>100255</v>
          </cell>
          <cell r="V368">
            <v>2167035</v>
          </cell>
          <cell r="W368">
            <v>0</v>
          </cell>
          <cell r="X368">
            <v>365945</v>
          </cell>
          <cell r="Y368">
            <v>0</v>
          </cell>
          <cell r="Z368">
            <v>27739665</v>
          </cell>
          <cell r="AA368">
            <v>7631370</v>
          </cell>
          <cell r="AB368">
            <v>0</v>
          </cell>
          <cell r="AC368">
            <v>0</v>
          </cell>
          <cell r="AD368">
            <v>2986421</v>
          </cell>
          <cell r="AE368">
            <v>2657797</v>
          </cell>
          <cell r="AF368">
            <v>3832536</v>
          </cell>
          <cell r="AG368">
            <v>2286343</v>
          </cell>
          <cell r="AH368">
            <v>5116642</v>
          </cell>
          <cell r="AI368">
            <v>266869</v>
          </cell>
          <cell r="AJ368">
            <v>526474</v>
          </cell>
          <cell r="AK368">
            <v>25304452</v>
          </cell>
          <cell r="AL368">
            <v>1947103</v>
          </cell>
          <cell r="AM368">
            <v>0</v>
          </cell>
          <cell r="AN368">
            <v>0</v>
          </cell>
          <cell r="AO368">
            <v>0</v>
          </cell>
          <cell r="AP368">
            <v>27251555</v>
          </cell>
          <cell r="AQ368">
            <v>11033334</v>
          </cell>
          <cell r="AR368">
            <v>2446016</v>
          </cell>
          <cell r="AS368">
            <v>13712945</v>
          </cell>
          <cell r="AT368">
            <v>3772899</v>
          </cell>
          <cell r="AU368">
            <v>60418</v>
          </cell>
          <cell r="AV368">
            <v>816623</v>
          </cell>
          <cell r="AW368">
            <v>0</v>
          </cell>
          <cell r="AX368">
            <v>155807</v>
          </cell>
          <cell r="AY368">
            <v>310895</v>
          </cell>
          <cell r="AZ368">
            <v>5116642</v>
          </cell>
        </row>
        <row r="369">
          <cell r="A369">
            <v>136473</v>
          </cell>
          <cell r="B369" t="str">
            <v>PENSACOLA JUNIOR COLLEGE</v>
          </cell>
          <cell r="C369" t="str">
            <v>FL</v>
          </cell>
          <cell r="D369">
            <v>5</v>
          </cell>
          <cell r="E369">
            <v>4</v>
          </cell>
          <cell r="F369">
            <v>2</v>
          </cell>
          <cell r="G369">
            <v>2</v>
          </cell>
          <cell r="H369">
            <v>2</v>
          </cell>
          <cell r="I369">
            <v>40</v>
          </cell>
          <cell r="J369">
            <v>1</v>
          </cell>
          <cell r="K369">
            <v>6494</v>
          </cell>
          <cell r="L369">
            <v>11876454</v>
          </cell>
          <cell r="M369">
            <v>0</v>
          </cell>
          <cell r="N369">
            <v>33541883</v>
          </cell>
          <cell r="O369">
            <v>0</v>
          </cell>
          <cell r="P369">
            <v>11631439</v>
          </cell>
          <cell r="Q369">
            <v>3940695</v>
          </cell>
          <cell r="R369">
            <v>0</v>
          </cell>
          <cell r="S369">
            <v>1356510</v>
          </cell>
          <cell r="T369">
            <v>0</v>
          </cell>
          <cell r="U369">
            <v>1061196</v>
          </cell>
          <cell r="V369">
            <v>332560</v>
          </cell>
          <cell r="W369">
            <v>0</v>
          </cell>
          <cell r="X369">
            <v>728646</v>
          </cell>
          <cell r="Y369">
            <v>0</v>
          </cell>
          <cell r="Z369">
            <v>64469383</v>
          </cell>
          <cell r="AA369">
            <v>20959490</v>
          </cell>
          <cell r="AB369">
            <v>0</v>
          </cell>
          <cell r="AC369">
            <v>4500611</v>
          </cell>
          <cell r="AD369">
            <v>4470912</v>
          </cell>
          <cell r="AE369">
            <v>6301160</v>
          </cell>
          <cell r="AF369">
            <v>9824158</v>
          </cell>
          <cell r="AG369">
            <v>5758699</v>
          </cell>
          <cell r="AH369">
            <v>10190529</v>
          </cell>
          <cell r="AI369">
            <v>851246</v>
          </cell>
          <cell r="AJ369">
            <v>1323835</v>
          </cell>
          <cell r="AK369">
            <v>64180640</v>
          </cell>
          <cell r="AL369">
            <v>20538</v>
          </cell>
          <cell r="AM369">
            <v>0</v>
          </cell>
          <cell r="AN369">
            <v>0</v>
          </cell>
          <cell r="AO369">
            <v>0</v>
          </cell>
          <cell r="AP369">
            <v>64201178</v>
          </cell>
          <cell r="AQ369">
            <v>30118448</v>
          </cell>
          <cell r="AR369">
            <v>6746678</v>
          </cell>
          <cell r="AS369">
            <v>36865126</v>
          </cell>
          <cell r="AT369">
            <v>6869086</v>
          </cell>
          <cell r="AU369">
            <v>151206</v>
          </cell>
          <cell r="AV369">
            <v>2261165</v>
          </cell>
          <cell r="AW369">
            <v>0</v>
          </cell>
          <cell r="AX369">
            <v>4418</v>
          </cell>
          <cell r="AY369">
            <v>904654</v>
          </cell>
          <cell r="AZ369">
            <v>10190529</v>
          </cell>
        </row>
        <row r="370">
          <cell r="A370">
            <v>136491</v>
          </cell>
          <cell r="B370" t="str">
            <v>PINELLAS TECHNICAL EDUCATION CENTER-CLEARWATER</v>
          </cell>
          <cell r="C370" t="str">
            <v>FL</v>
          </cell>
          <cell r="D370">
            <v>5</v>
          </cell>
          <cell r="E370">
            <v>4</v>
          </cell>
          <cell r="F370">
            <v>2</v>
          </cell>
          <cell r="G370">
            <v>2</v>
          </cell>
          <cell r="H370">
            <v>2</v>
          </cell>
          <cell r="I370">
            <v>-3</v>
          </cell>
          <cell r="J370">
            <v>1</v>
          </cell>
          <cell r="K370">
            <v>1312</v>
          </cell>
          <cell r="L370">
            <v>546694</v>
          </cell>
          <cell r="M370">
            <v>0</v>
          </cell>
          <cell r="N370">
            <v>279219</v>
          </cell>
          <cell r="O370">
            <v>9709039</v>
          </cell>
          <cell r="P370">
            <v>1279371</v>
          </cell>
          <cell r="Q370">
            <v>923041</v>
          </cell>
          <cell r="R370">
            <v>0</v>
          </cell>
          <cell r="S370">
            <v>200717</v>
          </cell>
          <cell r="T370">
            <v>0</v>
          </cell>
          <cell r="U370">
            <v>48253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12986334</v>
          </cell>
          <cell r="AA370">
            <v>40968130</v>
          </cell>
          <cell r="AB370">
            <v>8186</v>
          </cell>
          <cell r="AC370">
            <v>863748</v>
          </cell>
          <cell r="AD370">
            <v>326444</v>
          </cell>
          <cell r="AE370">
            <v>273872</v>
          </cell>
          <cell r="AF370">
            <v>528030</v>
          </cell>
          <cell r="AG370">
            <v>502427</v>
          </cell>
          <cell r="AH370">
            <v>464918</v>
          </cell>
          <cell r="AI370">
            <v>0</v>
          </cell>
          <cell r="AJ370">
            <v>0</v>
          </cell>
          <cell r="AK370">
            <v>43935755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43935755</v>
          </cell>
          <cell r="AQ370">
            <v>6887659</v>
          </cell>
          <cell r="AR370">
            <v>1591525</v>
          </cell>
          <cell r="AS370">
            <v>8479184</v>
          </cell>
          <cell r="AT370">
            <v>411162</v>
          </cell>
          <cell r="AU370">
            <v>10434</v>
          </cell>
          <cell r="AV370">
            <v>43322</v>
          </cell>
          <cell r="AW370">
            <v>0</v>
          </cell>
          <cell r="AX370">
            <v>0</v>
          </cell>
          <cell r="AY370">
            <v>0</v>
          </cell>
          <cell r="AZ370">
            <v>464918</v>
          </cell>
        </row>
        <row r="371">
          <cell r="A371">
            <v>136516</v>
          </cell>
          <cell r="B371" t="str">
            <v>POLK COMMUNITY COLLEGE</v>
          </cell>
          <cell r="C371" t="str">
            <v>FL</v>
          </cell>
          <cell r="D371">
            <v>5</v>
          </cell>
          <cell r="E371">
            <v>4</v>
          </cell>
          <cell r="F371">
            <v>2</v>
          </cell>
          <cell r="G371">
            <v>2</v>
          </cell>
          <cell r="H371">
            <v>2</v>
          </cell>
          <cell r="I371">
            <v>40</v>
          </cell>
          <cell r="J371">
            <v>1</v>
          </cell>
          <cell r="K371">
            <v>3144</v>
          </cell>
          <cell r="L371">
            <v>7004904</v>
          </cell>
          <cell r="M371">
            <v>0</v>
          </cell>
          <cell r="N371">
            <v>13951002</v>
          </cell>
          <cell r="O371">
            <v>0</v>
          </cell>
          <cell r="P371">
            <v>3413099</v>
          </cell>
          <cell r="Q371">
            <v>208195</v>
          </cell>
          <cell r="R371">
            <v>18488</v>
          </cell>
          <cell r="S371">
            <v>573558</v>
          </cell>
          <cell r="T371">
            <v>0</v>
          </cell>
          <cell r="U371">
            <v>69296</v>
          </cell>
          <cell r="V371">
            <v>316525</v>
          </cell>
          <cell r="W371">
            <v>0</v>
          </cell>
          <cell r="X371">
            <v>324138</v>
          </cell>
          <cell r="Y371">
            <v>0</v>
          </cell>
          <cell r="Z371">
            <v>25879205</v>
          </cell>
          <cell r="AA371">
            <v>10707843</v>
          </cell>
          <cell r="AB371">
            <v>0</v>
          </cell>
          <cell r="AC371">
            <v>102638</v>
          </cell>
          <cell r="AD371">
            <v>2321115</v>
          </cell>
          <cell r="AE371">
            <v>2741746</v>
          </cell>
          <cell r="AF371">
            <v>4030548</v>
          </cell>
          <cell r="AG371">
            <v>2336636</v>
          </cell>
          <cell r="AH371">
            <v>2482917</v>
          </cell>
          <cell r="AI371">
            <v>0</v>
          </cell>
          <cell r="AJ371">
            <v>51850</v>
          </cell>
          <cell r="AK371">
            <v>24775293</v>
          </cell>
          <cell r="AL371">
            <v>188705</v>
          </cell>
          <cell r="AM371">
            <v>0</v>
          </cell>
          <cell r="AN371">
            <v>0</v>
          </cell>
          <cell r="AO371">
            <v>0</v>
          </cell>
          <cell r="AP371">
            <v>24963998</v>
          </cell>
          <cell r="AQ371">
            <v>13725372</v>
          </cell>
          <cell r="AR371">
            <v>2814259</v>
          </cell>
          <cell r="AS371">
            <v>16539631</v>
          </cell>
          <cell r="AT371">
            <v>1679805</v>
          </cell>
          <cell r="AU371">
            <v>509842</v>
          </cell>
          <cell r="AV371">
            <v>800</v>
          </cell>
          <cell r="AW371">
            <v>0</v>
          </cell>
          <cell r="AX371">
            <v>0</v>
          </cell>
          <cell r="AY371">
            <v>292470</v>
          </cell>
          <cell r="AZ371">
            <v>2482917</v>
          </cell>
        </row>
        <row r="372">
          <cell r="A372">
            <v>136659</v>
          </cell>
          <cell r="B372" t="str">
            <v>RADFORD M LOCKLIN TECHNICAL CENTER</v>
          </cell>
          <cell r="C372" t="str">
            <v>FL</v>
          </cell>
          <cell r="D372">
            <v>5</v>
          </cell>
          <cell r="E372">
            <v>4</v>
          </cell>
          <cell r="F372">
            <v>2</v>
          </cell>
          <cell r="G372">
            <v>2</v>
          </cell>
          <cell r="H372">
            <v>2</v>
          </cell>
          <cell r="I372">
            <v>-3</v>
          </cell>
          <cell r="J372">
            <v>1</v>
          </cell>
          <cell r="K372">
            <v>180</v>
          </cell>
          <cell r="L372">
            <v>225700</v>
          </cell>
          <cell r="M372">
            <v>0</v>
          </cell>
          <cell r="N372">
            <v>1183608</v>
          </cell>
          <cell r="O372">
            <v>0</v>
          </cell>
          <cell r="P372">
            <v>307745</v>
          </cell>
          <cell r="Q372">
            <v>1143392</v>
          </cell>
          <cell r="R372">
            <v>0</v>
          </cell>
          <cell r="S372">
            <v>0</v>
          </cell>
          <cell r="T372">
            <v>0</v>
          </cell>
          <cell r="U372">
            <v>22468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2882913</v>
          </cell>
          <cell r="AA372">
            <v>1537348</v>
          </cell>
          <cell r="AB372">
            <v>42019</v>
          </cell>
          <cell r="AC372">
            <v>0</v>
          </cell>
          <cell r="AD372">
            <v>10044</v>
          </cell>
          <cell r="AE372">
            <v>587665</v>
          </cell>
          <cell r="AF372">
            <v>320823</v>
          </cell>
          <cell r="AG372">
            <v>436709</v>
          </cell>
          <cell r="AH372">
            <v>169795</v>
          </cell>
          <cell r="AI372">
            <v>0</v>
          </cell>
          <cell r="AJ372">
            <v>0</v>
          </cell>
          <cell r="AK372">
            <v>3104403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3104403</v>
          </cell>
          <cell r="AQ372">
            <v>1608069</v>
          </cell>
          <cell r="AR372">
            <v>441611</v>
          </cell>
          <cell r="AS372">
            <v>2049680</v>
          </cell>
          <cell r="AT372">
            <v>145422</v>
          </cell>
          <cell r="AU372">
            <v>24373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169795</v>
          </cell>
        </row>
        <row r="373">
          <cell r="A373">
            <v>136765</v>
          </cell>
          <cell r="B373" t="str">
            <v>RIDGE TECHNICAL CENTER</v>
          </cell>
          <cell r="C373" t="str">
            <v>FL</v>
          </cell>
          <cell r="D373">
            <v>5</v>
          </cell>
          <cell r="E373">
            <v>4</v>
          </cell>
          <cell r="F373">
            <v>2</v>
          </cell>
          <cell r="G373">
            <v>2</v>
          </cell>
          <cell r="H373">
            <v>2</v>
          </cell>
          <cell r="I373">
            <v>-3</v>
          </cell>
          <cell r="J373">
            <v>1</v>
          </cell>
          <cell r="K373">
            <v>383</v>
          </cell>
          <cell r="L373">
            <v>224675</v>
          </cell>
          <cell r="M373">
            <v>6507456</v>
          </cell>
          <cell r="N373">
            <v>0</v>
          </cell>
          <cell r="O373">
            <v>0</v>
          </cell>
          <cell r="P373">
            <v>109984</v>
          </cell>
          <cell r="Q373">
            <v>41246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6883361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151230</v>
          </cell>
          <cell r="AI373">
            <v>0</v>
          </cell>
          <cell r="AJ373">
            <v>0</v>
          </cell>
          <cell r="AK373">
            <v>151230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151230</v>
          </cell>
          <cell r="AQ373">
            <v>0</v>
          </cell>
          <cell r="AR373">
            <v>0</v>
          </cell>
          <cell r="AS373">
            <v>0</v>
          </cell>
          <cell r="AT373">
            <v>109984</v>
          </cell>
          <cell r="AU373">
            <v>0</v>
          </cell>
          <cell r="AV373">
            <v>41246</v>
          </cell>
          <cell r="AW373">
            <v>0</v>
          </cell>
          <cell r="AX373">
            <v>0</v>
          </cell>
          <cell r="AY373">
            <v>0</v>
          </cell>
          <cell r="AZ373">
            <v>151230</v>
          </cell>
        </row>
        <row r="374">
          <cell r="A374">
            <v>136826</v>
          </cell>
          <cell r="B374" t="str">
            <v>ROBERT MORGAN EDUCATIONAL CENTER</v>
          </cell>
          <cell r="C374" t="str">
            <v>FL</v>
          </cell>
          <cell r="D374">
            <v>5</v>
          </cell>
          <cell r="E374">
            <v>4</v>
          </cell>
          <cell r="F374">
            <v>2</v>
          </cell>
          <cell r="G374">
            <v>-1</v>
          </cell>
          <cell r="H374">
            <v>2</v>
          </cell>
          <cell r="I374">
            <v>-3</v>
          </cell>
          <cell r="J374">
            <v>1</v>
          </cell>
          <cell r="K374">
            <v>851</v>
          </cell>
          <cell r="L374">
            <v>1185721</v>
          </cell>
          <cell r="M374">
            <v>0</v>
          </cell>
          <cell r="N374">
            <v>526695</v>
          </cell>
          <cell r="O374">
            <v>27228</v>
          </cell>
          <cell r="P374">
            <v>258147</v>
          </cell>
          <cell r="Q374">
            <v>0</v>
          </cell>
          <cell r="R374">
            <v>71132</v>
          </cell>
          <cell r="S374">
            <v>50896</v>
          </cell>
          <cell r="T374">
            <v>0</v>
          </cell>
          <cell r="U374">
            <v>134097</v>
          </cell>
          <cell r="V374">
            <v>385318</v>
          </cell>
          <cell r="W374">
            <v>0</v>
          </cell>
          <cell r="X374">
            <v>0</v>
          </cell>
          <cell r="Y374">
            <v>0</v>
          </cell>
          <cell r="Z374">
            <v>2639234</v>
          </cell>
          <cell r="AA374">
            <v>8797646</v>
          </cell>
          <cell r="AB374">
            <v>0</v>
          </cell>
          <cell r="AC374">
            <v>0</v>
          </cell>
          <cell r="AD374">
            <v>2061555</v>
          </cell>
          <cell r="AE374">
            <v>1294650</v>
          </cell>
          <cell r="AF374">
            <v>604331</v>
          </cell>
          <cell r="AG374">
            <v>2191061</v>
          </cell>
          <cell r="AH374">
            <v>410059</v>
          </cell>
          <cell r="AI374">
            <v>0</v>
          </cell>
          <cell r="AJ374">
            <v>0</v>
          </cell>
          <cell r="AK374">
            <v>15359302</v>
          </cell>
          <cell r="AL374">
            <v>368153</v>
          </cell>
          <cell r="AM374">
            <v>0</v>
          </cell>
          <cell r="AN374">
            <v>0</v>
          </cell>
          <cell r="AO374">
            <v>0</v>
          </cell>
          <cell r="AP374">
            <v>15727455</v>
          </cell>
          <cell r="AQ374">
            <v>9446269</v>
          </cell>
          <cell r="AR374">
            <v>1406448</v>
          </cell>
          <cell r="AS374">
            <v>10852717</v>
          </cell>
          <cell r="AT374">
            <v>302719</v>
          </cell>
          <cell r="AU374">
            <v>38445</v>
          </cell>
          <cell r="AV374">
            <v>0</v>
          </cell>
          <cell r="AW374">
            <v>29751</v>
          </cell>
          <cell r="AX374">
            <v>20282</v>
          </cell>
          <cell r="AY374">
            <v>18862</v>
          </cell>
          <cell r="AZ374">
            <v>410059</v>
          </cell>
        </row>
        <row r="375">
          <cell r="A375">
            <v>137078</v>
          </cell>
          <cell r="B375" t="str">
            <v>SAINT PETERSBURG COLLEGE</v>
          </cell>
          <cell r="C375" t="str">
            <v>FL</v>
          </cell>
          <cell r="D375">
            <v>5</v>
          </cell>
          <cell r="E375">
            <v>4</v>
          </cell>
          <cell r="F375">
            <v>2</v>
          </cell>
          <cell r="G375">
            <v>2</v>
          </cell>
          <cell r="H375">
            <v>2</v>
          </cell>
          <cell r="I375">
            <v>40</v>
          </cell>
          <cell r="J375">
            <v>1</v>
          </cell>
          <cell r="K375">
            <v>11046</v>
          </cell>
          <cell r="L375">
            <v>26440609</v>
          </cell>
          <cell r="M375">
            <v>0</v>
          </cell>
          <cell r="N375">
            <v>45539532</v>
          </cell>
          <cell r="O375">
            <v>0</v>
          </cell>
          <cell r="P375">
            <v>21125357</v>
          </cell>
          <cell r="Q375">
            <v>2929523</v>
          </cell>
          <cell r="R375">
            <v>649006</v>
          </cell>
          <cell r="S375">
            <v>898692</v>
          </cell>
          <cell r="T375">
            <v>0</v>
          </cell>
          <cell r="U375">
            <v>373816</v>
          </cell>
          <cell r="V375">
            <v>1473547</v>
          </cell>
          <cell r="W375">
            <v>0</v>
          </cell>
          <cell r="X375">
            <v>1260481</v>
          </cell>
          <cell r="Y375">
            <v>0</v>
          </cell>
          <cell r="Z375">
            <v>100690563</v>
          </cell>
          <cell r="AA375">
            <v>40656101</v>
          </cell>
          <cell r="AB375">
            <v>0</v>
          </cell>
          <cell r="AC375">
            <v>95136</v>
          </cell>
          <cell r="AD375">
            <v>14618934</v>
          </cell>
          <cell r="AE375">
            <v>9236663</v>
          </cell>
          <cell r="AF375">
            <v>9340732</v>
          </cell>
          <cell r="AG375">
            <v>8228281</v>
          </cell>
          <cell r="AH375">
            <v>13286459</v>
          </cell>
          <cell r="AI375">
            <v>320784</v>
          </cell>
          <cell r="AJ375">
            <v>112308</v>
          </cell>
          <cell r="AK375">
            <v>95895398</v>
          </cell>
          <cell r="AL375">
            <v>1197592</v>
          </cell>
          <cell r="AM375">
            <v>0</v>
          </cell>
          <cell r="AN375">
            <v>0</v>
          </cell>
          <cell r="AO375">
            <v>0</v>
          </cell>
          <cell r="AP375">
            <v>97092990</v>
          </cell>
          <cell r="AQ375">
            <v>49232257</v>
          </cell>
          <cell r="AR375">
            <v>9525411</v>
          </cell>
          <cell r="AS375">
            <v>58757668</v>
          </cell>
          <cell r="AT375">
            <v>8124067</v>
          </cell>
          <cell r="AU375">
            <v>387480</v>
          </cell>
          <cell r="AV375">
            <v>2539666</v>
          </cell>
          <cell r="AW375">
            <v>0</v>
          </cell>
          <cell r="AX375">
            <v>638979</v>
          </cell>
          <cell r="AY375">
            <v>1596267</v>
          </cell>
          <cell r="AZ375">
            <v>13286459</v>
          </cell>
        </row>
        <row r="376">
          <cell r="A376">
            <v>137087</v>
          </cell>
          <cell r="B376" t="str">
            <v>PINELLAS TECHNICAL EDUCATION CENTER</v>
          </cell>
          <cell r="C376" t="str">
            <v>FL</v>
          </cell>
          <cell r="D376">
            <v>5</v>
          </cell>
          <cell r="E376">
            <v>4</v>
          </cell>
          <cell r="F376">
            <v>2</v>
          </cell>
          <cell r="G376">
            <v>2</v>
          </cell>
          <cell r="H376">
            <v>2</v>
          </cell>
          <cell r="I376">
            <v>-3</v>
          </cell>
          <cell r="J376">
            <v>1</v>
          </cell>
          <cell r="K376">
            <v>1225</v>
          </cell>
          <cell r="L376">
            <v>744816</v>
          </cell>
          <cell r="M376">
            <v>0</v>
          </cell>
          <cell r="N376">
            <v>6683733</v>
          </cell>
          <cell r="O376">
            <v>8730</v>
          </cell>
          <cell r="P376">
            <v>475029</v>
          </cell>
          <cell r="Q376">
            <v>40000</v>
          </cell>
          <cell r="R376">
            <v>0</v>
          </cell>
          <cell r="S376">
            <v>0</v>
          </cell>
          <cell r="T376">
            <v>0</v>
          </cell>
          <cell r="U376">
            <v>53233</v>
          </cell>
          <cell r="V376">
            <v>171640</v>
          </cell>
          <cell r="W376">
            <v>0</v>
          </cell>
          <cell r="X376">
            <v>0</v>
          </cell>
          <cell r="Y376">
            <v>0</v>
          </cell>
          <cell r="Z376">
            <v>8177181</v>
          </cell>
          <cell r="AA376">
            <v>4251048</v>
          </cell>
          <cell r="AB376">
            <v>0</v>
          </cell>
          <cell r="AC376">
            <v>13231</v>
          </cell>
          <cell r="AD376">
            <v>78434</v>
          </cell>
          <cell r="AE376">
            <v>387432</v>
          </cell>
          <cell r="AF376">
            <v>826023</v>
          </cell>
          <cell r="AG376">
            <v>857317</v>
          </cell>
          <cell r="AH376">
            <v>442775</v>
          </cell>
          <cell r="AI376">
            <v>0</v>
          </cell>
          <cell r="AJ376">
            <v>0</v>
          </cell>
          <cell r="AK376">
            <v>6856260</v>
          </cell>
          <cell r="AL376">
            <v>49144</v>
          </cell>
          <cell r="AM376">
            <v>0</v>
          </cell>
          <cell r="AN376">
            <v>0</v>
          </cell>
          <cell r="AO376">
            <v>0</v>
          </cell>
          <cell r="AP376">
            <v>6905404</v>
          </cell>
          <cell r="AQ376">
            <v>4647978</v>
          </cell>
          <cell r="AR376">
            <v>1014999</v>
          </cell>
          <cell r="AS376">
            <v>5662977</v>
          </cell>
          <cell r="AT376">
            <v>410650</v>
          </cell>
          <cell r="AU376">
            <v>17200</v>
          </cell>
          <cell r="AV376">
            <v>2824</v>
          </cell>
          <cell r="AW376">
            <v>0</v>
          </cell>
          <cell r="AX376">
            <v>12001</v>
          </cell>
          <cell r="AY376">
            <v>100</v>
          </cell>
          <cell r="AZ376">
            <v>442775</v>
          </cell>
        </row>
        <row r="377">
          <cell r="A377">
            <v>137096</v>
          </cell>
          <cell r="B377" t="str">
            <v>SANTA FE COMMUNITY COLLEGE</v>
          </cell>
          <cell r="C377" t="str">
            <v>FL</v>
          </cell>
          <cell r="D377">
            <v>5</v>
          </cell>
          <cell r="E377">
            <v>4</v>
          </cell>
          <cell r="F377">
            <v>2</v>
          </cell>
          <cell r="G377">
            <v>2</v>
          </cell>
          <cell r="H377">
            <v>2</v>
          </cell>
          <cell r="I377">
            <v>40</v>
          </cell>
          <cell r="J377">
            <v>1</v>
          </cell>
          <cell r="K377">
            <v>8491</v>
          </cell>
          <cell r="L377">
            <v>18297223</v>
          </cell>
          <cell r="M377">
            <v>0</v>
          </cell>
          <cell r="N377">
            <v>30459335</v>
          </cell>
          <cell r="O377">
            <v>0</v>
          </cell>
          <cell r="P377">
            <v>13507054</v>
          </cell>
          <cell r="Q377">
            <v>3884437</v>
          </cell>
          <cell r="R377">
            <v>232025</v>
          </cell>
          <cell r="S377">
            <v>66193</v>
          </cell>
          <cell r="T377">
            <v>0</v>
          </cell>
          <cell r="U377">
            <v>646826</v>
          </cell>
          <cell r="V377">
            <v>620660</v>
          </cell>
          <cell r="W377">
            <v>0</v>
          </cell>
          <cell r="X377">
            <v>1932283</v>
          </cell>
          <cell r="Y377">
            <v>0</v>
          </cell>
          <cell r="Z377">
            <v>69646036</v>
          </cell>
          <cell r="AA377">
            <v>25984475</v>
          </cell>
          <cell r="AB377">
            <v>0</v>
          </cell>
          <cell r="AC377">
            <v>4805253</v>
          </cell>
          <cell r="AD377">
            <v>5108801</v>
          </cell>
          <cell r="AE377">
            <v>7800287</v>
          </cell>
          <cell r="AF377">
            <v>9357730</v>
          </cell>
          <cell r="AG377">
            <v>5691833</v>
          </cell>
          <cell r="AH377">
            <v>10274137</v>
          </cell>
          <cell r="AI377">
            <v>0</v>
          </cell>
          <cell r="AJ377">
            <v>945129</v>
          </cell>
          <cell r="AK377">
            <v>69967645</v>
          </cell>
          <cell r="AL377">
            <v>600701</v>
          </cell>
          <cell r="AM377">
            <v>0</v>
          </cell>
          <cell r="AN377">
            <v>0</v>
          </cell>
          <cell r="AO377">
            <v>0</v>
          </cell>
          <cell r="AP377">
            <v>70568346</v>
          </cell>
          <cell r="AQ377">
            <v>35018135</v>
          </cell>
          <cell r="AR377">
            <v>7692172</v>
          </cell>
          <cell r="AS377">
            <v>42710307</v>
          </cell>
          <cell r="AT377">
            <v>6185756</v>
          </cell>
          <cell r="AU377">
            <v>384551</v>
          </cell>
          <cell r="AV377">
            <v>2933636</v>
          </cell>
          <cell r="AW377">
            <v>344</v>
          </cell>
          <cell r="AX377">
            <v>607</v>
          </cell>
          <cell r="AY377">
            <v>769243</v>
          </cell>
          <cell r="AZ377">
            <v>10274137</v>
          </cell>
        </row>
        <row r="378">
          <cell r="A378">
            <v>137120</v>
          </cell>
          <cell r="B378" t="str">
            <v>SARASOTA COUNTY TECHNICAL INSTITUTE</v>
          </cell>
          <cell r="C378" t="str">
            <v>FL</v>
          </cell>
          <cell r="D378">
            <v>5</v>
          </cell>
          <cell r="E378">
            <v>4</v>
          </cell>
          <cell r="F378">
            <v>2</v>
          </cell>
          <cell r="G378">
            <v>2</v>
          </cell>
          <cell r="H378">
            <v>2</v>
          </cell>
          <cell r="I378">
            <v>-3</v>
          </cell>
          <cell r="J378">
            <v>1</v>
          </cell>
          <cell r="K378">
            <v>340</v>
          </cell>
          <cell r="L378">
            <v>1368716</v>
          </cell>
          <cell r="M378">
            <v>31640</v>
          </cell>
          <cell r="N378">
            <v>8850247</v>
          </cell>
          <cell r="O378">
            <v>0</v>
          </cell>
          <cell r="P378">
            <v>212737</v>
          </cell>
          <cell r="Q378">
            <v>164467</v>
          </cell>
          <cell r="R378">
            <v>0</v>
          </cell>
          <cell r="S378">
            <v>122211</v>
          </cell>
          <cell r="T378">
            <v>0</v>
          </cell>
          <cell r="U378">
            <v>196791</v>
          </cell>
          <cell r="V378">
            <v>333343</v>
          </cell>
          <cell r="W378">
            <v>0</v>
          </cell>
          <cell r="X378">
            <v>0</v>
          </cell>
          <cell r="Y378">
            <v>0</v>
          </cell>
          <cell r="Z378">
            <v>11280152</v>
          </cell>
          <cell r="AA378">
            <v>3281358</v>
          </cell>
          <cell r="AB378">
            <v>0</v>
          </cell>
          <cell r="AC378">
            <v>0</v>
          </cell>
          <cell r="AD378">
            <v>954555</v>
          </cell>
          <cell r="AE378">
            <v>953874</v>
          </cell>
          <cell r="AF378">
            <v>810089</v>
          </cell>
          <cell r="AG378">
            <v>897035</v>
          </cell>
          <cell r="AH378">
            <v>293322</v>
          </cell>
          <cell r="AI378">
            <v>0</v>
          </cell>
          <cell r="AJ378">
            <v>0</v>
          </cell>
          <cell r="AK378">
            <v>7190233</v>
          </cell>
          <cell r="AL378">
            <v>387750</v>
          </cell>
          <cell r="AM378">
            <v>0</v>
          </cell>
          <cell r="AN378">
            <v>0</v>
          </cell>
          <cell r="AO378">
            <v>0</v>
          </cell>
          <cell r="AP378">
            <v>7577983</v>
          </cell>
          <cell r="AQ378">
            <v>3442876</v>
          </cell>
          <cell r="AR378">
            <v>805617</v>
          </cell>
          <cell r="AS378">
            <v>4248493</v>
          </cell>
          <cell r="AT378">
            <v>142237</v>
          </cell>
          <cell r="AU378">
            <v>70500</v>
          </cell>
          <cell r="AV378">
            <v>6245</v>
          </cell>
          <cell r="AW378">
            <v>0</v>
          </cell>
          <cell r="AX378">
            <v>26044</v>
          </cell>
          <cell r="AY378">
            <v>48296</v>
          </cell>
          <cell r="AZ378">
            <v>293322</v>
          </cell>
        </row>
        <row r="379">
          <cell r="A379">
            <v>137209</v>
          </cell>
          <cell r="B379" t="str">
            <v>SEMINOLE COMMUNITY COLLEGE</v>
          </cell>
          <cell r="C379" t="str">
            <v>FL</v>
          </cell>
          <cell r="D379">
            <v>5</v>
          </cell>
          <cell r="E379">
            <v>4</v>
          </cell>
          <cell r="F379">
            <v>2</v>
          </cell>
          <cell r="G379">
            <v>2</v>
          </cell>
          <cell r="H379">
            <v>2</v>
          </cell>
          <cell r="I379">
            <v>40</v>
          </cell>
          <cell r="J379">
            <v>1</v>
          </cell>
          <cell r="K379">
            <v>6196</v>
          </cell>
          <cell r="L379">
            <v>12870711</v>
          </cell>
          <cell r="M379">
            <v>0</v>
          </cell>
          <cell r="N379">
            <v>28108337</v>
          </cell>
          <cell r="O379">
            <v>0</v>
          </cell>
          <cell r="P379">
            <v>5369261</v>
          </cell>
          <cell r="Q379">
            <v>2447051</v>
          </cell>
          <cell r="R379">
            <v>180205</v>
          </cell>
          <cell r="S379">
            <v>565670</v>
          </cell>
          <cell r="T379">
            <v>0</v>
          </cell>
          <cell r="U379">
            <v>25914</v>
          </cell>
          <cell r="V379">
            <v>757545</v>
          </cell>
          <cell r="W379">
            <v>0</v>
          </cell>
          <cell r="X379">
            <v>403553</v>
          </cell>
          <cell r="Y379">
            <v>0</v>
          </cell>
          <cell r="Z379">
            <v>50728247</v>
          </cell>
          <cell r="AA379">
            <v>22750443</v>
          </cell>
          <cell r="AB379">
            <v>0</v>
          </cell>
          <cell r="AC379">
            <v>127</v>
          </cell>
          <cell r="AD379">
            <v>5054973</v>
          </cell>
          <cell r="AE379">
            <v>4879279</v>
          </cell>
          <cell r="AF379">
            <v>6671686</v>
          </cell>
          <cell r="AG379">
            <v>4568616</v>
          </cell>
          <cell r="AH379">
            <v>5333957</v>
          </cell>
          <cell r="AI379">
            <v>0</v>
          </cell>
          <cell r="AJ379">
            <v>241179</v>
          </cell>
          <cell r="AK379">
            <v>49500260</v>
          </cell>
          <cell r="AL379">
            <v>474934</v>
          </cell>
          <cell r="AM379">
            <v>0</v>
          </cell>
          <cell r="AN379">
            <v>0</v>
          </cell>
          <cell r="AO379">
            <v>0</v>
          </cell>
          <cell r="AP379">
            <v>49975194</v>
          </cell>
          <cell r="AQ379">
            <v>26583658</v>
          </cell>
          <cell r="AR379">
            <v>5248527</v>
          </cell>
          <cell r="AS379">
            <v>31832185</v>
          </cell>
          <cell r="AT379">
            <v>3559798</v>
          </cell>
          <cell r="AU379">
            <v>169999</v>
          </cell>
          <cell r="AV379">
            <v>982271</v>
          </cell>
          <cell r="AW379">
            <v>0</v>
          </cell>
          <cell r="AX379">
            <v>276524</v>
          </cell>
          <cell r="AY379">
            <v>345365</v>
          </cell>
          <cell r="AZ379">
            <v>5333957</v>
          </cell>
        </row>
        <row r="380">
          <cell r="A380">
            <v>137245</v>
          </cell>
          <cell r="B380" t="str">
            <v>SHERIDAN TECHNICAL CENTER</v>
          </cell>
          <cell r="C380" t="str">
            <v>FL</v>
          </cell>
          <cell r="D380">
            <v>5</v>
          </cell>
          <cell r="E380">
            <v>4</v>
          </cell>
          <cell r="F380">
            <v>2</v>
          </cell>
          <cell r="G380">
            <v>2</v>
          </cell>
          <cell r="H380">
            <v>2</v>
          </cell>
          <cell r="I380">
            <v>-3</v>
          </cell>
          <cell r="J380">
            <v>1</v>
          </cell>
          <cell r="K380">
            <v>744</v>
          </cell>
          <cell r="L380">
            <v>2775096</v>
          </cell>
          <cell r="M380">
            <v>0</v>
          </cell>
          <cell r="N380">
            <v>10439251</v>
          </cell>
          <cell r="O380">
            <v>0</v>
          </cell>
          <cell r="P380">
            <v>983537</v>
          </cell>
          <cell r="Q380">
            <v>698159</v>
          </cell>
          <cell r="R380">
            <v>410462</v>
          </cell>
          <cell r="S380">
            <v>490412</v>
          </cell>
          <cell r="T380">
            <v>0</v>
          </cell>
          <cell r="U380">
            <v>6510</v>
          </cell>
          <cell r="V380">
            <v>1014012</v>
          </cell>
          <cell r="W380">
            <v>0</v>
          </cell>
          <cell r="X380">
            <v>0</v>
          </cell>
          <cell r="Y380">
            <v>0</v>
          </cell>
          <cell r="Z380">
            <v>16817439</v>
          </cell>
          <cell r="AA380">
            <v>9039962</v>
          </cell>
          <cell r="AB380">
            <v>0</v>
          </cell>
          <cell r="AC380">
            <v>0</v>
          </cell>
          <cell r="AD380">
            <v>946493</v>
          </cell>
          <cell r="AE380">
            <v>651190</v>
          </cell>
          <cell r="AF380">
            <v>1457473</v>
          </cell>
          <cell r="AG380">
            <v>674840</v>
          </cell>
          <cell r="AH380">
            <v>2449177</v>
          </cell>
          <cell r="AI380">
            <v>0</v>
          </cell>
          <cell r="AJ380">
            <v>0</v>
          </cell>
          <cell r="AK380">
            <v>15219135</v>
          </cell>
          <cell r="AL380">
            <v>823269</v>
          </cell>
          <cell r="AM380">
            <v>0</v>
          </cell>
          <cell r="AN380">
            <v>0</v>
          </cell>
          <cell r="AO380">
            <v>0</v>
          </cell>
          <cell r="AP380">
            <v>16042404</v>
          </cell>
          <cell r="AQ380">
            <v>8084901</v>
          </cell>
          <cell r="AR380">
            <v>3155346</v>
          </cell>
          <cell r="AS380">
            <v>11240247</v>
          </cell>
          <cell r="AT380">
            <v>688428</v>
          </cell>
          <cell r="AU380">
            <v>295109</v>
          </cell>
          <cell r="AV380">
            <v>698159</v>
          </cell>
          <cell r="AW380">
            <v>410462</v>
          </cell>
          <cell r="AX380">
            <v>357019</v>
          </cell>
          <cell r="AY380">
            <v>0</v>
          </cell>
          <cell r="AZ380">
            <v>2449177</v>
          </cell>
        </row>
        <row r="381">
          <cell r="A381">
            <v>137281</v>
          </cell>
          <cell r="B381" t="str">
            <v>SAINT JOHNS RIVER COMMUNITY COLLEGE</v>
          </cell>
          <cell r="C381" t="str">
            <v>FL</v>
          </cell>
          <cell r="D381">
            <v>5</v>
          </cell>
          <cell r="E381">
            <v>4</v>
          </cell>
          <cell r="F381">
            <v>2</v>
          </cell>
          <cell r="G381">
            <v>2</v>
          </cell>
          <cell r="H381">
            <v>2</v>
          </cell>
          <cell r="I381">
            <v>40</v>
          </cell>
          <cell r="J381">
            <v>1</v>
          </cell>
          <cell r="K381">
            <v>2276</v>
          </cell>
          <cell r="L381">
            <v>3437209</v>
          </cell>
          <cell r="M381">
            <v>0</v>
          </cell>
          <cell r="N381">
            <v>11085388</v>
          </cell>
          <cell r="O381">
            <v>1700</v>
          </cell>
          <cell r="P381">
            <v>2705441</v>
          </cell>
          <cell r="Q381">
            <v>153289</v>
          </cell>
          <cell r="R381">
            <v>0</v>
          </cell>
          <cell r="S381">
            <v>6283</v>
          </cell>
          <cell r="T381">
            <v>0</v>
          </cell>
          <cell r="U381">
            <v>23000</v>
          </cell>
          <cell r="V381">
            <v>1149445</v>
          </cell>
          <cell r="W381">
            <v>0</v>
          </cell>
          <cell r="X381">
            <v>435476</v>
          </cell>
          <cell r="Y381">
            <v>0</v>
          </cell>
          <cell r="Z381">
            <v>18997231</v>
          </cell>
          <cell r="AA381">
            <v>7195166</v>
          </cell>
          <cell r="AB381">
            <v>0</v>
          </cell>
          <cell r="AC381">
            <v>0</v>
          </cell>
          <cell r="AD381">
            <v>2225133</v>
          </cell>
          <cell r="AE381">
            <v>1311178</v>
          </cell>
          <cell r="AF381">
            <v>3570026</v>
          </cell>
          <cell r="AG381">
            <v>1872745</v>
          </cell>
          <cell r="AH381">
            <v>1792961</v>
          </cell>
          <cell r="AI381">
            <v>31148</v>
          </cell>
          <cell r="AJ381">
            <v>0</v>
          </cell>
          <cell r="AK381">
            <v>17998357</v>
          </cell>
          <cell r="AL381">
            <v>1154874</v>
          </cell>
          <cell r="AM381">
            <v>0</v>
          </cell>
          <cell r="AN381">
            <v>0</v>
          </cell>
          <cell r="AO381">
            <v>0</v>
          </cell>
          <cell r="AP381">
            <v>19153231</v>
          </cell>
          <cell r="AQ381">
            <v>9280342</v>
          </cell>
          <cell r="AR381">
            <v>2180241</v>
          </cell>
          <cell r="AS381">
            <v>11460583</v>
          </cell>
          <cell r="AT381">
            <v>1510130</v>
          </cell>
          <cell r="AU381">
            <v>43927</v>
          </cell>
          <cell r="AV381">
            <v>15729</v>
          </cell>
          <cell r="AW381">
            <v>0</v>
          </cell>
          <cell r="AX381">
            <v>4883</v>
          </cell>
          <cell r="AY381">
            <v>218292</v>
          </cell>
          <cell r="AZ381">
            <v>1792961</v>
          </cell>
        </row>
        <row r="382">
          <cell r="A382">
            <v>137315</v>
          </cell>
          <cell r="B382" t="str">
            <v>SOUTH FLORIDA COMMUNITY COLLEGE</v>
          </cell>
          <cell r="C382" t="str">
            <v>FL</v>
          </cell>
          <cell r="D382">
            <v>5</v>
          </cell>
          <cell r="E382">
            <v>4</v>
          </cell>
          <cell r="F382">
            <v>2</v>
          </cell>
          <cell r="G382">
            <v>2</v>
          </cell>
          <cell r="H382">
            <v>2</v>
          </cell>
          <cell r="I382">
            <v>40</v>
          </cell>
          <cell r="J382">
            <v>1</v>
          </cell>
          <cell r="K382">
            <v>1402</v>
          </cell>
          <cell r="L382">
            <v>2660120</v>
          </cell>
          <cell r="M382">
            <v>0</v>
          </cell>
          <cell r="N382">
            <v>10778006</v>
          </cell>
          <cell r="O382">
            <v>0</v>
          </cell>
          <cell r="P382">
            <v>8020245</v>
          </cell>
          <cell r="Q382">
            <v>1916536</v>
          </cell>
          <cell r="R382">
            <v>0</v>
          </cell>
          <cell r="S382">
            <v>3297</v>
          </cell>
          <cell r="T382">
            <v>0</v>
          </cell>
          <cell r="U382">
            <v>678263</v>
          </cell>
          <cell r="V382">
            <v>1500042</v>
          </cell>
          <cell r="W382">
            <v>0</v>
          </cell>
          <cell r="X382">
            <v>184118</v>
          </cell>
          <cell r="Y382">
            <v>0</v>
          </cell>
          <cell r="Z382">
            <v>25740627</v>
          </cell>
          <cell r="AA382">
            <v>5473643</v>
          </cell>
          <cell r="AB382">
            <v>0</v>
          </cell>
          <cell r="AC382">
            <v>7145</v>
          </cell>
          <cell r="AD382">
            <v>2006357</v>
          </cell>
          <cell r="AE382">
            <v>8912817</v>
          </cell>
          <cell r="AF382">
            <v>3719157</v>
          </cell>
          <cell r="AG382">
            <v>2487734</v>
          </cell>
          <cell r="AH382">
            <v>1685713</v>
          </cell>
          <cell r="AI382">
            <v>0</v>
          </cell>
          <cell r="AJ382">
            <v>1162</v>
          </cell>
          <cell r="AK382">
            <v>24293728</v>
          </cell>
          <cell r="AL382">
            <v>1224087</v>
          </cell>
          <cell r="AM382">
            <v>0</v>
          </cell>
          <cell r="AN382">
            <v>0</v>
          </cell>
          <cell r="AO382">
            <v>0</v>
          </cell>
          <cell r="AP382">
            <v>25517815</v>
          </cell>
          <cell r="AQ382">
            <v>10631330</v>
          </cell>
          <cell r="AR382">
            <v>2228396</v>
          </cell>
          <cell r="AS382">
            <v>12859726</v>
          </cell>
          <cell r="AT382">
            <v>1281007</v>
          </cell>
          <cell r="AU382">
            <v>34579</v>
          </cell>
          <cell r="AV382">
            <v>12998</v>
          </cell>
          <cell r="AW382">
            <v>0</v>
          </cell>
          <cell r="AX382">
            <v>0</v>
          </cell>
          <cell r="AY382">
            <v>357129</v>
          </cell>
          <cell r="AZ382">
            <v>1685713</v>
          </cell>
        </row>
        <row r="383">
          <cell r="A383">
            <v>137713</v>
          </cell>
          <cell r="B383" t="str">
            <v>SUWANNEE-HAMILTON TECHNICAL CENTER</v>
          </cell>
          <cell r="C383" t="str">
            <v>FL</v>
          </cell>
          <cell r="D383">
            <v>5</v>
          </cell>
          <cell r="E383">
            <v>4</v>
          </cell>
          <cell r="F383">
            <v>2</v>
          </cell>
          <cell r="G383">
            <v>2</v>
          </cell>
          <cell r="H383">
            <v>2</v>
          </cell>
          <cell r="I383">
            <v>-3</v>
          </cell>
          <cell r="J383">
            <v>1</v>
          </cell>
          <cell r="K383">
            <v>114</v>
          </cell>
          <cell r="L383">
            <v>98538</v>
          </cell>
          <cell r="M383">
            <v>0</v>
          </cell>
          <cell r="N383">
            <v>1648460</v>
          </cell>
          <cell r="O383">
            <v>0</v>
          </cell>
          <cell r="P383">
            <v>399423</v>
          </cell>
          <cell r="Q383">
            <v>245188</v>
          </cell>
          <cell r="R383">
            <v>500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74745</v>
          </cell>
          <cell r="Z383">
            <v>2466854</v>
          </cell>
          <cell r="AA383">
            <v>680315</v>
          </cell>
          <cell r="AB383">
            <v>0</v>
          </cell>
          <cell r="AC383">
            <v>0</v>
          </cell>
          <cell r="AD383">
            <v>124464</v>
          </cell>
          <cell r="AE383">
            <v>132899</v>
          </cell>
          <cell r="AF383">
            <v>125090</v>
          </cell>
          <cell r="AG383">
            <v>157379</v>
          </cell>
          <cell r="AH383">
            <v>200017</v>
          </cell>
          <cell r="AI383">
            <v>0</v>
          </cell>
          <cell r="AJ383">
            <v>0</v>
          </cell>
          <cell r="AK383">
            <v>1420164</v>
          </cell>
          <cell r="AL383">
            <v>0</v>
          </cell>
          <cell r="AM383">
            <v>0</v>
          </cell>
          <cell r="AN383">
            <v>74745</v>
          </cell>
          <cell r="AO383">
            <v>0</v>
          </cell>
          <cell r="AP383">
            <v>1494909</v>
          </cell>
          <cell r="AQ383">
            <v>28839</v>
          </cell>
          <cell r="AR383">
            <v>4468</v>
          </cell>
          <cell r="AS383">
            <v>33307</v>
          </cell>
          <cell r="AT383">
            <v>153459</v>
          </cell>
          <cell r="AU383">
            <v>0</v>
          </cell>
          <cell r="AV383">
            <v>39512</v>
          </cell>
          <cell r="AW383">
            <v>0</v>
          </cell>
          <cell r="AX383">
            <v>2500</v>
          </cell>
          <cell r="AY383">
            <v>4546</v>
          </cell>
          <cell r="AZ383">
            <v>200017</v>
          </cell>
        </row>
        <row r="384">
          <cell r="A384">
            <v>137759</v>
          </cell>
          <cell r="B384" t="str">
            <v>TALLAHASSEE COMMUNITY COLLEGE</v>
          </cell>
          <cell r="C384" t="str">
            <v>FL</v>
          </cell>
          <cell r="D384">
            <v>5</v>
          </cell>
          <cell r="E384">
            <v>4</v>
          </cell>
          <cell r="F384">
            <v>2</v>
          </cell>
          <cell r="G384">
            <v>2</v>
          </cell>
          <cell r="H384">
            <v>2</v>
          </cell>
          <cell r="I384">
            <v>40</v>
          </cell>
          <cell r="J384">
            <v>1</v>
          </cell>
          <cell r="K384">
            <v>7303</v>
          </cell>
          <cell r="L384">
            <v>14089670</v>
          </cell>
          <cell r="M384">
            <v>0</v>
          </cell>
          <cell r="N384">
            <v>20331720</v>
          </cell>
          <cell r="O384">
            <v>0</v>
          </cell>
          <cell r="P384">
            <v>22329784</v>
          </cell>
          <cell r="Q384">
            <v>18440763</v>
          </cell>
          <cell r="R384">
            <v>0</v>
          </cell>
          <cell r="S384">
            <v>11914</v>
          </cell>
          <cell r="T384">
            <v>0</v>
          </cell>
          <cell r="U384">
            <v>218054</v>
          </cell>
          <cell r="V384">
            <v>867157</v>
          </cell>
          <cell r="W384">
            <v>0</v>
          </cell>
          <cell r="X384">
            <v>1816917</v>
          </cell>
          <cell r="Y384">
            <v>0</v>
          </cell>
          <cell r="Z384">
            <v>78105979</v>
          </cell>
          <cell r="AA384">
            <v>23073644</v>
          </cell>
          <cell r="AB384">
            <v>0</v>
          </cell>
          <cell r="AC384">
            <v>9368698</v>
          </cell>
          <cell r="AD384">
            <v>15153843</v>
          </cell>
          <cell r="AE384">
            <v>4854190</v>
          </cell>
          <cell r="AF384">
            <v>8575426</v>
          </cell>
          <cell r="AG384">
            <v>4877946</v>
          </cell>
          <cell r="AH384">
            <v>9096298</v>
          </cell>
          <cell r="AI384">
            <v>0</v>
          </cell>
          <cell r="AJ384">
            <v>3200000</v>
          </cell>
          <cell r="AK384">
            <v>78200045</v>
          </cell>
          <cell r="AL384">
            <v>416915</v>
          </cell>
          <cell r="AM384">
            <v>0</v>
          </cell>
          <cell r="AN384">
            <v>0</v>
          </cell>
          <cell r="AO384">
            <v>0</v>
          </cell>
          <cell r="AP384">
            <v>78616960</v>
          </cell>
          <cell r="AQ384">
            <v>36086236</v>
          </cell>
          <cell r="AR384">
            <v>7292741</v>
          </cell>
          <cell r="AS384">
            <v>43378977</v>
          </cell>
          <cell r="AT384">
            <v>6005946</v>
          </cell>
          <cell r="AU384">
            <v>679083</v>
          </cell>
          <cell r="AV384">
            <v>1883273</v>
          </cell>
          <cell r="AW384">
            <v>0</v>
          </cell>
          <cell r="AX384">
            <v>0</v>
          </cell>
          <cell r="AY384">
            <v>527996</v>
          </cell>
          <cell r="AZ384">
            <v>9096298</v>
          </cell>
        </row>
        <row r="385">
          <cell r="A385">
            <v>137856</v>
          </cell>
          <cell r="B385" t="str">
            <v>TAYLOR TECHNICAL INSTITUTE</v>
          </cell>
          <cell r="C385" t="str">
            <v>FL</v>
          </cell>
          <cell r="D385">
            <v>5</v>
          </cell>
          <cell r="E385">
            <v>4</v>
          </cell>
          <cell r="F385">
            <v>2</v>
          </cell>
          <cell r="G385">
            <v>2</v>
          </cell>
          <cell r="H385">
            <v>2</v>
          </cell>
          <cell r="I385">
            <v>-3</v>
          </cell>
          <cell r="J385">
            <v>1</v>
          </cell>
          <cell r="K385">
            <v>345</v>
          </cell>
          <cell r="L385">
            <v>155087</v>
          </cell>
          <cell r="M385">
            <v>0</v>
          </cell>
          <cell r="N385">
            <v>1960318</v>
          </cell>
          <cell r="O385">
            <v>137298</v>
          </cell>
          <cell r="P385">
            <v>525668</v>
          </cell>
          <cell r="Q385">
            <v>62356</v>
          </cell>
          <cell r="R385">
            <v>4561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2845288</v>
          </cell>
          <cell r="AA385">
            <v>1497319</v>
          </cell>
          <cell r="AB385">
            <v>0</v>
          </cell>
          <cell r="AC385">
            <v>0</v>
          </cell>
          <cell r="AD385">
            <v>0</v>
          </cell>
          <cell r="AE385">
            <v>193449</v>
          </cell>
          <cell r="AF385">
            <v>183743</v>
          </cell>
          <cell r="AG385">
            <v>224103</v>
          </cell>
          <cell r="AH385">
            <v>167526</v>
          </cell>
          <cell r="AI385">
            <v>0</v>
          </cell>
          <cell r="AJ385">
            <v>0</v>
          </cell>
          <cell r="AK385">
            <v>2266140</v>
          </cell>
          <cell r="AL385">
            <v>0</v>
          </cell>
          <cell r="AM385">
            <v>0</v>
          </cell>
          <cell r="AN385">
            <v>0</v>
          </cell>
          <cell r="AO385">
            <v>184731</v>
          </cell>
          <cell r="AP385">
            <v>2450871</v>
          </cell>
          <cell r="AQ385">
            <v>1381353</v>
          </cell>
          <cell r="AR385">
            <v>305142</v>
          </cell>
          <cell r="AS385">
            <v>1686495</v>
          </cell>
          <cell r="AT385">
            <v>166558</v>
          </cell>
          <cell r="AU385">
            <v>0</v>
          </cell>
          <cell r="AV385">
            <v>0</v>
          </cell>
          <cell r="AW385">
            <v>968</v>
          </cell>
          <cell r="AX385">
            <v>0</v>
          </cell>
          <cell r="AY385">
            <v>0</v>
          </cell>
          <cell r="AZ385">
            <v>167526</v>
          </cell>
        </row>
        <row r="386">
          <cell r="A386">
            <v>137865</v>
          </cell>
          <cell r="B386" t="str">
            <v>TOM P HANEY TECHNICAL CENTER</v>
          </cell>
          <cell r="C386" t="str">
            <v>FL</v>
          </cell>
          <cell r="D386">
            <v>5</v>
          </cell>
          <cell r="E386">
            <v>4</v>
          </cell>
          <cell r="F386">
            <v>2</v>
          </cell>
          <cell r="G386">
            <v>2</v>
          </cell>
          <cell r="H386">
            <v>2</v>
          </cell>
          <cell r="I386">
            <v>-3</v>
          </cell>
          <cell r="J386">
            <v>1</v>
          </cell>
          <cell r="K386">
            <v>341</v>
          </cell>
          <cell r="L386">
            <v>539549</v>
          </cell>
          <cell r="M386">
            <v>186257</v>
          </cell>
          <cell r="N386">
            <v>483034</v>
          </cell>
          <cell r="O386">
            <v>0</v>
          </cell>
          <cell r="P386">
            <v>214237</v>
          </cell>
          <cell r="Q386">
            <v>4334</v>
          </cell>
          <cell r="R386">
            <v>8518</v>
          </cell>
          <cell r="S386">
            <v>4419</v>
          </cell>
          <cell r="T386">
            <v>0</v>
          </cell>
          <cell r="U386">
            <v>40985</v>
          </cell>
          <cell r="V386">
            <v>200332</v>
          </cell>
          <cell r="W386">
            <v>0</v>
          </cell>
          <cell r="X386">
            <v>2458549</v>
          </cell>
          <cell r="Y386">
            <v>0</v>
          </cell>
          <cell r="Z386">
            <v>4140214</v>
          </cell>
          <cell r="AA386">
            <v>61315</v>
          </cell>
          <cell r="AB386">
            <v>0</v>
          </cell>
          <cell r="AC386">
            <v>0</v>
          </cell>
          <cell r="AD386">
            <v>5725</v>
          </cell>
          <cell r="AE386">
            <v>26469</v>
          </cell>
          <cell r="AF386">
            <v>12767</v>
          </cell>
          <cell r="AG386">
            <v>483034</v>
          </cell>
          <cell r="AH386">
            <v>227988</v>
          </cell>
          <cell r="AI386">
            <v>0</v>
          </cell>
          <cell r="AJ386">
            <v>0</v>
          </cell>
          <cell r="AK386">
            <v>817298</v>
          </cell>
          <cell r="AL386">
            <v>236824</v>
          </cell>
          <cell r="AM386">
            <v>0</v>
          </cell>
          <cell r="AN386">
            <v>0</v>
          </cell>
          <cell r="AO386">
            <v>0</v>
          </cell>
          <cell r="AP386">
            <v>1054122</v>
          </cell>
          <cell r="AQ386">
            <v>2939822</v>
          </cell>
          <cell r="AR386">
            <v>0</v>
          </cell>
          <cell r="AS386">
            <v>2939822</v>
          </cell>
          <cell r="AT386">
            <v>213505</v>
          </cell>
          <cell r="AU386">
            <v>0</v>
          </cell>
          <cell r="AV386">
            <v>4334</v>
          </cell>
          <cell r="AW386">
            <v>6937</v>
          </cell>
          <cell r="AX386">
            <v>3212</v>
          </cell>
          <cell r="AY386">
            <v>0</v>
          </cell>
          <cell r="AZ386">
            <v>227988</v>
          </cell>
        </row>
        <row r="387">
          <cell r="A387">
            <v>138187</v>
          </cell>
          <cell r="B387" t="str">
            <v>VALENCIA COMMUNITY COLLEGE</v>
          </cell>
          <cell r="C387" t="str">
            <v>FL</v>
          </cell>
          <cell r="D387">
            <v>5</v>
          </cell>
          <cell r="E387">
            <v>4</v>
          </cell>
          <cell r="F387">
            <v>2</v>
          </cell>
          <cell r="G387">
            <v>2</v>
          </cell>
          <cell r="H387">
            <v>2</v>
          </cell>
          <cell r="I387">
            <v>40</v>
          </cell>
          <cell r="J387">
            <v>1</v>
          </cell>
          <cell r="K387">
            <v>16907</v>
          </cell>
          <cell r="L387">
            <v>33411021</v>
          </cell>
          <cell r="M387">
            <v>0</v>
          </cell>
          <cell r="N387">
            <v>50956594</v>
          </cell>
          <cell r="O387">
            <v>0</v>
          </cell>
          <cell r="P387">
            <v>19526938</v>
          </cell>
          <cell r="Q387">
            <v>5901557</v>
          </cell>
          <cell r="R387">
            <v>0</v>
          </cell>
          <cell r="S387">
            <v>1264891</v>
          </cell>
          <cell r="T387">
            <v>0</v>
          </cell>
          <cell r="U387">
            <v>241948</v>
          </cell>
          <cell r="V387">
            <v>12220150</v>
          </cell>
          <cell r="W387">
            <v>0</v>
          </cell>
          <cell r="X387">
            <v>2122841</v>
          </cell>
          <cell r="Y387">
            <v>0</v>
          </cell>
          <cell r="Z387">
            <v>125645940</v>
          </cell>
          <cell r="AA387">
            <v>39021425</v>
          </cell>
          <cell r="AB387">
            <v>0</v>
          </cell>
          <cell r="AC387">
            <v>0</v>
          </cell>
          <cell r="AD387">
            <v>13154866</v>
          </cell>
          <cell r="AE387">
            <v>11655153</v>
          </cell>
          <cell r="AF387">
            <v>19827536</v>
          </cell>
          <cell r="AG387">
            <v>10943703</v>
          </cell>
          <cell r="AH387">
            <v>17630411</v>
          </cell>
          <cell r="AI387">
            <v>310433</v>
          </cell>
          <cell r="AJ387">
            <v>0</v>
          </cell>
          <cell r="AK387">
            <v>112543527</v>
          </cell>
          <cell r="AL387">
            <v>10263726</v>
          </cell>
          <cell r="AM387">
            <v>0</v>
          </cell>
          <cell r="AN387">
            <v>0</v>
          </cell>
          <cell r="AO387">
            <v>0</v>
          </cell>
          <cell r="AP387">
            <v>122807253</v>
          </cell>
          <cell r="AQ387">
            <v>53095386</v>
          </cell>
          <cell r="AR387">
            <v>10721362</v>
          </cell>
          <cell r="AS387">
            <v>63816748</v>
          </cell>
          <cell r="AT387">
            <v>11912508</v>
          </cell>
          <cell r="AU387">
            <v>477992</v>
          </cell>
          <cell r="AV387">
            <v>3441750</v>
          </cell>
          <cell r="AW387">
            <v>0</v>
          </cell>
          <cell r="AX387">
            <v>540713</v>
          </cell>
          <cell r="AY387">
            <v>1257448</v>
          </cell>
          <cell r="AZ387">
            <v>17630411</v>
          </cell>
        </row>
        <row r="388">
          <cell r="A388">
            <v>138284</v>
          </cell>
          <cell r="B388" t="str">
            <v>WASHINGTON-HOLMES TECHNICAL CENTER</v>
          </cell>
          <cell r="C388" t="str">
            <v>FL</v>
          </cell>
          <cell r="D388">
            <v>5</v>
          </cell>
          <cell r="E388">
            <v>4</v>
          </cell>
          <cell r="F388">
            <v>2</v>
          </cell>
          <cell r="G388">
            <v>2</v>
          </cell>
          <cell r="H388">
            <v>2</v>
          </cell>
          <cell r="I388">
            <v>-3</v>
          </cell>
          <cell r="J388">
            <v>1</v>
          </cell>
          <cell r="K388">
            <v>411</v>
          </cell>
          <cell r="L388">
            <v>627331</v>
          </cell>
          <cell r="M388">
            <v>0</v>
          </cell>
          <cell r="N388">
            <v>3454301</v>
          </cell>
          <cell r="O388">
            <v>0</v>
          </cell>
          <cell r="P388">
            <v>736272</v>
          </cell>
          <cell r="Q388">
            <v>214925</v>
          </cell>
          <cell r="R388">
            <v>1945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5034774</v>
          </cell>
          <cell r="AA388">
            <v>3620479</v>
          </cell>
          <cell r="AB388">
            <v>0</v>
          </cell>
          <cell r="AC388">
            <v>0</v>
          </cell>
          <cell r="AD388">
            <v>419645</v>
          </cell>
          <cell r="AE388">
            <v>320751</v>
          </cell>
          <cell r="AF388">
            <v>75544</v>
          </cell>
          <cell r="AG388">
            <v>233422</v>
          </cell>
          <cell r="AH388">
            <v>295245</v>
          </cell>
          <cell r="AI388">
            <v>0</v>
          </cell>
          <cell r="AJ388">
            <v>0</v>
          </cell>
          <cell r="AK388">
            <v>4965086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4965086</v>
          </cell>
          <cell r="AQ388">
            <v>2163312</v>
          </cell>
          <cell r="AR388">
            <v>528442</v>
          </cell>
          <cell r="AS388">
            <v>2691754</v>
          </cell>
          <cell r="AT388">
            <v>276166</v>
          </cell>
          <cell r="AU388">
            <v>6780</v>
          </cell>
          <cell r="AV388">
            <v>1395</v>
          </cell>
          <cell r="AW388">
            <v>0</v>
          </cell>
          <cell r="AX388">
            <v>8870</v>
          </cell>
          <cell r="AY388">
            <v>2034</v>
          </cell>
          <cell r="AZ388">
            <v>295245</v>
          </cell>
        </row>
        <row r="389">
          <cell r="A389">
            <v>138479</v>
          </cell>
          <cell r="B389" t="str">
            <v>MCFATTER TECHNICAL CENTER</v>
          </cell>
          <cell r="C389" t="str">
            <v>FL</v>
          </cell>
          <cell r="D389">
            <v>5</v>
          </cell>
          <cell r="E389">
            <v>4</v>
          </cell>
          <cell r="F389">
            <v>2</v>
          </cell>
          <cell r="G389">
            <v>2</v>
          </cell>
          <cell r="H389">
            <v>2</v>
          </cell>
          <cell r="I389">
            <v>-3</v>
          </cell>
          <cell r="J389">
            <v>1</v>
          </cell>
          <cell r="K389">
            <v>878</v>
          </cell>
          <cell r="L389">
            <v>1541701</v>
          </cell>
          <cell r="M389">
            <v>0</v>
          </cell>
          <cell r="N389">
            <v>10830534</v>
          </cell>
          <cell r="O389">
            <v>0</v>
          </cell>
          <cell r="P389">
            <v>390713</v>
          </cell>
          <cell r="Q389">
            <v>329938</v>
          </cell>
          <cell r="R389">
            <v>73111</v>
          </cell>
          <cell r="S389">
            <v>16059</v>
          </cell>
          <cell r="T389">
            <v>0</v>
          </cell>
          <cell r="U389">
            <v>0</v>
          </cell>
          <cell r="V389">
            <v>311567</v>
          </cell>
          <cell r="W389">
            <v>0</v>
          </cell>
          <cell r="X389">
            <v>0</v>
          </cell>
          <cell r="Y389">
            <v>0</v>
          </cell>
          <cell r="Z389">
            <v>13493623</v>
          </cell>
          <cell r="AA389">
            <v>10765795</v>
          </cell>
          <cell r="AB389">
            <v>0</v>
          </cell>
          <cell r="AC389">
            <v>0</v>
          </cell>
          <cell r="AD389">
            <v>219658</v>
          </cell>
          <cell r="AE389">
            <v>457912</v>
          </cell>
          <cell r="AF389">
            <v>1207312</v>
          </cell>
          <cell r="AG389">
            <v>659881</v>
          </cell>
          <cell r="AH389">
            <v>783339</v>
          </cell>
          <cell r="AI389">
            <v>0</v>
          </cell>
          <cell r="AJ389">
            <v>0</v>
          </cell>
          <cell r="AK389">
            <v>14093897</v>
          </cell>
          <cell r="AL389">
            <v>437986</v>
          </cell>
          <cell r="AM389">
            <v>0</v>
          </cell>
          <cell r="AN389">
            <v>0</v>
          </cell>
          <cell r="AO389">
            <v>0</v>
          </cell>
          <cell r="AP389">
            <v>14531883</v>
          </cell>
          <cell r="AQ389">
            <v>7532832</v>
          </cell>
          <cell r="AR389">
            <v>1904648</v>
          </cell>
          <cell r="AS389">
            <v>9437480</v>
          </cell>
          <cell r="AT389">
            <v>339365</v>
          </cell>
          <cell r="AU389">
            <v>18386</v>
          </cell>
          <cell r="AV389">
            <v>330393</v>
          </cell>
          <cell r="AW389">
            <v>73111</v>
          </cell>
          <cell r="AX389">
            <v>22084</v>
          </cell>
          <cell r="AY389">
            <v>0</v>
          </cell>
          <cell r="AZ389">
            <v>783339</v>
          </cell>
        </row>
        <row r="390">
          <cell r="A390">
            <v>138488</v>
          </cell>
          <cell r="B390" t="str">
            <v>WINTER PARK TECH</v>
          </cell>
          <cell r="C390" t="str">
            <v>FL</v>
          </cell>
          <cell r="D390">
            <v>5</v>
          </cell>
          <cell r="E390">
            <v>4</v>
          </cell>
          <cell r="F390">
            <v>2</v>
          </cell>
          <cell r="G390">
            <v>2</v>
          </cell>
          <cell r="H390">
            <v>2</v>
          </cell>
          <cell r="I390">
            <v>-3</v>
          </cell>
          <cell r="J390">
            <v>1</v>
          </cell>
          <cell r="K390">
            <v>383</v>
          </cell>
          <cell r="L390">
            <v>729264</v>
          </cell>
          <cell r="M390">
            <v>0</v>
          </cell>
          <cell r="N390">
            <v>5021829</v>
          </cell>
          <cell r="O390">
            <v>91722</v>
          </cell>
          <cell r="P390">
            <v>339535</v>
          </cell>
          <cell r="Q390">
            <v>33729</v>
          </cell>
          <cell r="R390">
            <v>62877</v>
          </cell>
          <cell r="S390">
            <v>0</v>
          </cell>
          <cell r="T390">
            <v>0</v>
          </cell>
          <cell r="U390">
            <v>35713</v>
          </cell>
          <cell r="V390">
            <v>121242</v>
          </cell>
          <cell r="W390">
            <v>0</v>
          </cell>
          <cell r="X390">
            <v>0</v>
          </cell>
          <cell r="Y390">
            <v>0</v>
          </cell>
          <cell r="Z390">
            <v>6435911</v>
          </cell>
          <cell r="AA390">
            <v>142508</v>
          </cell>
          <cell r="AB390">
            <v>0</v>
          </cell>
          <cell r="AC390">
            <v>0</v>
          </cell>
          <cell r="AD390">
            <v>21762</v>
          </cell>
          <cell r="AE390">
            <v>50073</v>
          </cell>
          <cell r="AF390">
            <v>87576</v>
          </cell>
          <cell r="AG390">
            <v>158561</v>
          </cell>
          <cell r="AH390">
            <v>308643</v>
          </cell>
          <cell r="AI390">
            <v>0</v>
          </cell>
          <cell r="AJ390">
            <v>0</v>
          </cell>
          <cell r="AK390">
            <v>769123</v>
          </cell>
          <cell r="AL390">
            <v>108758</v>
          </cell>
          <cell r="AM390">
            <v>0</v>
          </cell>
          <cell r="AN390">
            <v>0</v>
          </cell>
          <cell r="AO390">
            <v>0</v>
          </cell>
          <cell r="AP390">
            <v>877881</v>
          </cell>
          <cell r="AQ390">
            <v>3017689</v>
          </cell>
          <cell r="AR390">
            <v>736777</v>
          </cell>
          <cell r="AS390">
            <v>3771807</v>
          </cell>
          <cell r="AT390">
            <v>246494</v>
          </cell>
          <cell r="AU390">
            <v>0</v>
          </cell>
          <cell r="AV390">
            <v>0</v>
          </cell>
          <cell r="AW390">
            <v>62149</v>
          </cell>
          <cell r="AX390">
            <v>0</v>
          </cell>
          <cell r="AY390">
            <v>0</v>
          </cell>
          <cell r="AZ390">
            <v>308643</v>
          </cell>
        </row>
        <row r="391">
          <cell r="A391">
            <v>138497</v>
          </cell>
          <cell r="B391" t="str">
            <v>WITHLACOOCHEE TECHNICAL INSTITUTE</v>
          </cell>
          <cell r="C391" t="str">
            <v>FL</v>
          </cell>
          <cell r="D391">
            <v>5</v>
          </cell>
          <cell r="E391">
            <v>4</v>
          </cell>
          <cell r="F391">
            <v>2</v>
          </cell>
          <cell r="G391">
            <v>2</v>
          </cell>
          <cell r="H391">
            <v>2</v>
          </cell>
          <cell r="I391">
            <v>-3</v>
          </cell>
          <cell r="J391">
            <v>1</v>
          </cell>
          <cell r="K391">
            <v>314</v>
          </cell>
          <cell r="L391">
            <v>899756</v>
          </cell>
          <cell r="M391">
            <v>0</v>
          </cell>
          <cell r="N391">
            <v>2787281</v>
          </cell>
          <cell r="O391">
            <v>374891</v>
          </cell>
          <cell r="P391">
            <v>206266</v>
          </cell>
          <cell r="Q391">
            <v>21396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4289590</v>
          </cell>
          <cell r="AA391">
            <v>2217670</v>
          </cell>
          <cell r="AB391">
            <v>0</v>
          </cell>
          <cell r="AC391">
            <v>419245</v>
          </cell>
          <cell r="AD391">
            <v>125705</v>
          </cell>
          <cell r="AE391">
            <v>312635</v>
          </cell>
          <cell r="AF391">
            <v>682605</v>
          </cell>
          <cell r="AG391">
            <v>398048</v>
          </cell>
          <cell r="AH391">
            <v>133682</v>
          </cell>
          <cell r="AI391">
            <v>0</v>
          </cell>
          <cell r="AJ391">
            <v>0</v>
          </cell>
          <cell r="AK391">
            <v>4289590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4289590</v>
          </cell>
          <cell r="AQ391">
            <v>2832426</v>
          </cell>
          <cell r="AR391">
            <v>569537</v>
          </cell>
          <cell r="AS391">
            <v>3401963</v>
          </cell>
          <cell r="AT391">
            <v>126931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6751</v>
          </cell>
          <cell r="AZ391">
            <v>133682</v>
          </cell>
        </row>
        <row r="392">
          <cell r="A392">
            <v>367875</v>
          </cell>
          <cell r="B392" t="str">
            <v>BREWSTER TECHNICAL CENTER</v>
          </cell>
          <cell r="C392" t="str">
            <v>FL</v>
          </cell>
          <cell r="D392">
            <v>5</v>
          </cell>
          <cell r="E392">
            <v>4</v>
          </cell>
          <cell r="F392">
            <v>2</v>
          </cell>
          <cell r="G392">
            <v>2</v>
          </cell>
          <cell r="H392">
            <v>2</v>
          </cell>
          <cell r="I392">
            <v>-3</v>
          </cell>
          <cell r="J392">
            <v>1</v>
          </cell>
          <cell r="K392">
            <v>115</v>
          </cell>
          <cell r="L392">
            <v>229158</v>
          </cell>
          <cell r="M392">
            <v>0</v>
          </cell>
          <cell r="N392">
            <v>4524256</v>
          </cell>
          <cell r="O392">
            <v>0</v>
          </cell>
          <cell r="P392">
            <v>238964</v>
          </cell>
          <cell r="Q392">
            <v>167000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191653</v>
          </cell>
          <cell r="Y392">
            <v>0</v>
          </cell>
          <cell r="Z392">
            <v>5351031</v>
          </cell>
          <cell r="AA392">
            <v>2940765</v>
          </cell>
          <cell r="AB392">
            <v>0</v>
          </cell>
          <cell r="AC392">
            <v>0</v>
          </cell>
          <cell r="AD392">
            <v>246269</v>
          </cell>
          <cell r="AE392">
            <v>781619</v>
          </cell>
          <cell r="AF392">
            <v>677728</v>
          </cell>
          <cell r="AG392">
            <v>407430</v>
          </cell>
          <cell r="AH392">
            <v>224312</v>
          </cell>
          <cell r="AI392">
            <v>0</v>
          </cell>
          <cell r="AJ392">
            <v>0</v>
          </cell>
          <cell r="AK392">
            <v>5278123</v>
          </cell>
          <cell r="AL392">
            <v>69081</v>
          </cell>
          <cell r="AM392">
            <v>0</v>
          </cell>
          <cell r="AN392">
            <v>0</v>
          </cell>
          <cell r="AO392">
            <v>0</v>
          </cell>
          <cell r="AP392">
            <v>5347204</v>
          </cell>
          <cell r="AQ392">
            <v>3647076</v>
          </cell>
          <cell r="AR392">
            <v>0</v>
          </cell>
          <cell r="AS392">
            <v>4523765</v>
          </cell>
          <cell r="AT392">
            <v>160790</v>
          </cell>
          <cell r="AU392">
            <v>35035</v>
          </cell>
          <cell r="AV392">
            <v>7120</v>
          </cell>
          <cell r="AW392">
            <v>0</v>
          </cell>
          <cell r="AX392">
            <v>0</v>
          </cell>
          <cell r="AY392">
            <v>21367</v>
          </cell>
          <cell r="AZ392">
            <v>224312</v>
          </cell>
        </row>
        <row r="393">
          <cell r="A393">
            <v>369419</v>
          </cell>
          <cell r="B393" t="str">
            <v>D G ERWIN TECHNICAL CENTER</v>
          </cell>
          <cell r="C393" t="str">
            <v>FL</v>
          </cell>
          <cell r="D393">
            <v>5</v>
          </cell>
          <cell r="E393">
            <v>4</v>
          </cell>
          <cell r="F393">
            <v>2</v>
          </cell>
          <cell r="G393">
            <v>2</v>
          </cell>
          <cell r="H393">
            <v>2</v>
          </cell>
          <cell r="I393">
            <v>-3</v>
          </cell>
          <cell r="J393">
            <v>1</v>
          </cell>
          <cell r="K393">
            <v>822</v>
          </cell>
          <cell r="L393">
            <v>1482581</v>
          </cell>
          <cell r="M393">
            <v>415715</v>
          </cell>
          <cell r="N393">
            <v>7654286</v>
          </cell>
          <cell r="O393">
            <v>0</v>
          </cell>
          <cell r="P393">
            <v>1044517</v>
          </cell>
          <cell r="Q393">
            <v>237279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10834378</v>
          </cell>
          <cell r="AA393">
            <v>5952701</v>
          </cell>
          <cell r="AB393">
            <v>0</v>
          </cell>
          <cell r="AC393">
            <v>0</v>
          </cell>
          <cell r="AD393">
            <v>391887</v>
          </cell>
          <cell r="AE393">
            <v>734130</v>
          </cell>
          <cell r="AF393">
            <v>868696</v>
          </cell>
          <cell r="AG393">
            <v>718694</v>
          </cell>
          <cell r="AH393">
            <v>1090750</v>
          </cell>
          <cell r="AI393">
            <v>0</v>
          </cell>
          <cell r="AJ393">
            <v>0</v>
          </cell>
          <cell r="AK393">
            <v>9756858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9756858</v>
          </cell>
          <cell r="AQ393">
            <v>5089801</v>
          </cell>
          <cell r="AR393">
            <v>1170654</v>
          </cell>
          <cell r="AS393">
            <v>6260455</v>
          </cell>
          <cell r="AT393">
            <v>885219</v>
          </cell>
          <cell r="AU393">
            <v>156040</v>
          </cell>
          <cell r="AV393">
            <v>49491</v>
          </cell>
          <cell r="AW393">
            <v>0</v>
          </cell>
          <cell r="AX393">
            <v>0</v>
          </cell>
          <cell r="AY393">
            <v>0</v>
          </cell>
          <cell r="AZ393">
            <v>1090750</v>
          </cell>
        </row>
        <row r="394">
          <cell r="A394">
            <v>419226</v>
          </cell>
          <cell r="B394" t="str">
            <v>MARION COUNTY SCHOOL OF RADIOLOGIC TECHNOLOGY</v>
          </cell>
          <cell r="C394" t="str">
            <v>FL</v>
          </cell>
          <cell r="D394">
            <v>5</v>
          </cell>
          <cell r="E394">
            <v>4</v>
          </cell>
          <cell r="F394">
            <v>2</v>
          </cell>
          <cell r="G394">
            <v>2</v>
          </cell>
          <cell r="H394">
            <v>2</v>
          </cell>
          <cell r="I394">
            <v>-3</v>
          </cell>
          <cell r="J394">
            <v>1</v>
          </cell>
          <cell r="K394">
            <v>41</v>
          </cell>
          <cell r="L394">
            <v>49600</v>
          </cell>
          <cell r="M394">
            <v>0</v>
          </cell>
          <cell r="N394">
            <v>179962</v>
          </cell>
          <cell r="O394">
            <v>0</v>
          </cell>
          <cell r="P394">
            <v>51994</v>
          </cell>
          <cell r="Q394">
            <v>9361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290917</v>
          </cell>
          <cell r="AA394">
            <v>19803</v>
          </cell>
          <cell r="AB394">
            <v>0</v>
          </cell>
          <cell r="AC394">
            <v>0</v>
          </cell>
          <cell r="AD394">
            <v>0</v>
          </cell>
          <cell r="AE394">
            <v>11250</v>
          </cell>
          <cell r="AF394">
            <v>3500</v>
          </cell>
          <cell r="AG394">
            <v>53641</v>
          </cell>
          <cell r="AH394">
            <v>39355</v>
          </cell>
          <cell r="AI394">
            <v>0</v>
          </cell>
          <cell r="AJ394">
            <v>0</v>
          </cell>
          <cell r="AK394">
            <v>127549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127549</v>
          </cell>
          <cell r="AQ394">
            <v>124432</v>
          </cell>
          <cell r="AR394">
            <v>49772</v>
          </cell>
          <cell r="AS394">
            <v>174204</v>
          </cell>
          <cell r="AT394">
            <v>29994</v>
          </cell>
          <cell r="AU394">
            <v>0</v>
          </cell>
          <cell r="AV394">
            <v>9361</v>
          </cell>
          <cell r="AW394">
            <v>0</v>
          </cell>
          <cell r="AX394">
            <v>0</v>
          </cell>
          <cell r="AY394">
            <v>0</v>
          </cell>
          <cell r="AZ394">
            <v>39355</v>
          </cell>
        </row>
        <row r="395">
          <cell r="A395">
            <v>431558</v>
          </cell>
          <cell r="B395" t="str">
            <v>LEE COUNTY HIGH TECH CENTER NORTH</v>
          </cell>
          <cell r="C395" t="str">
            <v>FL</v>
          </cell>
          <cell r="D395">
            <v>5</v>
          </cell>
          <cell r="E395">
            <v>4</v>
          </cell>
          <cell r="F395">
            <v>2</v>
          </cell>
          <cell r="G395">
            <v>2</v>
          </cell>
          <cell r="H395">
            <v>2</v>
          </cell>
          <cell r="I395">
            <v>-3</v>
          </cell>
          <cell r="J395">
            <v>1</v>
          </cell>
          <cell r="K395">
            <v>177</v>
          </cell>
          <cell r="L395">
            <v>243010</v>
          </cell>
          <cell r="M395">
            <v>48307</v>
          </cell>
          <cell r="N395">
            <v>2282406</v>
          </cell>
          <cell r="O395">
            <v>17803</v>
          </cell>
          <cell r="P395">
            <v>83277</v>
          </cell>
          <cell r="Q395">
            <v>71582</v>
          </cell>
          <cell r="R395">
            <v>16868</v>
          </cell>
          <cell r="S395">
            <v>9917</v>
          </cell>
          <cell r="T395">
            <v>0</v>
          </cell>
          <cell r="U395">
            <v>60933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2834103</v>
          </cell>
          <cell r="AA395">
            <v>1295200</v>
          </cell>
          <cell r="AB395">
            <v>0</v>
          </cell>
          <cell r="AC395">
            <v>0</v>
          </cell>
          <cell r="AD395">
            <v>83400</v>
          </cell>
          <cell r="AE395">
            <v>237868</v>
          </cell>
          <cell r="AF395">
            <v>383850</v>
          </cell>
          <cell r="AG395">
            <v>234139</v>
          </cell>
          <cell r="AH395">
            <v>190628</v>
          </cell>
          <cell r="AI395">
            <v>0</v>
          </cell>
          <cell r="AJ395">
            <v>0</v>
          </cell>
          <cell r="AK395">
            <v>2425085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2425085</v>
          </cell>
          <cell r="AQ395">
            <v>1535761</v>
          </cell>
          <cell r="AR395">
            <v>0</v>
          </cell>
          <cell r="AS395">
            <v>1877350</v>
          </cell>
          <cell r="AT395">
            <v>83277</v>
          </cell>
          <cell r="AU395">
            <v>0</v>
          </cell>
          <cell r="AV395">
            <v>71582</v>
          </cell>
          <cell r="AW395">
            <v>16868</v>
          </cell>
          <cell r="AX395">
            <v>18901</v>
          </cell>
          <cell r="AY395">
            <v>0</v>
          </cell>
          <cell r="AZ395">
            <v>190628</v>
          </cell>
        </row>
        <row r="396">
          <cell r="A396">
            <v>132675</v>
          </cell>
          <cell r="B396" t="str">
            <v>BRADFORD UNION AREA VOCATIONAL TECHNICAL CENTER</v>
          </cell>
          <cell r="C396" t="str">
            <v>FL</v>
          </cell>
          <cell r="D396">
            <v>5</v>
          </cell>
          <cell r="E396">
            <v>7</v>
          </cell>
          <cell r="F396">
            <v>2</v>
          </cell>
          <cell r="G396">
            <v>2</v>
          </cell>
          <cell r="H396">
            <v>2</v>
          </cell>
          <cell r="I396">
            <v>-3</v>
          </cell>
          <cell r="J396">
            <v>1</v>
          </cell>
          <cell r="K396">
            <v>268</v>
          </cell>
          <cell r="L396">
            <v>99737</v>
          </cell>
          <cell r="M396">
            <v>0</v>
          </cell>
          <cell r="N396">
            <v>892169</v>
          </cell>
          <cell r="O396">
            <v>0</v>
          </cell>
          <cell r="P396">
            <v>159006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1150912</v>
          </cell>
          <cell r="AA396">
            <v>520264</v>
          </cell>
          <cell r="AB396">
            <v>0</v>
          </cell>
          <cell r="AC396">
            <v>0</v>
          </cell>
          <cell r="AD396">
            <v>260492</v>
          </cell>
          <cell r="AE396">
            <v>48222</v>
          </cell>
          <cell r="AF396">
            <v>61800</v>
          </cell>
          <cell r="AG396">
            <v>122400</v>
          </cell>
          <cell r="AH396">
            <v>54515</v>
          </cell>
          <cell r="AI396">
            <v>0</v>
          </cell>
          <cell r="AJ396">
            <v>0</v>
          </cell>
          <cell r="AK396">
            <v>1067693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1067693</v>
          </cell>
          <cell r="AQ396">
            <v>655443</v>
          </cell>
          <cell r="AR396">
            <v>143468</v>
          </cell>
          <cell r="AS396">
            <v>798911</v>
          </cell>
          <cell r="AT396">
            <v>47837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6678</v>
          </cell>
          <cell r="AZ396">
            <v>54515</v>
          </cell>
        </row>
        <row r="397">
          <cell r="A397">
            <v>133155</v>
          </cell>
          <cell r="B397" t="str">
            <v>LORENZO WALKER INSTITUTE OF TECHNOLOGY</v>
          </cell>
          <cell r="C397" t="str">
            <v>FL</v>
          </cell>
          <cell r="D397">
            <v>5</v>
          </cell>
          <cell r="E397">
            <v>7</v>
          </cell>
          <cell r="F397">
            <v>2</v>
          </cell>
          <cell r="G397">
            <v>2</v>
          </cell>
          <cell r="H397">
            <v>2</v>
          </cell>
          <cell r="I397">
            <v>-3</v>
          </cell>
          <cell r="J397">
            <v>1</v>
          </cell>
          <cell r="K397">
            <v>585</v>
          </cell>
          <cell r="L397">
            <v>513495</v>
          </cell>
          <cell r="M397">
            <v>0</v>
          </cell>
          <cell r="N397">
            <v>7688823</v>
          </cell>
          <cell r="O397">
            <v>0</v>
          </cell>
          <cell r="P397">
            <v>525425</v>
          </cell>
          <cell r="Q397">
            <v>227468</v>
          </cell>
          <cell r="R397">
            <v>68420</v>
          </cell>
          <cell r="S397">
            <v>51738</v>
          </cell>
          <cell r="T397">
            <v>0</v>
          </cell>
          <cell r="U397">
            <v>0</v>
          </cell>
          <cell r="V397">
            <v>251841</v>
          </cell>
          <cell r="W397">
            <v>0</v>
          </cell>
          <cell r="X397">
            <v>0</v>
          </cell>
          <cell r="Y397">
            <v>0</v>
          </cell>
          <cell r="Z397">
            <v>9327210</v>
          </cell>
          <cell r="AA397">
            <v>4698677</v>
          </cell>
          <cell r="AB397">
            <v>0</v>
          </cell>
          <cell r="AC397">
            <v>0</v>
          </cell>
          <cell r="AD397">
            <v>632757</v>
          </cell>
          <cell r="AE397">
            <v>332709</v>
          </cell>
          <cell r="AF397">
            <v>1949805</v>
          </cell>
          <cell r="AG397">
            <v>628392</v>
          </cell>
          <cell r="AH397">
            <v>873051</v>
          </cell>
          <cell r="AI397">
            <v>0</v>
          </cell>
          <cell r="AJ397">
            <v>0</v>
          </cell>
          <cell r="AK397">
            <v>9115391</v>
          </cell>
          <cell r="AL397">
            <v>251841</v>
          </cell>
          <cell r="AM397">
            <v>0</v>
          </cell>
          <cell r="AN397">
            <v>0</v>
          </cell>
          <cell r="AO397">
            <v>0</v>
          </cell>
          <cell r="AP397">
            <v>9367232</v>
          </cell>
          <cell r="AQ397">
            <v>4652909</v>
          </cell>
          <cell r="AR397">
            <v>1109086</v>
          </cell>
          <cell r="AS397">
            <v>5761995</v>
          </cell>
          <cell r="AT397">
            <v>152799</v>
          </cell>
          <cell r="AU397">
            <v>372626</v>
          </cell>
          <cell r="AV397">
            <v>227468</v>
          </cell>
          <cell r="AW397">
            <v>56512</v>
          </cell>
          <cell r="AX397">
            <v>51738</v>
          </cell>
          <cell r="AY397">
            <v>11908</v>
          </cell>
          <cell r="AZ397">
            <v>873051</v>
          </cell>
        </row>
        <row r="398">
          <cell r="A398">
            <v>136303</v>
          </cell>
          <cell r="B398" t="str">
            <v>ORLANDO TECH</v>
          </cell>
          <cell r="C398" t="str">
            <v>FL</v>
          </cell>
          <cell r="D398">
            <v>5</v>
          </cell>
          <cell r="E398">
            <v>7</v>
          </cell>
          <cell r="F398">
            <v>2</v>
          </cell>
          <cell r="G398">
            <v>2</v>
          </cell>
          <cell r="H398">
            <v>2</v>
          </cell>
          <cell r="I398">
            <v>-3</v>
          </cell>
          <cell r="J398">
            <v>1</v>
          </cell>
          <cell r="K398">
            <v>395</v>
          </cell>
          <cell r="L398">
            <v>679381</v>
          </cell>
          <cell r="M398">
            <v>75685</v>
          </cell>
          <cell r="N398">
            <v>5976401</v>
          </cell>
          <cell r="O398">
            <v>3042719</v>
          </cell>
          <cell r="P398">
            <v>340055</v>
          </cell>
          <cell r="Q398">
            <v>338157</v>
          </cell>
          <cell r="R398">
            <v>180274</v>
          </cell>
          <cell r="S398">
            <v>0</v>
          </cell>
          <cell r="T398">
            <v>0</v>
          </cell>
          <cell r="U398">
            <v>0</v>
          </cell>
          <cell r="V398">
            <v>11741</v>
          </cell>
          <cell r="W398">
            <v>0</v>
          </cell>
          <cell r="X398">
            <v>-216807</v>
          </cell>
          <cell r="Y398">
            <v>0</v>
          </cell>
          <cell r="Z398">
            <v>10427606</v>
          </cell>
          <cell r="AA398">
            <v>4672460</v>
          </cell>
          <cell r="AB398">
            <v>0</v>
          </cell>
          <cell r="AC398">
            <v>0</v>
          </cell>
          <cell r="AD398">
            <v>0</v>
          </cell>
          <cell r="AE398">
            <v>633617</v>
          </cell>
          <cell r="AF398">
            <v>818828</v>
          </cell>
          <cell r="AG398">
            <v>0</v>
          </cell>
          <cell r="AH398">
            <v>542337</v>
          </cell>
          <cell r="AI398">
            <v>0</v>
          </cell>
          <cell r="AJ398">
            <v>0</v>
          </cell>
          <cell r="AK398">
            <v>6667242</v>
          </cell>
          <cell r="AL398">
            <v>11741</v>
          </cell>
          <cell r="AM398">
            <v>0</v>
          </cell>
          <cell r="AN398">
            <v>0</v>
          </cell>
          <cell r="AO398">
            <v>0</v>
          </cell>
          <cell r="AP398">
            <v>6678983</v>
          </cell>
          <cell r="AQ398">
            <v>4353796</v>
          </cell>
          <cell r="AR398">
            <v>912026</v>
          </cell>
          <cell r="AS398">
            <v>5265822</v>
          </cell>
          <cell r="AT398">
            <v>325530</v>
          </cell>
          <cell r="AU398">
            <v>0</v>
          </cell>
          <cell r="AV398">
            <v>216807</v>
          </cell>
          <cell r="AW398">
            <v>0</v>
          </cell>
          <cell r="AX398">
            <v>0</v>
          </cell>
          <cell r="AY398">
            <v>0</v>
          </cell>
          <cell r="AZ398">
            <v>542337</v>
          </cell>
        </row>
        <row r="399">
          <cell r="A399">
            <v>137023</v>
          </cell>
          <cell r="B399" t="str">
            <v>FIRST COAST TECHNICAL INSTITUTE</v>
          </cell>
          <cell r="C399" t="str">
            <v>FL</v>
          </cell>
          <cell r="D399">
            <v>5</v>
          </cell>
          <cell r="E399">
            <v>7</v>
          </cell>
          <cell r="F399">
            <v>2</v>
          </cell>
          <cell r="G399">
            <v>2</v>
          </cell>
          <cell r="H399">
            <v>2</v>
          </cell>
          <cell r="I399">
            <v>-3</v>
          </cell>
          <cell r="J399">
            <v>1</v>
          </cell>
          <cell r="K399">
            <v>443</v>
          </cell>
          <cell r="L399">
            <v>1135188</v>
          </cell>
          <cell r="M399">
            <v>620032</v>
          </cell>
          <cell r="N399">
            <v>7268339</v>
          </cell>
          <cell r="O399">
            <v>0</v>
          </cell>
          <cell r="P399">
            <v>745427</v>
          </cell>
          <cell r="Q399">
            <v>1095529</v>
          </cell>
          <cell r="R399">
            <v>0</v>
          </cell>
          <cell r="S399">
            <v>0</v>
          </cell>
          <cell r="T399">
            <v>0</v>
          </cell>
          <cell r="U399">
            <v>200327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11064842</v>
          </cell>
          <cell r="AA399">
            <v>1592799</v>
          </cell>
          <cell r="AB399">
            <v>0</v>
          </cell>
          <cell r="AC399">
            <v>98022</v>
          </cell>
          <cell r="AD399">
            <v>360283</v>
          </cell>
          <cell r="AE399">
            <v>195166</v>
          </cell>
          <cell r="AF399">
            <v>408128</v>
          </cell>
          <cell r="AG399">
            <v>848502</v>
          </cell>
          <cell r="AH399">
            <v>374226</v>
          </cell>
          <cell r="AI399">
            <v>0</v>
          </cell>
          <cell r="AJ399">
            <v>0</v>
          </cell>
          <cell r="AK399">
            <v>3877126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3877126</v>
          </cell>
          <cell r="AQ399">
            <v>5274076</v>
          </cell>
          <cell r="AR399">
            <v>1398027</v>
          </cell>
          <cell r="AS399">
            <v>6672103</v>
          </cell>
          <cell r="AT399">
            <v>187113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187113</v>
          </cell>
          <cell r="AZ399">
            <v>374226</v>
          </cell>
        </row>
        <row r="400">
          <cell r="A400">
            <v>138372</v>
          </cell>
          <cell r="B400" t="str">
            <v>WESTSIDE TECH</v>
          </cell>
          <cell r="C400" t="str">
            <v>FL</v>
          </cell>
          <cell r="D400">
            <v>5</v>
          </cell>
          <cell r="E400">
            <v>7</v>
          </cell>
          <cell r="F400">
            <v>2</v>
          </cell>
          <cell r="G400">
            <v>2</v>
          </cell>
          <cell r="H400">
            <v>2</v>
          </cell>
          <cell r="I400">
            <v>-3</v>
          </cell>
          <cell r="J400">
            <v>1</v>
          </cell>
          <cell r="K400">
            <v>751</v>
          </cell>
          <cell r="L400">
            <v>321805</v>
          </cell>
          <cell r="M400">
            <v>0</v>
          </cell>
          <cell r="N400">
            <v>6768782</v>
          </cell>
          <cell r="O400">
            <v>61290</v>
          </cell>
          <cell r="P400">
            <v>531833</v>
          </cell>
          <cell r="Q400">
            <v>1333973</v>
          </cell>
          <cell r="R400">
            <v>118467</v>
          </cell>
          <cell r="S400">
            <v>30000</v>
          </cell>
          <cell r="T400">
            <v>0</v>
          </cell>
          <cell r="U400">
            <v>76488</v>
          </cell>
          <cell r="V400">
            <v>114573</v>
          </cell>
          <cell r="W400">
            <v>0</v>
          </cell>
          <cell r="X400">
            <v>0</v>
          </cell>
          <cell r="Y400">
            <v>0</v>
          </cell>
          <cell r="Z400">
            <v>9357211</v>
          </cell>
          <cell r="AA400">
            <v>570066</v>
          </cell>
          <cell r="AB400">
            <v>0</v>
          </cell>
          <cell r="AC400">
            <v>0</v>
          </cell>
          <cell r="AD400">
            <v>22004</v>
          </cell>
          <cell r="AE400">
            <v>10803</v>
          </cell>
          <cell r="AF400">
            <v>198982</v>
          </cell>
          <cell r="AG400">
            <v>12563</v>
          </cell>
          <cell r="AH400">
            <v>247848</v>
          </cell>
          <cell r="AI400">
            <v>0</v>
          </cell>
          <cell r="AJ400">
            <v>0</v>
          </cell>
          <cell r="AK400">
            <v>1062266</v>
          </cell>
          <cell r="AL400">
            <v>75514</v>
          </cell>
          <cell r="AM400">
            <v>0</v>
          </cell>
          <cell r="AN400">
            <v>0</v>
          </cell>
          <cell r="AO400">
            <v>0</v>
          </cell>
          <cell r="AP400">
            <v>1137780</v>
          </cell>
          <cell r="AQ400">
            <v>4249502</v>
          </cell>
          <cell r="AR400">
            <v>1072252</v>
          </cell>
          <cell r="AS400">
            <v>6136172</v>
          </cell>
          <cell r="AT400">
            <v>124934</v>
          </cell>
          <cell r="AU400">
            <v>0</v>
          </cell>
          <cell r="AV400">
            <v>0</v>
          </cell>
          <cell r="AW400">
            <v>118467</v>
          </cell>
          <cell r="AX400">
            <v>0</v>
          </cell>
          <cell r="AY400">
            <v>4447</v>
          </cell>
          <cell r="AZ400">
            <v>247848</v>
          </cell>
        </row>
        <row r="401">
          <cell r="A401">
            <v>433068</v>
          </cell>
          <cell r="B401" t="str">
            <v>OKALOOSA APPLIED TECHNOLOGY CENTER</v>
          </cell>
          <cell r="C401" t="str">
            <v>FL</v>
          </cell>
          <cell r="D401">
            <v>5</v>
          </cell>
          <cell r="E401">
            <v>7</v>
          </cell>
          <cell r="F401">
            <v>2</v>
          </cell>
          <cell r="G401">
            <v>2</v>
          </cell>
          <cell r="H401">
            <v>2</v>
          </cell>
          <cell r="I401">
            <v>-3</v>
          </cell>
          <cell r="J401">
            <v>1</v>
          </cell>
          <cell r="K401">
            <v>350</v>
          </cell>
          <cell r="L401">
            <v>0</v>
          </cell>
          <cell r="M401">
            <v>0</v>
          </cell>
          <cell r="N401">
            <v>3000000</v>
          </cell>
          <cell r="O401">
            <v>0</v>
          </cell>
          <cell r="P401">
            <v>185588</v>
          </cell>
          <cell r="Q401">
            <v>5000</v>
          </cell>
          <cell r="R401">
            <v>24708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3215296</v>
          </cell>
          <cell r="AA401">
            <v>2700000</v>
          </cell>
          <cell r="AB401">
            <v>0</v>
          </cell>
          <cell r="AC401">
            <v>0</v>
          </cell>
          <cell r="AD401">
            <v>100000</v>
          </cell>
          <cell r="AE401">
            <v>50000</v>
          </cell>
          <cell r="AF401">
            <v>100000</v>
          </cell>
          <cell r="AG401">
            <v>50000</v>
          </cell>
          <cell r="AH401">
            <v>115</v>
          </cell>
          <cell r="AI401">
            <v>0</v>
          </cell>
          <cell r="AJ401">
            <v>0</v>
          </cell>
          <cell r="AK401">
            <v>3000115</v>
          </cell>
          <cell r="AL401">
            <v>0</v>
          </cell>
          <cell r="AM401">
            <v>0</v>
          </cell>
          <cell r="AN401">
            <v>0</v>
          </cell>
          <cell r="AO401">
            <v>5</v>
          </cell>
          <cell r="AP401">
            <v>3000120</v>
          </cell>
          <cell r="AQ401">
            <v>0</v>
          </cell>
          <cell r="AR401">
            <v>0</v>
          </cell>
          <cell r="AS401">
            <v>0</v>
          </cell>
          <cell r="AT401">
            <v>86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29</v>
          </cell>
          <cell r="AZ401">
            <v>115</v>
          </cell>
        </row>
        <row r="402">
          <cell r="A402">
            <v>138716</v>
          </cell>
          <cell r="B402" t="str">
            <v>ALBANY STATE UNIVERSITY</v>
          </cell>
          <cell r="C402" t="str">
            <v>GA</v>
          </cell>
          <cell r="D402">
            <v>5</v>
          </cell>
          <cell r="E402">
            <v>1</v>
          </cell>
          <cell r="F402">
            <v>2</v>
          </cell>
          <cell r="G402">
            <v>2</v>
          </cell>
          <cell r="H402">
            <v>2</v>
          </cell>
          <cell r="I402">
            <v>21</v>
          </cell>
          <cell r="J402">
            <v>1</v>
          </cell>
          <cell r="K402">
            <v>2916</v>
          </cell>
          <cell r="L402">
            <v>7945361</v>
          </cell>
          <cell r="M402">
            <v>0</v>
          </cell>
          <cell r="N402">
            <v>20296360</v>
          </cell>
          <cell r="O402">
            <v>0</v>
          </cell>
          <cell r="P402">
            <v>9385378</v>
          </cell>
          <cell r="Q402">
            <v>3663285</v>
          </cell>
          <cell r="R402">
            <v>518541</v>
          </cell>
          <cell r="S402">
            <v>241892</v>
          </cell>
          <cell r="T402">
            <v>0</v>
          </cell>
          <cell r="U402">
            <v>34045</v>
          </cell>
          <cell r="V402">
            <v>7006344</v>
          </cell>
          <cell r="W402">
            <v>0</v>
          </cell>
          <cell r="X402">
            <v>0</v>
          </cell>
          <cell r="Y402">
            <v>0</v>
          </cell>
          <cell r="Z402">
            <v>49091206</v>
          </cell>
          <cell r="AA402">
            <v>18643067</v>
          </cell>
          <cell r="AB402">
            <v>0</v>
          </cell>
          <cell r="AC402">
            <v>671658</v>
          </cell>
          <cell r="AD402">
            <v>2830553</v>
          </cell>
          <cell r="AE402">
            <v>2925772</v>
          </cell>
          <cell r="AF402">
            <v>7191708</v>
          </cell>
          <cell r="AG402">
            <v>2637564</v>
          </cell>
          <cell r="AH402">
            <v>8052962</v>
          </cell>
          <cell r="AI402">
            <v>0</v>
          </cell>
          <cell r="AJ402">
            <v>0</v>
          </cell>
          <cell r="AK402">
            <v>42953284</v>
          </cell>
          <cell r="AL402">
            <v>7303021</v>
          </cell>
          <cell r="AM402">
            <v>0</v>
          </cell>
          <cell r="AN402">
            <v>0</v>
          </cell>
          <cell r="AO402">
            <v>0</v>
          </cell>
          <cell r="AP402">
            <v>50256305</v>
          </cell>
          <cell r="AQ402">
            <v>19841099</v>
          </cell>
          <cell r="AR402">
            <v>5395930</v>
          </cell>
          <cell r="AS402">
            <v>25237029</v>
          </cell>
          <cell r="AT402">
            <v>5161790</v>
          </cell>
          <cell r="AU402">
            <v>199788</v>
          </cell>
          <cell r="AV402">
            <v>2421623</v>
          </cell>
          <cell r="AW402">
            <v>0</v>
          </cell>
          <cell r="AX402">
            <v>25626</v>
          </cell>
          <cell r="AY402">
            <v>244135</v>
          </cell>
          <cell r="AZ402">
            <v>8052962</v>
          </cell>
        </row>
        <row r="403">
          <cell r="A403">
            <v>138789</v>
          </cell>
          <cell r="B403" t="str">
            <v>ARMSTRONG ATLANTIC STATE UNIVERSITY</v>
          </cell>
          <cell r="C403" t="str">
            <v>GA</v>
          </cell>
          <cell r="D403">
            <v>5</v>
          </cell>
          <cell r="E403">
            <v>1</v>
          </cell>
          <cell r="F403">
            <v>2</v>
          </cell>
          <cell r="G403">
            <v>2</v>
          </cell>
          <cell r="H403">
            <v>2</v>
          </cell>
          <cell r="I403">
            <v>21</v>
          </cell>
          <cell r="J403">
            <v>1</v>
          </cell>
          <cell r="K403">
            <v>4188</v>
          </cell>
          <cell r="L403">
            <v>13753501</v>
          </cell>
          <cell r="M403">
            <v>0</v>
          </cell>
          <cell r="N403">
            <v>25905196</v>
          </cell>
          <cell r="O403">
            <v>0</v>
          </cell>
          <cell r="P403">
            <v>4329688</v>
          </cell>
          <cell r="Q403">
            <v>3655264</v>
          </cell>
          <cell r="R403">
            <v>0</v>
          </cell>
          <cell r="S403">
            <v>617145</v>
          </cell>
          <cell r="T403">
            <v>161636</v>
          </cell>
          <cell r="U403">
            <v>1841409</v>
          </cell>
          <cell r="V403">
            <v>4073181</v>
          </cell>
          <cell r="W403">
            <v>0</v>
          </cell>
          <cell r="X403">
            <v>0</v>
          </cell>
          <cell r="Y403">
            <v>0</v>
          </cell>
          <cell r="Z403">
            <v>54337020</v>
          </cell>
          <cell r="AA403">
            <v>19785655</v>
          </cell>
          <cell r="AB403">
            <v>0</v>
          </cell>
          <cell r="AC403">
            <v>1570611</v>
          </cell>
          <cell r="AD403">
            <v>5863987</v>
          </cell>
          <cell r="AE403">
            <v>2786937</v>
          </cell>
          <cell r="AF403">
            <v>5159263</v>
          </cell>
          <cell r="AG403">
            <v>2906602</v>
          </cell>
          <cell r="AH403">
            <v>10613845</v>
          </cell>
          <cell r="AI403">
            <v>0</v>
          </cell>
          <cell r="AJ403">
            <v>0</v>
          </cell>
          <cell r="AK403">
            <v>48686900</v>
          </cell>
          <cell r="AL403">
            <v>3926270</v>
          </cell>
          <cell r="AM403">
            <v>0</v>
          </cell>
          <cell r="AN403">
            <v>0</v>
          </cell>
          <cell r="AO403">
            <v>0</v>
          </cell>
          <cell r="AP403">
            <v>52613170</v>
          </cell>
          <cell r="AQ403">
            <v>22989698</v>
          </cell>
          <cell r="AR403">
            <v>5437897</v>
          </cell>
          <cell r="AS403">
            <v>28427595</v>
          </cell>
          <cell r="AT403">
            <v>3599578</v>
          </cell>
          <cell r="AU403">
            <v>222931</v>
          </cell>
          <cell r="AV403">
            <v>3039577</v>
          </cell>
          <cell r="AW403">
            <v>0</v>
          </cell>
          <cell r="AX403">
            <v>189938</v>
          </cell>
          <cell r="AY403">
            <v>3561821</v>
          </cell>
          <cell r="AZ403">
            <v>10613845</v>
          </cell>
        </row>
        <row r="404">
          <cell r="A404">
            <v>138983</v>
          </cell>
          <cell r="B404" t="str">
            <v>AUGUSTA STATE UNIVERSITY</v>
          </cell>
          <cell r="C404" t="str">
            <v>GA</v>
          </cell>
          <cell r="D404">
            <v>5</v>
          </cell>
          <cell r="E404">
            <v>1</v>
          </cell>
          <cell r="F404">
            <v>2</v>
          </cell>
          <cell r="G404">
            <v>2</v>
          </cell>
          <cell r="H404">
            <v>2</v>
          </cell>
          <cell r="I404">
            <v>21</v>
          </cell>
          <cell r="J404">
            <v>1</v>
          </cell>
          <cell r="K404">
            <v>4097</v>
          </cell>
          <cell r="L404">
            <v>12437958</v>
          </cell>
          <cell r="M404">
            <v>0</v>
          </cell>
          <cell r="N404">
            <v>23841191</v>
          </cell>
          <cell r="O404">
            <v>0</v>
          </cell>
          <cell r="P404">
            <v>4410407</v>
          </cell>
          <cell r="Q404">
            <v>3085354</v>
          </cell>
          <cell r="R404">
            <v>48431</v>
          </cell>
          <cell r="S404">
            <v>650244</v>
          </cell>
          <cell r="T404">
            <v>7951</v>
          </cell>
          <cell r="U404">
            <v>542360</v>
          </cell>
          <cell r="V404">
            <v>3355829</v>
          </cell>
          <cell r="W404">
            <v>0</v>
          </cell>
          <cell r="X404">
            <v>361469</v>
          </cell>
          <cell r="Y404">
            <v>0</v>
          </cell>
          <cell r="Z404">
            <v>48741194</v>
          </cell>
          <cell r="AA404">
            <v>17753111</v>
          </cell>
          <cell r="AB404">
            <v>66095</v>
          </cell>
          <cell r="AC404">
            <v>362083</v>
          </cell>
          <cell r="AD404">
            <v>4820317</v>
          </cell>
          <cell r="AE404">
            <v>2829705</v>
          </cell>
          <cell r="AF404">
            <v>5199238</v>
          </cell>
          <cell r="AG404">
            <v>4471785</v>
          </cell>
          <cell r="AH404">
            <v>9845277</v>
          </cell>
          <cell r="AI404">
            <v>0</v>
          </cell>
          <cell r="AJ404">
            <v>0</v>
          </cell>
          <cell r="AK404">
            <v>45347611</v>
          </cell>
          <cell r="AL404">
            <v>3344971</v>
          </cell>
          <cell r="AM404">
            <v>0</v>
          </cell>
          <cell r="AN404">
            <v>0</v>
          </cell>
          <cell r="AO404">
            <v>0</v>
          </cell>
          <cell r="AP404">
            <v>48692582</v>
          </cell>
          <cell r="AQ404">
            <v>22496418</v>
          </cell>
          <cell r="AR404">
            <v>5384135</v>
          </cell>
          <cell r="AS404">
            <v>27880553</v>
          </cell>
          <cell r="AT404">
            <v>3519565</v>
          </cell>
          <cell r="AU404">
            <v>404246</v>
          </cell>
          <cell r="AV404">
            <v>3083854</v>
          </cell>
          <cell r="AW404">
            <v>0</v>
          </cell>
          <cell r="AX404">
            <v>152249</v>
          </cell>
          <cell r="AY404">
            <v>2685363</v>
          </cell>
          <cell r="AZ404">
            <v>9845277</v>
          </cell>
        </row>
        <row r="405">
          <cell r="A405">
            <v>139311</v>
          </cell>
          <cell r="B405" t="str">
            <v>CLAYTON COLLEGE AND STATE UNIVERSITY</v>
          </cell>
          <cell r="C405" t="str">
            <v>GA</v>
          </cell>
          <cell r="D405">
            <v>5</v>
          </cell>
          <cell r="E405">
            <v>1</v>
          </cell>
          <cell r="F405">
            <v>2</v>
          </cell>
          <cell r="G405">
            <v>2</v>
          </cell>
          <cell r="H405">
            <v>2</v>
          </cell>
          <cell r="I405">
            <v>33</v>
          </cell>
          <cell r="J405">
            <v>1</v>
          </cell>
          <cell r="K405">
            <v>3135</v>
          </cell>
          <cell r="L405">
            <v>11875284</v>
          </cell>
          <cell r="M405">
            <v>0</v>
          </cell>
          <cell r="N405">
            <v>18825579</v>
          </cell>
          <cell r="O405">
            <v>0</v>
          </cell>
          <cell r="P405">
            <v>4287093</v>
          </cell>
          <cell r="Q405">
            <v>5650781</v>
          </cell>
          <cell r="R405">
            <v>1310</v>
          </cell>
          <cell r="S405">
            <v>613528</v>
          </cell>
          <cell r="T405">
            <v>23750</v>
          </cell>
          <cell r="U405">
            <v>4303938</v>
          </cell>
          <cell r="V405">
            <v>3352833</v>
          </cell>
          <cell r="W405">
            <v>0</v>
          </cell>
          <cell r="X405">
            <v>722911</v>
          </cell>
          <cell r="Y405">
            <v>0</v>
          </cell>
          <cell r="Z405">
            <v>49657007</v>
          </cell>
          <cell r="AA405">
            <v>16757646</v>
          </cell>
          <cell r="AB405">
            <v>0</v>
          </cell>
          <cell r="AC405">
            <v>777935</v>
          </cell>
          <cell r="AD405">
            <v>10342158</v>
          </cell>
          <cell r="AE405">
            <v>2312175</v>
          </cell>
          <cell r="AF405">
            <v>5503848</v>
          </cell>
          <cell r="AG405">
            <v>2697971</v>
          </cell>
          <cell r="AH405">
            <v>7807597</v>
          </cell>
          <cell r="AI405">
            <v>0</v>
          </cell>
          <cell r="AJ405">
            <v>0</v>
          </cell>
          <cell r="AK405">
            <v>46199330</v>
          </cell>
          <cell r="AL405">
            <v>3190421</v>
          </cell>
          <cell r="AM405">
            <v>0</v>
          </cell>
          <cell r="AN405">
            <v>0</v>
          </cell>
          <cell r="AO405">
            <v>175740</v>
          </cell>
          <cell r="AP405">
            <v>49565491</v>
          </cell>
          <cell r="AQ405">
            <v>21288488</v>
          </cell>
          <cell r="AR405">
            <v>5127529</v>
          </cell>
          <cell r="AS405">
            <v>26416017</v>
          </cell>
          <cell r="AT405">
            <v>2680027</v>
          </cell>
          <cell r="AU405">
            <v>164813</v>
          </cell>
          <cell r="AV405">
            <v>4750652</v>
          </cell>
          <cell r="AW405">
            <v>0</v>
          </cell>
          <cell r="AX405">
            <v>212105</v>
          </cell>
          <cell r="AY405">
            <v>0</v>
          </cell>
          <cell r="AZ405">
            <v>7807597</v>
          </cell>
        </row>
        <row r="406">
          <cell r="A406">
            <v>139366</v>
          </cell>
          <cell r="B406" t="str">
            <v>COLUMBUS STATE UNIVERSITY</v>
          </cell>
          <cell r="C406" t="str">
            <v>GA</v>
          </cell>
          <cell r="D406">
            <v>5</v>
          </cell>
          <cell r="E406">
            <v>1</v>
          </cell>
          <cell r="F406">
            <v>2</v>
          </cell>
          <cell r="G406">
            <v>2</v>
          </cell>
          <cell r="H406">
            <v>2</v>
          </cell>
          <cell r="I406">
            <v>21</v>
          </cell>
          <cell r="J406">
            <v>1</v>
          </cell>
          <cell r="K406">
            <v>4112</v>
          </cell>
          <cell r="L406">
            <v>14818747</v>
          </cell>
          <cell r="M406">
            <v>0</v>
          </cell>
          <cell r="N406">
            <v>26249086</v>
          </cell>
          <cell r="O406">
            <v>0</v>
          </cell>
          <cell r="P406">
            <v>4666260</v>
          </cell>
          <cell r="Q406">
            <v>4737889</v>
          </cell>
          <cell r="R406">
            <v>6780</v>
          </cell>
          <cell r="S406">
            <v>2277687</v>
          </cell>
          <cell r="T406">
            <v>213509</v>
          </cell>
          <cell r="U406">
            <v>968743</v>
          </cell>
          <cell r="V406">
            <v>2920099</v>
          </cell>
          <cell r="W406">
            <v>0</v>
          </cell>
          <cell r="X406">
            <v>202347</v>
          </cell>
          <cell r="Y406">
            <v>0</v>
          </cell>
          <cell r="Z406">
            <v>57061147</v>
          </cell>
          <cell r="AA406">
            <v>22079031</v>
          </cell>
          <cell r="AB406">
            <v>0</v>
          </cell>
          <cell r="AC406">
            <v>0</v>
          </cell>
          <cell r="AD406">
            <v>5379226</v>
          </cell>
          <cell r="AE406">
            <v>2704754</v>
          </cell>
          <cell r="AF406">
            <v>6103110</v>
          </cell>
          <cell r="AG406">
            <v>5201902</v>
          </cell>
          <cell r="AH406">
            <v>8175441</v>
          </cell>
          <cell r="AI406">
            <v>0</v>
          </cell>
          <cell r="AJ406">
            <v>0</v>
          </cell>
          <cell r="AK406">
            <v>49643464</v>
          </cell>
          <cell r="AL406">
            <v>2374098</v>
          </cell>
          <cell r="AM406">
            <v>0</v>
          </cell>
          <cell r="AN406">
            <v>0</v>
          </cell>
          <cell r="AO406">
            <v>256572</v>
          </cell>
          <cell r="AP406">
            <v>52274134</v>
          </cell>
          <cell r="AQ406">
            <v>25480574</v>
          </cell>
          <cell r="AR406">
            <v>6035607</v>
          </cell>
          <cell r="AS406">
            <v>31516181</v>
          </cell>
          <cell r="AT406">
            <v>3121464</v>
          </cell>
          <cell r="AU406">
            <v>158767</v>
          </cell>
          <cell r="AV406">
            <v>3811835</v>
          </cell>
          <cell r="AW406">
            <v>0</v>
          </cell>
          <cell r="AX406">
            <v>955194</v>
          </cell>
          <cell r="AY406">
            <v>128181</v>
          </cell>
          <cell r="AZ406">
            <v>8175441</v>
          </cell>
        </row>
        <row r="407">
          <cell r="A407">
            <v>139463</v>
          </cell>
          <cell r="B407" t="str">
            <v>DALTON STATE COLLEGE</v>
          </cell>
          <cell r="C407" t="str">
            <v>GA</v>
          </cell>
          <cell r="D407">
            <v>5</v>
          </cell>
          <cell r="E407">
            <v>1</v>
          </cell>
          <cell r="F407">
            <v>2</v>
          </cell>
          <cell r="G407">
            <v>2</v>
          </cell>
          <cell r="H407">
            <v>2</v>
          </cell>
          <cell r="I407">
            <v>40</v>
          </cell>
          <cell r="J407">
            <v>1</v>
          </cell>
          <cell r="K407">
            <v>2338</v>
          </cell>
          <cell r="L407">
            <v>3661677</v>
          </cell>
          <cell r="M407">
            <v>0</v>
          </cell>
          <cell r="N407">
            <v>10393452</v>
          </cell>
          <cell r="O407">
            <v>0</v>
          </cell>
          <cell r="P407">
            <v>2411931</v>
          </cell>
          <cell r="Q407">
            <v>3782859</v>
          </cell>
          <cell r="R407">
            <v>0</v>
          </cell>
          <cell r="S407">
            <v>420132</v>
          </cell>
          <cell r="T407">
            <v>0</v>
          </cell>
          <cell r="U407">
            <v>528404</v>
          </cell>
          <cell r="V407">
            <v>1209202</v>
          </cell>
          <cell r="W407">
            <v>0</v>
          </cell>
          <cell r="X407">
            <v>77466</v>
          </cell>
          <cell r="Y407">
            <v>0</v>
          </cell>
          <cell r="Z407">
            <v>22485123</v>
          </cell>
          <cell r="AA407">
            <v>10442836</v>
          </cell>
          <cell r="AB407">
            <v>14000</v>
          </cell>
          <cell r="AC407">
            <v>7245</v>
          </cell>
          <cell r="AD407">
            <v>1392056</v>
          </cell>
          <cell r="AE407">
            <v>1577646</v>
          </cell>
          <cell r="AF407">
            <v>2546116</v>
          </cell>
          <cell r="AG407">
            <v>1353341</v>
          </cell>
          <cell r="AH407">
            <v>3922812</v>
          </cell>
          <cell r="AI407">
            <v>0</v>
          </cell>
          <cell r="AJ407">
            <v>0</v>
          </cell>
          <cell r="AK407">
            <v>21256052</v>
          </cell>
          <cell r="AL407">
            <v>1038094</v>
          </cell>
          <cell r="AM407">
            <v>0</v>
          </cell>
          <cell r="AN407">
            <v>0</v>
          </cell>
          <cell r="AO407">
            <v>0</v>
          </cell>
          <cell r="AP407">
            <v>22294146</v>
          </cell>
          <cell r="AQ407">
            <v>10359730</v>
          </cell>
          <cell r="AR407">
            <v>2430786</v>
          </cell>
          <cell r="AS407">
            <v>12790516</v>
          </cell>
          <cell r="AT407">
            <v>1524851</v>
          </cell>
          <cell r="AU407">
            <v>51287</v>
          </cell>
          <cell r="AV407">
            <v>2151375</v>
          </cell>
          <cell r="AW407">
            <v>0</v>
          </cell>
          <cell r="AX407">
            <v>60189</v>
          </cell>
          <cell r="AY407">
            <v>135110</v>
          </cell>
          <cell r="AZ407">
            <v>3922812</v>
          </cell>
        </row>
        <row r="408">
          <cell r="A408">
            <v>139719</v>
          </cell>
          <cell r="B408" t="str">
            <v>FORT VALLEY STATE UNIVERSITY</v>
          </cell>
          <cell r="C408" t="str">
            <v>GA</v>
          </cell>
          <cell r="D408">
            <v>5</v>
          </cell>
          <cell r="E408">
            <v>1</v>
          </cell>
          <cell r="F408">
            <v>2</v>
          </cell>
          <cell r="G408">
            <v>2</v>
          </cell>
          <cell r="H408">
            <v>2</v>
          </cell>
          <cell r="I408">
            <v>21</v>
          </cell>
          <cell r="J408">
            <v>1</v>
          </cell>
          <cell r="K408">
            <v>2186</v>
          </cell>
          <cell r="L408">
            <v>6293859</v>
          </cell>
          <cell r="M408">
            <v>0</v>
          </cell>
          <cell r="N408">
            <v>21958259</v>
          </cell>
          <cell r="O408">
            <v>0</v>
          </cell>
          <cell r="P408">
            <v>15191052</v>
          </cell>
          <cell r="Q408">
            <v>1872163</v>
          </cell>
          <cell r="R408">
            <v>0</v>
          </cell>
          <cell r="S408">
            <v>453453</v>
          </cell>
          <cell r="T408">
            <v>35000</v>
          </cell>
          <cell r="U408">
            <v>137352</v>
          </cell>
          <cell r="V408">
            <v>5216130</v>
          </cell>
          <cell r="W408">
            <v>0</v>
          </cell>
          <cell r="X408">
            <v>137478</v>
          </cell>
          <cell r="Y408">
            <v>0</v>
          </cell>
          <cell r="Z408">
            <v>51294746</v>
          </cell>
          <cell r="AA408">
            <v>13592518</v>
          </cell>
          <cell r="AB408">
            <v>4324607</v>
          </cell>
          <cell r="AC408">
            <v>3272892</v>
          </cell>
          <cell r="AD408">
            <v>5720265</v>
          </cell>
          <cell r="AE408">
            <v>3384387</v>
          </cell>
          <cell r="AF408">
            <v>5831610</v>
          </cell>
          <cell r="AG408">
            <v>3751011</v>
          </cell>
          <cell r="AH408">
            <v>6070685</v>
          </cell>
          <cell r="AI408">
            <v>0</v>
          </cell>
          <cell r="AJ408">
            <v>0</v>
          </cell>
          <cell r="AK408">
            <v>45947975</v>
          </cell>
          <cell r="AL408">
            <v>5227430</v>
          </cell>
          <cell r="AM408">
            <v>0</v>
          </cell>
          <cell r="AN408">
            <v>0</v>
          </cell>
          <cell r="AO408">
            <v>0</v>
          </cell>
          <cell r="AP408">
            <v>51175405</v>
          </cell>
          <cell r="AQ408">
            <v>27831688</v>
          </cell>
          <cell r="AR408">
            <v>4552919</v>
          </cell>
          <cell r="AS408">
            <v>32384607</v>
          </cell>
          <cell r="AT408">
            <v>3769878</v>
          </cell>
          <cell r="AU408">
            <v>676730</v>
          </cell>
          <cell r="AV408">
            <v>1380793</v>
          </cell>
          <cell r="AW408">
            <v>0</v>
          </cell>
          <cell r="AX408">
            <v>208284</v>
          </cell>
          <cell r="AY408">
            <v>35000</v>
          </cell>
          <cell r="AZ408">
            <v>6070685</v>
          </cell>
        </row>
        <row r="409">
          <cell r="A409">
            <v>139755</v>
          </cell>
          <cell r="B409" t="str">
            <v>GEORGIA INSTITUTE OF TECHNOLOGY-MAIN CAMPUS</v>
          </cell>
          <cell r="C409" t="str">
            <v>GA</v>
          </cell>
          <cell r="D409">
            <v>5</v>
          </cell>
          <cell r="E409">
            <v>1</v>
          </cell>
          <cell r="F409">
            <v>2</v>
          </cell>
          <cell r="G409">
            <v>2</v>
          </cell>
          <cell r="H409">
            <v>2</v>
          </cell>
          <cell r="I409">
            <v>15</v>
          </cell>
          <cell r="J409">
            <v>1</v>
          </cell>
          <cell r="K409">
            <v>14528</v>
          </cell>
          <cell r="L409">
            <v>79203347</v>
          </cell>
          <cell r="M409">
            <v>0</v>
          </cell>
          <cell r="N409">
            <v>259936773</v>
          </cell>
          <cell r="O409">
            <v>0</v>
          </cell>
          <cell r="P409">
            <v>161197630</v>
          </cell>
          <cell r="Q409">
            <v>24210113</v>
          </cell>
          <cell r="R409">
            <v>1150772</v>
          </cell>
          <cell r="S409">
            <v>84853501</v>
          </cell>
          <cell r="T409">
            <v>1335350</v>
          </cell>
          <cell r="U409">
            <v>28437</v>
          </cell>
          <cell r="V409">
            <v>64079004</v>
          </cell>
          <cell r="W409">
            <v>0</v>
          </cell>
          <cell r="X409">
            <v>34915124</v>
          </cell>
          <cell r="Y409">
            <v>0</v>
          </cell>
          <cell r="Z409">
            <v>710910051</v>
          </cell>
          <cell r="AA409">
            <v>148005098</v>
          </cell>
          <cell r="AB409">
            <v>254153212</v>
          </cell>
          <cell r="AC409">
            <v>41019003</v>
          </cell>
          <cell r="AD409">
            <v>27363801</v>
          </cell>
          <cell r="AE409">
            <v>15934051</v>
          </cell>
          <cell r="AF409">
            <v>35984683</v>
          </cell>
          <cell r="AG409">
            <v>42443487</v>
          </cell>
          <cell r="AH409">
            <v>30613776</v>
          </cell>
          <cell r="AI409">
            <v>0</v>
          </cell>
          <cell r="AJ409">
            <v>0</v>
          </cell>
          <cell r="AK409">
            <v>595517111</v>
          </cell>
          <cell r="AL409">
            <v>58221207</v>
          </cell>
          <cell r="AM409">
            <v>0</v>
          </cell>
          <cell r="AN409">
            <v>0</v>
          </cell>
          <cell r="AO409">
            <v>0</v>
          </cell>
          <cell r="AP409">
            <v>653738318</v>
          </cell>
          <cell r="AQ409">
            <v>313238699</v>
          </cell>
          <cell r="AR409">
            <v>61316178</v>
          </cell>
          <cell r="AS409">
            <v>374554877</v>
          </cell>
          <cell r="AT409">
            <v>2808909</v>
          </cell>
          <cell r="AU409">
            <v>2088773</v>
          </cell>
          <cell r="AV409">
            <v>15628659</v>
          </cell>
          <cell r="AW409">
            <v>0</v>
          </cell>
          <cell r="AX409">
            <v>9819583</v>
          </cell>
          <cell r="AY409">
            <v>267852</v>
          </cell>
          <cell r="AZ409">
            <v>30613776</v>
          </cell>
        </row>
        <row r="410">
          <cell r="A410">
            <v>139764</v>
          </cell>
          <cell r="B410" t="str">
            <v>GEORGIA SOUTHWESTERN STATE UNIVERSITY</v>
          </cell>
          <cell r="C410" t="str">
            <v>GA</v>
          </cell>
          <cell r="D410">
            <v>5</v>
          </cell>
          <cell r="E410">
            <v>1</v>
          </cell>
          <cell r="F410">
            <v>2</v>
          </cell>
          <cell r="G410">
            <v>2</v>
          </cell>
          <cell r="H410">
            <v>2</v>
          </cell>
          <cell r="I410">
            <v>21</v>
          </cell>
          <cell r="J410">
            <v>1</v>
          </cell>
          <cell r="K410">
            <v>1927</v>
          </cell>
          <cell r="L410">
            <v>5735853</v>
          </cell>
          <cell r="M410">
            <v>0</v>
          </cell>
          <cell r="N410">
            <v>13825654</v>
          </cell>
          <cell r="O410">
            <v>0</v>
          </cell>
          <cell r="P410">
            <v>2817490</v>
          </cell>
          <cell r="Q410">
            <v>2552353</v>
          </cell>
          <cell r="R410">
            <v>17462</v>
          </cell>
          <cell r="S410">
            <v>2175339</v>
          </cell>
          <cell r="T410">
            <v>96622</v>
          </cell>
          <cell r="U410">
            <v>1611754</v>
          </cell>
          <cell r="V410">
            <v>4013705</v>
          </cell>
          <cell r="W410">
            <v>0</v>
          </cell>
          <cell r="X410">
            <v>0</v>
          </cell>
          <cell r="Y410">
            <v>0</v>
          </cell>
          <cell r="Z410">
            <v>32846232</v>
          </cell>
          <cell r="AA410">
            <v>10747869</v>
          </cell>
          <cell r="AB410">
            <v>951139</v>
          </cell>
          <cell r="AC410">
            <v>1020081</v>
          </cell>
          <cell r="AD410">
            <v>2377996</v>
          </cell>
          <cell r="AE410">
            <v>1861152</v>
          </cell>
          <cell r="AF410">
            <v>4628116</v>
          </cell>
          <cell r="AG410">
            <v>2440780</v>
          </cell>
          <cell r="AH410">
            <v>4806905</v>
          </cell>
          <cell r="AI410">
            <v>0</v>
          </cell>
          <cell r="AJ410">
            <v>0</v>
          </cell>
          <cell r="AK410">
            <v>28834038</v>
          </cell>
          <cell r="AL410">
            <v>3882345</v>
          </cell>
          <cell r="AM410">
            <v>0</v>
          </cell>
          <cell r="AN410">
            <v>0</v>
          </cell>
          <cell r="AO410">
            <v>0</v>
          </cell>
          <cell r="AP410">
            <v>32716383</v>
          </cell>
          <cell r="AQ410">
            <v>12593132</v>
          </cell>
          <cell r="AR410">
            <v>3292664</v>
          </cell>
          <cell r="AS410">
            <v>15885796</v>
          </cell>
          <cell r="AT410">
            <v>1717895</v>
          </cell>
          <cell r="AU410">
            <v>70408</v>
          </cell>
          <cell r="AV410">
            <v>2014822</v>
          </cell>
          <cell r="AW410">
            <v>0</v>
          </cell>
          <cell r="AX410">
            <v>575731</v>
          </cell>
          <cell r="AY410">
            <v>428049</v>
          </cell>
          <cell r="AZ410">
            <v>4806905</v>
          </cell>
        </row>
        <row r="411">
          <cell r="A411">
            <v>139861</v>
          </cell>
          <cell r="B411" t="str">
            <v>GEORGIA COLLEGE AND STATE UNIVERSITY</v>
          </cell>
          <cell r="C411" t="str">
            <v>GA</v>
          </cell>
          <cell r="D411">
            <v>5</v>
          </cell>
          <cell r="E411">
            <v>1</v>
          </cell>
          <cell r="F411">
            <v>2</v>
          </cell>
          <cell r="G411">
            <v>2</v>
          </cell>
          <cell r="H411">
            <v>2</v>
          </cell>
          <cell r="I411">
            <v>21</v>
          </cell>
          <cell r="J411">
            <v>1</v>
          </cell>
          <cell r="K411">
            <v>4178</v>
          </cell>
          <cell r="L411">
            <v>11367381</v>
          </cell>
          <cell r="M411">
            <v>0</v>
          </cell>
          <cell r="N411">
            <v>27447187</v>
          </cell>
          <cell r="O411">
            <v>0</v>
          </cell>
          <cell r="P411">
            <v>11451853</v>
          </cell>
          <cell r="Q411">
            <v>4665219</v>
          </cell>
          <cell r="R411">
            <v>0</v>
          </cell>
          <cell r="S411">
            <v>815103</v>
          </cell>
          <cell r="T411">
            <v>143202</v>
          </cell>
          <cell r="U411">
            <v>1054449</v>
          </cell>
          <cell r="V411">
            <v>9441855</v>
          </cell>
          <cell r="W411">
            <v>0</v>
          </cell>
          <cell r="X411">
            <v>0</v>
          </cell>
          <cell r="Y411">
            <v>0</v>
          </cell>
          <cell r="Z411">
            <v>66386249</v>
          </cell>
          <cell r="AA411">
            <v>22155230</v>
          </cell>
          <cell r="AB411">
            <v>21777</v>
          </cell>
          <cell r="AC411">
            <v>323780</v>
          </cell>
          <cell r="AD411">
            <v>3890048</v>
          </cell>
          <cell r="AE411">
            <v>3131687</v>
          </cell>
          <cell r="AF411">
            <v>5721816</v>
          </cell>
          <cell r="AG411">
            <v>4335314</v>
          </cell>
          <cell r="AH411">
            <v>7372474</v>
          </cell>
          <cell r="AI411">
            <v>0</v>
          </cell>
          <cell r="AJ411">
            <v>0</v>
          </cell>
          <cell r="AK411">
            <v>46952126</v>
          </cell>
          <cell r="AL411">
            <v>8294649</v>
          </cell>
          <cell r="AM411">
            <v>0</v>
          </cell>
          <cell r="AN411">
            <v>0</v>
          </cell>
          <cell r="AO411">
            <v>0</v>
          </cell>
          <cell r="AP411">
            <v>55246775</v>
          </cell>
          <cell r="AQ411">
            <v>24471804</v>
          </cell>
          <cell r="AR411">
            <v>5987384</v>
          </cell>
          <cell r="AS411">
            <v>30459188</v>
          </cell>
          <cell r="AT411">
            <v>1929953</v>
          </cell>
          <cell r="AU411">
            <v>132351</v>
          </cell>
          <cell r="AV411">
            <v>4634766</v>
          </cell>
          <cell r="AW411">
            <v>0</v>
          </cell>
          <cell r="AX411">
            <v>541145</v>
          </cell>
          <cell r="AY411">
            <v>134259</v>
          </cell>
          <cell r="AZ411">
            <v>7372474</v>
          </cell>
        </row>
        <row r="412">
          <cell r="A412">
            <v>139931</v>
          </cell>
          <cell r="B412" t="str">
            <v>GEORGIA SOUTHERN UNIVERSITY</v>
          </cell>
          <cell r="C412" t="str">
            <v>GA</v>
          </cell>
          <cell r="D412">
            <v>5</v>
          </cell>
          <cell r="E412">
            <v>1</v>
          </cell>
          <cell r="F412">
            <v>2</v>
          </cell>
          <cell r="G412">
            <v>2</v>
          </cell>
          <cell r="H412">
            <v>2</v>
          </cell>
          <cell r="I412">
            <v>21</v>
          </cell>
          <cell r="J412">
            <v>1</v>
          </cell>
          <cell r="K412">
            <v>12776</v>
          </cell>
          <cell r="L412">
            <v>34653396</v>
          </cell>
          <cell r="M412">
            <v>0</v>
          </cell>
          <cell r="N412">
            <v>72462544</v>
          </cell>
          <cell r="O412">
            <v>0</v>
          </cell>
          <cell r="P412">
            <v>11346021</v>
          </cell>
          <cell r="Q412">
            <v>14628962</v>
          </cell>
          <cell r="R412">
            <v>1120531</v>
          </cell>
          <cell r="S412">
            <v>173386</v>
          </cell>
          <cell r="T412">
            <v>221950</v>
          </cell>
          <cell r="U412">
            <v>1038944</v>
          </cell>
          <cell r="V412">
            <v>29173888</v>
          </cell>
          <cell r="W412">
            <v>0</v>
          </cell>
          <cell r="X412">
            <v>2960817</v>
          </cell>
          <cell r="Y412">
            <v>0</v>
          </cell>
          <cell r="Z412">
            <v>167780439</v>
          </cell>
          <cell r="AA412">
            <v>57817169</v>
          </cell>
          <cell r="AB412">
            <v>1592646</v>
          </cell>
          <cell r="AC412">
            <v>2190739</v>
          </cell>
          <cell r="AD412">
            <v>11814790</v>
          </cell>
          <cell r="AE412">
            <v>11546015</v>
          </cell>
          <cell r="AF412">
            <v>14730556</v>
          </cell>
          <cell r="AG412">
            <v>12831671</v>
          </cell>
          <cell r="AH412">
            <v>26024548</v>
          </cell>
          <cell r="AI412">
            <v>0</v>
          </cell>
          <cell r="AJ412">
            <v>0</v>
          </cell>
          <cell r="AK412">
            <v>138548134</v>
          </cell>
          <cell r="AL412">
            <v>26205936</v>
          </cell>
          <cell r="AM412">
            <v>0</v>
          </cell>
          <cell r="AN412">
            <v>0</v>
          </cell>
          <cell r="AO412">
            <v>0</v>
          </cell>
          <cell r="AP412">
            <v>164754070</v>
          </cell>
          <cell r="AQ412">
            <v>68463764</v>
          </cell>
          <cell r="AR412">
            <v>18402218</v>
          </cell>
          <cell r="AS412">
            <v>86865982</v>
          </cell>
          <cell r="AT412">
            <v>8189766</v>
          </cell>
          <cell r="AU412">
            <v>350234</v>
          </cell>
          <cell r="AV412">
            <v>14060598</v>
          </cell>
          <cell r="AW412">
            <v>0</v>
          </cell>
          <cell r="AX412">
            <v>950580</v>
          </cell>
          <cell r="AY412">
            <v>2473370</v>
          </cell>
          <cell r="AZ412">
            <v>26024548</v>
          </cell>
        </row>
        <row r="413">
          <cell r="A413">
            <v>139940</v>
          </cell>
          <cell r="B413" t="str">
            <v>GEORGIA STATE UNIVERSITY</v>
          </cell>
          <cell r="C413" t="str">
            <v>GA</v>
          </cell>
          <cell r="D413">
            <v>5</v>
          </cell>
          <cell r="E413">
            <v>1</v>
          </cell>
          <cell r="F413">
            <v>2</v>
          </cell>
          <cell r="G413">
            <v>2</v>
          </cell>
          <cell r="H413">
            <v>2</v>
          </cell>
          <cell r="I413">
            <v>15</v>
          </cell>
          <cell r="J413">
            <v>1</v>
          </cell>
          <cell r="K413">
            <v>19383</v>
          </cell>
          <cell r="L413">
            <v>89756577</v>
          </cell>
          <cell r="M413">
            <v>0</v>
          </cell>
          <cell r="N413">
            <v>165388764</v>
          </cell>
          <cell r="O413">
            <v>0</v>
          </cell>
          <cell r="P413">
            <v>24617976</v>
          </cell>
          <cell r="Q413">
            <v>31985255</v>
          </cell>
          <cell r="R413">
            <v>313090</v>
          </cell>
          <cell r="S413">
            <v>16953862</v>
          </cell>
          <cell r="T413">
            <v>51919</v>
          </cell>
          <cell r="U413">
            <v>9809723</v>
          </cell>
          <cell r="V413">
            <v>21234957</v>
          </cell>
          <cell r="W413">
            <v>0</v>
          </cell>
          <cell r="X413">
            <v>7647188</v>
          </cell>
          <cell r="Y413">
            <v>0</v>
          </cell>
          <cell r="Z413">
            <v>367759311</v>
          </cell>
          <cell r="AA413">
            <v>118295606</v>
          </cell>
          <cell r="AB413">
            <v>47769845</v>
          </cell>
          <cell r="AC413">
            <v>16105693</v>
          </cell>
          <cell r="AD413">
            <v>36731575</v>
          </cell>
          <cell r="AE413">
            <v>21451004</v>
          </cell>
          <cell r="AF413">
            <v>29544889</v>
          </cell>
          <cell r="AG413">
            <v>21493047</v>
          </cell>
          <cell r="AH413">
            <v>48650290</v>
          </cell>
          <cell r="AI413">
            <v>0</v>
          </cell>
          <cell r="AJ413">
            <v>-386496</v>
          </cell>
          <cell r="AK413">
            <v>339655453</v>
          </cell>
          <cell r="AL413">
            <v>17685207</v>
          </cell>
          <cell r="AM413">
            <v>0</v>
          </cell>
          <cell r="AN413">
            <v>0</v>
          </cell>
          <cell r="AO413">
            <v>0</v>
          </cell>
          <cell r="AP413">
            <v>357340660</v>
          </cell>
          <cell r="AQ413">
            <v>174613908</v>
          </cell>
          <cell r="AR413">
            <v>35644992</v>
          </cell>
          <cell r="AS413">
            <v>210258900</v>
          </cell>
          <cell r="AT413">
            <v>8674005</v>
          </cell>
          <cell r="AU413">
            <v>0</v>
          </cell>
          <cell r="AV413">
            <v>17634904</v>
          </cell>
          <cell r="AW413">
            <v>0</v>
          </cell>
          <cell r="AX413">
            <v>3643944</v>
          </cell>
          <cell r="AY413">
            <v>18697437</v>
          </cell>
          <cell r="AZ413">
            <v>48650290</v>
          </cell>
        </row>
        <row r="414">
          <cell r="A414">
            <v>139959</v>
          </cell>
          <cell r="B414" t="str">
            <v>UNIVERSITY OF GEORGIA</v>
          </cell>
          <cell r="C414" t="str">
            <v>GA</v>
          </cell>
          <cell r="D414">
            <v>5</v>
          </cell>
          <cell r="E414">
            <v>1</v>
          </cell>
          <cell r="F414">
            <v>2</v>
          </cell>
          <cell r="G414">
            <v>1</v>
          </cell>
          <cell r="H414">
            <v>2</v>
          </cell>
          <cell r="I414">
            <v>15</v>
          </cell>
          <cell r="J414">
            <v>1</v>
          </cell>
          <cell r="K414">
            <v>29472</v>
          </cell>
          <cell r="L414">
            <v>135352299</v>
          </cell>
          <cell r="M414">
            <v>11796851</v>
          </cell>
          <cell r="N414">
            <v>424913728</v>
          </cell>
          <cell r="O414">
            <v>14292646</v>
          </cell>
          <cell r="P414">
            <v>81024194</v>
          </cell>
          <cell r="Q414">
            <v>83009903</v>
          </cell>
          <cell r="R414">
            <v>3231562</v>
          </cell>
          <cell r="S414">
            <v>62968347</v>
          </cell>
          <cell r="T414">
            <v>1082369</v>
          </cell>
          <cell r="U414">
            <v>40429934</v>
          </cell>
          <cell r="V414">
            <v>77191468</v>
          </cell>
          <cell r="W414">
            <v>0</v>
          </cell>
          <cell r="X414">
            <v>5356818</v>
          </cell>
          <cell r="Y414">
            <v>0</v>
          </cell>
          <cell r="Z414">
            <v>940650119</v>
          </cell>
          <cell r="AA414">
            <v>166832597</v>
          </cell>
          <cell r="AB414">
            <v>227283033</v>
          </cell>
          <cell r="AC414">
            <v>145513105</v>
          </cell>
          <cell r="AD414">
            <v>82210585</v>
          </cell>
          <cell r="AE414">
            <v>20248475</v>
          </cell>
          <cell r="AF414">
            <v>64940481</v>
          </cell>
          <cell r="AG414">
            <v>55612337</v>
          </cell>
          <cell r="AH414">
            <v>99433712</v>
          </cell>
          <cell r="AI414">
            <v>0</v>
          </cell>
          <cell r="AJ414">
            <v>0</v>
          </cell>
          <cell r="AK414">
            <v>862074325</v>
          </cell>
          <cell r="AL414">
            <v>64876722</v>
          </cell>
          <cell r="AM414">
            <v>0</v>
          </cell>
          <cell r="AN414">
            <v>0</v>
          </cell>
          <cell r="AO414">
            <v>0</v>
          </cell>
          <cell r="AP414">
            <v>926951047</v>
          </cell>
          <cell r="AQ414">
            <v>462700916</v>
          </cell>
          <cell r="AR414">
            <v>116750762</v>
          </cell>
          <cell r="AS414">
            <v>579451678</v>
          </cell>
          <cell r="AT414">
            <v>6414205</v>
          </cell>
          <cell r="AU414">
            <v>1663107</v>
          </cell>
          <cell r="AV414">
            <v>85984224</v>
          </cell>
          <cell r="AW414">
            <v>0</v>
          </cell>
          <cell r="AX414">
            <v>4982472</v>
          </cell>
          <cell r="AY414">
            <v>389704</v>
          </cell>
          <cell r="AZ414">
            <v>99433712</v>
          </cell>
        </row>
        <row r="415">
          <cell r="A415">
            <v>140164</v>
          </cell>
          <cell r="B415" t="str">
            <v>KENNESAW STATE UNIVERSITY</v>
          </cell>
          <cell r="C415" t="str">
            <v>GA</v>
          </cell>
          <cell r="D415">
            <v>5</v>
          </cell>
          <cell r="E415">
            <v>1</v>
          </cell>
          <cell r="F415">
            <v>2</v>
          </cell>
          <cell r="G415">
            <v>2</v>
          </cell>
          <cell r="H415">
            <v>2</v>
          </cell>
          <cell r="I415">
            <v>21</v>
          </cell>
          <cell r="J415">
            <v>1</v>
          </cell>
          <cell r="K415">
            <v>10108</v>
          </cell>
          <cell r="L415">
            <v>30503978</v>
          </cell>
          <cell r="M415">
            <v>0</v>
          </cell>
          <cell r="N415">
            <v>52374584</v>
          </cell>
          <cell r="O415">
            <v>0</v>
          </cell>
          <cell r="P415">
            <v>6523407</v>
          </cell>
          <cell r="Q415">
            <v>10568862</v>
          </cell>
          <cell r="R415">
            <v>625276</v>
          </cell>
          <cell r="S415">
            <v>514651</v>
          </cell>
          <cell r="T415">
            <v>493303</v>
          </cell>
          <cell r="U415">
            <v>5840914</v>
          </cell>
          <cell r="V415">
            <v>9814209</v>
          </cell>
          <cell r="W415">
            <v>0</v>
          </cell>
          <cell r="X415">
            <v>924636</v>
          </cell>
          <cell r="Y415">
            <v>0</v>
          </cell>
          <cell r="Z415">
            <v>118183820</v>
          </cell>
          <cell r="AA415">
            <v>45865549</v>
          </cell>
          <cell r="AB415">
            <v>0</v>
          </cell>
          <cell r="AC415">
            <v>3710101</v>
          </cell>
          <cell r="AD415">
            <v>13708055</v>
          </cell>
          <cell r="AE415">
            <v>6259887</v>
          </cell>
          <cell r="AF415">
            <v>14128229</v>
          </cell>
          <cell r="AG415">
            <v>9223324</v>
          </cell>
          <cell r="AH415">
            <v>15055898</v>
          </cell>
          <cell r="AI415">
            <v>2069</v>
          </cell>
          <cell r="AJ415">
            <v>27760</v>
          </cell>
          <cell r="AK415">
            <v>107980872</v>
          </cell>
          <cell r="AL415">
            <v>8487937</v>
          </cell>
          <cell r="AM415">
            <v>0</v>
          </cell>
          <cell r="AN415">
            <v>0</v>
          </cell>
          <cell r="AO415">
            <v>209202</v>
          </cell>
          <cell r="AP415">
            <v>116678011</v>
          </cell>
          <cell r="AQ415">
            <v>54757223</v>
          </cell>
          <cell r="AR415">
            <v>12858584</v>
          </cell>
          <cell r="AS415">
            <v>67615807</v>
          </cell>
          <cell r="AT415">
            <v>4072846</v>
          </cell>
          <cell r="AU415">
            <v>206764</v>
          </cell>
          <cell r="AV415">
            <v>10568862</v>
          </cell>
          <cell r="AW415">
            <v>0</v>
          </cell>
          <cell r="AX415">
            <v>207426</v>
          </cell>
          <cell r="AY415">
            <v>0</v>
          </cell>
          <cell r="AZ415">
            <v>15055898</v>
          </cell>
        </row>
        <row r="416">
          <cell r="A416">
            <v>140322</v>
          </cell>
          <cell r="B416" t="str">
            <v>MACON STATE COLLEGE</v>
          </cell>
          <cell r="C416" t="str">
            <v>GA</v>
          </cell>
          <cell r="D416">
            <v>5</v>
          </cell>
          <cell r="E416">
            <v>1</v>
          </cell>
          <cell r="F416">
            <v>2</v>
          </cell>
          <cell r="G416">
            <v>2</v>
          </cell>
          <cell r="H416">
            <v>2</v>
          </cell>
          <cell r="I416">
            <v>40</v>
          </cell>
          <cell r="J416">
            <v>1</v>
          </cell>
          <cell r="K416">
            <v>2848</v>
          </cell>
          <cell r="L416">
            <v>6107812</v>
          </cell>
          <cell r="M416">
            <v>0</v>
          </cell>
          <cell r="N416">
            <v>14456267</v>
          </cell>
          <cell r="O416">
            <v>0</v>
          </cell>
          <cell r="P416">
            <v>3563407</v>
          </cell>
          <cell r="Q416">
            <v>2569728</v>
          </cell>
          <cell r="R416">
            <v>0</v>
          </cell>
          <cell r="S416">
            <v>82448</v>
          </cell>
          <cell r="T416">
            <v>0</v>
          </cell>
          <cell r="U416">
            <v>483024</v>
          </cell>
          <cell r="V416">
            <v>1976676</v>
          </cell>
          <cell r="W416">
            <v>0</v>
          </cell>
          <cell r="X416">
            <v>60035</v>
          </cell>
          <cell r="Y416">
            <v>0</v>
          </cell>
          <cell r="Z416">
            <v>29299397</v>
          </cell>
          <cell r="AA416">
            <v>11867744</v>
          </cell>
          <cell r="AB416">
            <v>0</v>
          </cell>
          <cell r="AC416">
            <v>328260</v>
          </cell>
          <cell r="AD416">
            <v>2369797</v>
          </cell>
          <cell r="AE416">
            <v>2037070</v>
          </cell>
          <cell r="AF416">
            <v>3139777</v>
          </cell>
          <cell r="AG416">
            <v>1963120</v>
          </cell>
          <cell r="AH416">
            <v>5623962</v>
          </cell>
          <cell r="AI416">
            <v>0</v>
          </cell>
          <cell r="AJ416">
            <v>0</v>
          </cell>
          <cell r="AK416">
            <v>27329730</v>
          </cell>
          <cell r="AL416">
            <v>1769386</v>
          </cell>
          <cell r="AM416">
            <v>0</v>
          </cell>
          <cell r="AN416">
            <v>0</v>
          </cell>
          <cell r="AO416">
            <v>0</v>
          </cell>
          <cell r="AP416">
            <v>29099116</v>
          </cell>
          <cell r="AQ416">
            <v>12984958</v>
          </cell>
          <cell r="AR416">
            <v>3156298</v>
          </cell>
          <cell r="AS416">
            <v>16141256</v>
          </cell>
          <cell r="AT416">
            <v>2932884</v>
          </cell>
          <cell r="AU416">
            <v>103866</v>
          </cell>
          <cell r="AV416">
            <v>1937343</v>
          </cell>
          <cell r="AW416">
            <v>0</v>
          </cell>
          <cell r="AX416">
            <v>0</v>
          </cell>
          <cell r="AY416">
            <v>649869</v>
          </cell>
          <cell r="AZ416">
            <v>5623962</v>
          </cell>
        </row>
        <row r="417">
          <cell r="A417">
            <v>140401</v>
          </cell>
          <cell r="B417" t="str">
            <v>MEDICAL COLLEGE OF GEORGIA</v>
          </cell>
          <cell r="C417" t="str">
            <v>GA</v>
          </cell>
          <cell r="D417">
            <v>5</v>
          </cell>
          <cell r="E417">
            <v>1</v>
          </cell>
          <cell r="F417">
            <v>1</v>
          </cell>
          <cell r="G417">
            <v>1</v>
          </cell>
          <cell r="H417">
            <v>2</v>
          </cell>
          <cell r="I417">
            <v>52</v>
          </cell>
          <cell r="J417">
            <v>1</v>
          </cell>
          <cell r="K417">
            <v>1848</v>
          </cell>
          <cell r="L417">
            <v>11836271</v>
          </cell>
          <cell r="M417">
            <v>0</v>
          </cell>
          <cell r="N417">
            <v>108319539</v>
          </cell>
          <cell r="O417">
            <v>0</v>
          </cell>
          <cell r="P417">
            <v>22113559</v>
          </cell>
          <cell r="Q417">
            <v>113233663</v>
          </cell>
          <cell r="R417">
            <v>593809</v>
          </cell>
          <cell r="S417">
            <v>110740677</v>
          </cell>
          <cell r="T417">
            <v>601081</v>
          </cell>
          <cell r="U417">
            <v>5386093</v>
          </cell>
          <cell r="V417">
            <v>4033008</v>
          </cell>
          <cell r="W417">
            <v>48764967</v>
          </cell>
          <cell r="X417">
            <v>922050</v>
          </cell>
          <cell r="Y417">
            <v>0</v>
          </cell>
          <cell r="Z417">
            <v>426544717</v>
          </cell>
          <cell r="AA417">
            <v>189443806</v>
          </cell>
          <cell r="AB417">
            <v>21547983</v>
          </cell>
          <cell r="AC417">
            <v>3343272</v>
          </cell>
          <cell r="AD417">
            <v>13141864</v>
          </cell>
          <cell r="AE417">
            <v>1802517</v>
          </cell>
          <cell r="AF417">
            <v>30089214</v>
          </cell>
          <cell r="AG417">
            <v>9943230</v>
          </cell>
          <cell r="AH417">
            <v>2368769</v>
          </cell>
          <cell r="AI417">
            <v>0</v>
          </cell>
          <cell r="AJ417">
            <v>0</v>
          </cell>
          <cell r="AK417">
            <v>271680655</v>
          </cell>
          <cell r="AL417">
            <v>3746062</v>
          </cell>
          <cell r="AM417">
            <v>149513366</v>
          </cell>
          <cell r="AN417">
            <v>0</v>
          </cell>
          <cell r="AO417">
            <v>0</v>
          </cell>
          <cell r="AP417">
            <v>424940083</v>
          </cell>
          <cell r="AQ417">
            <v>170424530</v>
          </cell>
          <cell r="AR417">
            <v>42724346</v>
          </cell>
          <cell r="AS417">
            <v>219080260</v>
          </cell>
          <cell r="AT417">
            <v>257558</v>
          </cell>
          <cell r="AU417">
            <v>272513</v>
          </cell>
          <cell r="AV417">
            <v>1216743</v>
          </cell>
          <cell r="AW417">
            <v>0</v>
          </cell>
          <cell r="AX417">
            <v>436000</v>
          </cell>
          <cell r="AY417">
            <v>185955</v>
          </cell>
          <cell r="AZ417">
            <v>2368769</v>
          </cell>
        </row>
        <row r="418">
          <cell r="A418">
            <v>140669</v>
          </cell>
          <cell r="B418" t="str">
            <v>NORTH GEORGIA COLLEGE AND STATE UNIVERSITY</v>
          </cell>
          <cell r="C418" t="str">
            <v>GA</v>
          </cell>
          <cell r="D418">
            <v>5</v>
          </cell>
          <cell r="E418">
            <v>1</v>
          </cell>
          <cell r="F418">
            <v>2</v>
          </cell>
          <cell r="G418">
            <v>2</v>
          </cell>
          <cell r="H418">
            <v>2</v>
          </cell>
          <cell r="I418">
            <v>21</v>
          </cell>
          <cell r="J418">
            <v>1</v>
          </cell>
          <cell r="K418">
            <v>3255</v>
          </cell>
          <cell r="L418">
            <v>8456489</v>
          </cell>
          <cell r="M418">
            <v>0</v>
          </cell>
          <cell r="N418">
            <v>19387519</v>
          </cell>
          <cell r="O418">
            <v>0</v>
          </cell>
          <cell r="P418">
            <v>1776351</v>
          </cell>
          <cell r="Q418">
            <v>4289187</v>
          </cell>
          <cell r="R418">
            <v>96363</v>
          </cell>
          <cell r="S418">
            <v>737737</v>
          </cell>
          <cell r="T418">
            <v>195623</v>
          </cell>
          <cell r="U418">
            <v>232944</v>
          </cell>
          <cell r="V418">
            <v>8610411</v>
          </cell>
          <cell r="W418">
            <v>0</v>
          </cell>
          <cell r="X418">
            <v>204477</v>
          </cell>
          <cell r="Y418">
            <v>0</v>
          </cell>
          <cell r="Z418">
            <v>43987101</v>
          </cell>
          <cell r="AA418">
            <v>16880009</v>
          </cell>
          <cell r="AB418">
            <v>0</v>
          </cell>
          <cell r="AC418">
            <v>0</v>
          </cell>
          <cell r="AD418">
            <v>3373007</v>
          </cell>
          <cell r="AE418">
            <v>2158730</v>
          </cell>
          <cell r="AF418">
            <v>3792180</v>
          </cell>
          <cell r="AG418">
            <v>2547474</v>
          </cell>
          <cell r="AH418">
            <v>6113520</v>
          </cell>
          <cell r="AI418">
            <v>0</v>
          </cell>
          <cell r="AJ418">
            <v>0</v>
          </cell>
          <cell r="AK418">
            <v>34864920</v>
          </cell>
          <cell r="AL418">
            <v>7452651</v>
          </cell>
          <cell r="AM418">
            <v>0</v>
          </cell>
          <cell r="AN418">
            <v>0</v>
          </cell>
          <cell r="AO418">
            <v>0</v>
          </cell>
          <cell r="AP418">
            <v>42317571</v>
          </cell>
          <cell r="AQ418">
            <v>16998098</v>
          </cell>
          <cell r="AR418">
            <v>4550747</v>
          </cell>
          <cell r="AS418">
            <v>21548845</v>
          </cell>
          <cell r="AT418">
            <v>1057044</v>
          </cell>
          <cell r="AU418">
            <v>82900</v>
          </cell>
          <cell r="AV418">
            <v>4035976</v>
          </cell>
          <cell r="AW418">
            <v>0</v>
          </cell>
          <cell r="AX418">
            <v>212880</v>
          </cell>
          <cell r="AY418">
            <v>724720</v>
          </cell>
          <cell r="AZ418">
            <v>6113520</v>
          </cell>
        </row>
        <row r="419">
          <cell r="A419">
            <v>140960</v>
          </cell>
          <cell r="B419" t="str">
            <v>SAVANNAH STATE UNIVERSITY</v>
          </cell>
          <cell r="C419" t="str">
            <v>GA</v>
          </cell>
          <cell r="D419">
            <v>5</v>
          </cell>
          <cell r="E419">
            <v>1</v>
          </cell>
          <cell r="F419">
            <v>2</v>
          </cell>
          <cell r="G419">
            <v>2</v>
          </cell>
          <cell r="H419">
            <v>2</v>
          </cell>
          <cell r="I419">
            <v>22</v>
          </cell>
          <cell r="J419">
            <v>1</v>
          </cell>
          <cell r="K419">
            <v>1885</v>
          </cell>
          <cell r="L419">
            <v>6177910</v>
          </cell>
          <cell r="M419">
            <v>0</v>
          </cell>
          <cell r="N419">
            <v>20382657</v>
          </cell>
          <cell r="O419">
            <v>276332</v>
          </cell>
          <cell r="P419">
            <v>17700086</v>
          </cell>
          <cell r="Q419">
            <v>580012</v>
          </cell>
          <cell r="R419">
            <v>14877</v>
          </cell>
          <cell r="S419">
            <v>250923</v>
          </cell>
          <cell r="T419">
            <v>10846</v>
          </cell>
          <cell r="U419">
            <v>822540</v>
          </cell>
          <cell r="V419">
            <v>5283455</v>
          </cell>
          <cell r="W419">
            <v>0</v>
          </cell>
          <cell r="X419">
            <v>0</v>
          </cell>
          <cell r="Y419">
            <v>0</v>
          </cell>
          <cell r="Z419">
            <v>51499638</v>
          </cell>
          <cell r="AA419">
            <v>14554502</v>
          </cell>
          <cell r="AB419">
            <v>1178822</v>
          </cell>
          <cell r="AC419">
            <v>2115181</v>
          </cell>
          <cell r="AD419">
            <v>3474096</v>
          </cell>
          <cell r="AE419">
            <v>2510100</v>
          </cell>
          <cell r="AF419">
            <v>6291929</v>
          </cell>
          <cell r="AG419">
            <v>3590773</v>
          </cell>
          <cell r="AH419">
            <v>15155388</v>
          </cell>
          <cell r="AI419">
            <v>44292</v>
          </cell>
          <cell r="AJ419">
            <v>861658</v>
          </cell>
          <cell r="AK419">
            <v>49776741</v>
          </cell>
          <cell r="AL419">
            <v>5174565</v>
          </cell>
          <cell r="AM419">
            <v>0</v>
          </cell>
          <cell r="AN419">
            <v>0</v>
          </cell>
          <cell r="AO419">
            <v>0</v>
          </cell>
          <cell r="AP419">
            <v>54951306</v>
          </cell>
          <cell r="AQ419">
            <v>23605826</v>
          </cell>
          <cell r="AR419">
            <v>6051189</v>
          </cell>
          <cell r="AS419">
            <v>29657015</v>
          </cell>
          <cell r="AT419">
            <v>14482462</v>
          </cell>
          <cell r="AU419">
            <v>0</v>
          </cell>
          <cell r="AV419">
            <v>563325</v>
          </cell>
          <cell r="AW419">
            <v>0</v>
          </cell>
          <cell r="AX419">
            <v>97672</v>
          </cell>
          <cell r="AY419">
            <v>11929</v>
          </cell>
          <cell r="AZ419">
            <v>15155388</v>
          </cell>
        </row>
        <row r="420">
          <cell r="A420">
            <v>141097</v>
          </cell>
          <cell r="B420" t="str">
            <v>SOUTHERN POLYTECHNIC STATE UNIVERSITY</v>
          </cell>
          <cell r="C420" t="str">
            <v>GA</v>
          </cell>
          <cell r="D420">
            <v>5</v>
          </cell>
          <cell r="E420">
            <v>1</v>
          </cell>
          <cell r="F420">
            <v>2</v>
          </cell>
          <cell r="G420">
            <v>2</v>
          </cell>
          <cell r="H420">
            <v>2</v>
          </cell>
          <cell r="I420">
            <v>54</v>
          </cell>
          <cell r="J420">
            <v>1</v>
          </cell>
          <cell r="K420">
            <v>2600</v>
          </cell>
          <cell r="L420">
            <v>8449707</v>
          </cell>
          <cell r="M420">
            <v>0</v>
          </cell>
          <cell r="N420">
            <v>21886652</v>
          </cell>
          <cell r="O420">
            <v>0</v>
          </cell>
          <cell r="P420">
            <v>986816</v>
          </cell>
          <cell r="Q420">
            <v>2109973</v>
          </cell>
          <cell r="R420">
            <v>0</v>
          </cell>
          <cell r="S420">
            <v>903828</v>
          </cell>
          <cell r="T420">
            <v>50608</v>
          </cell>
          <cell r="U420">
            <v>1370257</v>
          </cell>
          <cell r="V420">
            <v>2096615</v>
          </cell>
          <cell r="W420">
            <v>0</v>
          </cell>
          <cell r="X420">
            <v>380940</v>
          </cell>
          <cell r="Y420">
            <v>0</v>
          </cell>
          <cell r="Z420">
            <v>38235396</v>
          </cell>
          <cell r="AA420">
            <v>17782337</v>
          </cell>
          <cell r="AB420">
            <v>265042</v>
          </cell>
          <cell r="AC420">
            <v>433596</v>
          </cell>
          <cell r="AD420">
            <v>2993352</v>
          </cell>
          <cell r="AE420">
            <v>3240184</v>
          </cell>
          <cell r="AF420">
            <v>3938336</v>
          </cell>
          <cell r="AG420">
            <v>3537492</v>
          </cell>
          <cell r="AH420">
            <v>4015247</v>
          </cell>
          <cell r="AI420">
            <v>1355</v>
          </cell>
          <cell r="AJ420">
            <v>0</v>
          </cell>
          <cell r="AK420">
            <v>36206941</v>
          </cell>
          <cell r="AL420">
            <v>2175490</v>
          </cell>
          <cell r="AM420">
            <v>0</v>
          </cell>
          <cell r="AN420">
            <v>0</v>
          </cell>
          <cell r="AO420">
            <v>3868212</v>
          </cell>
          <cell r="AP420">
            <v>42250643</v>
          </cell>
          <cell r="AQ420">
            <v>20039068</v>
          </cell>
          <cell r="AR420">
            <v>4711636</v>
          </cell>
          <cell r="AS420">
            <v>24750704</v>
          </cell>
          <cell r="AT420">
            <v>901928</v>
          </cell>
          <cell r="AU420">
            <v>84888</v>
          </cell>
          <cell r="AV420">
            <v>1850478</v>
          </cell>
          <cell r="AW420">
            <v>0</v>
          </cell>
          <cell r="AX420">
            <v>162846</v>
          </cell>
          <cell r="AY420">
            <v>1015107</v>
          </cell>
          <cell r="AZ420">
            <v>4015247</v>
          </cell>
        </row>
        <row r="421">
          <cell r="A421">
            <v>141264</v>
          </cell>
          <cell r="B421" t="str">
            <v>VALDOSTA STATE UNIVERSITY</v>
          </cell>
          <cell r="C421" t="str">
            <v>GA</v>
          </cell>
          <cell r="D421">
            <v>5</v>
          </cell>
          <cell r="E421">
            <v>1</v>
          </cell>
          <cell r="F421">
            <v>2</v>
          </cell>
          <cell r="G421">
            <v>2</v>
          </cell>
          <cell r="H421">
            <v>2</v>
          </cell>
          <cell r="I421">
            <v>21</v>
          </cell>
          <cell r="J421">
            <v>1</v>
          </cell>
          <cell r="K421">
            <v>7626</v>
          </cell>
          <cell r="L421">
            <v>19141361</v>
          </cell>
          <cell r="M421">
            <v>0</v>
          </cell>
          <cell r="N421">
            <v>45660229</v>
          </cell>
          <cell r="O421">
            <v>0</v>
          </cell>
          <cell r="P421">
            <v>6540236</v>
          </cell>
          <cell r="Q421">
            <v>13743209</v>
          </cell>
          <cell r="R421">
            <v>0</v>
          </cell>
          <cell r="S421">
            <v>556566</v>
          </cell>
          <cell r="T421">
            <v>237572</v>
          </cell>
          <cell r="U421">
            <v>205968</v>
          </cell>
          <cell r="V421">
            <v>16065426</v>
          </cell>
          <cell r="W421">
            <v>0</v>
          </cell>
          <cell r="X421">
            <v>1155708</v>
          </cell>
          <cell r="Y421">
            <v>0</v>
          </cell>
          <cell r="Z421">
            <v>103306275</v>
          </cell>
          <cell r="AA421">
            <v>39637983</v>
          </cell>
          <cell r="AB421">
            <v>0</v>
          </cell>
          <cell r="AC421">
            <v>1181957</v>
          </cell>
          <cell r="AD421">
            <v>7279583</v>
          </cell>
          <cell r="AE421">
            <v>5226244</v>
          </cell>
          <cell r="AF421">
            <v>10705459</v>
          </cell>
          <cell r="AG421">
            <v>5832808</v>
          </cell>
          <cell r="AH421">
            <v>17534378</v>
          </cell>
          <cell r="AI421">
            <v>0</v>
          </cell>
          <cell r="AJ421">
            <v>0</v>
          </cell>
          <cell r="AK421">
            <v>87398412</v>
          </cell>
          <cell r="AL421">
            <v>14906295</v>
          </cell>
          <cell r="AM421">
            <v>0</v>
          </cell>
          <cell r="AN421">
            <v>0</v>
          </cell>
          <cell r="AO421">
            <v>0</v>
          </cell>
          <cell r="AP421">
            <v>102304707</v>
          </cell>
          <cell r="AQ421">
            <v>41997341</v>
          </cell>
          <cell r="AR421">
            <v>10627532</v>
          </cell>
          <cell r="AS421">
            <v>52624873</v>
          </cell>
          <cell r="AT421">
            <v>4563561</v>
          </cell>
          <cell r="AU421">
            <v>196383</v>
          </cell>
          <cell r="AV421">
            <v>12335553</v>
          </cell>
          <cell r="AW421">
            <v>0</v>
          </cell>
          <cell r="AX421">
            <v>0</v>
          </cell>
          <cell r="AY421">
            <v>438881</v>
          </cell>
          <cell r="AZ421">
            <v>17534378</v>
          </cell>
        </row>
        <row r="422">
          <cell r="A422">
            <v>141334</v>
          </cell>
          <cell r="B422" t="str">
            <v>STATE UNIVERSITY OF WEST GEORGIA</v>
          </cell>
          <cell r="C422" t="str">
            <v>GA</v>
          </cell>
          <cell r="D422">
            <v>5</v>
          </cell>
          <cell r="E422">
            <v>1</v>
          </cell>
          <cell r="F422">
            <v>2</v>
          </cell>
          <cell r="G422">
            <v>2</v>
          </cell>
          <cell r="H422">
            <v>2</v>
          </cell>
          <cell r="I422">
            <v>21</v>
          </cell>
          <cell r="J422">
            <v>1</v>
          </cell>
          <cell r="K422">
            <v>7340</v>
          </cell>
          <cell r="L422">
            <v>19473816</v>
          </cell>
          <cell r="M422">
            <v>0</v>
          </cell>
          <cell r="N422">
            <v>39624989</v>
          </cell>
          <cell r="O422">
            <v>0</v>
          </cell>
          <cell r="P422">
            <v>5391136</v>
          </cell>
          <cell r="Q422">
            <v>9081119</v>
          </cell>
          <cell r="R422">
            <v>6271</v>
          </cell>
          <cell r="S422">
            <v>1235518</v>
          </cell>
          <cell r="T422">
            <v>0</v>
          </cell>
          <cell r="U422">
            <v>477852</v>
          </cell>
          <cell r="V422">
            <v>14813405</v>
          </cell>
          <cell r="W422">
            <v>0</v>
          </cell>
          <cell r="X422">
            <v>498977</v>
          </cell>
          <cell r="Y422">
            <v>0</v>
          </cell>
          <cell r="Z422">
            <v>90603083</v>
          </cell>
          <cell r="AA422">
            <v>30730089</v>
          </cell>
          <cell r="AB422">
            <v>951934</v>
          </cell>
          <cell r="AC422">
            <v>415539</v>
          </cell>
          <cell r="AD422">
            <v>11003113</v>
          </cell>
          <cell r="AE422">
            <v>4159127</v>
          </cell>
          <cell r="AF422">
            <v>7422035</v>
          </cell>
          <cell r="AG422">
            <v>5907037</v>
          </cell>
          <cell r="AH422">
            <v>14936481</v>
          </cell>
          <cell r="AI422">
            <v>0</v>
          </cell>
          <cell r="AJ422">
            <v>0</v>
          </cell>
          <cell r="AK422">
            <v>75525355</v>
          </cell>
          <cell r="AL422">
            <v>12697354</v>
          </cell>
          <cell r="AM422">
            <v>0</v>
          </cell>
          <cell r="AN422">
            <v>0</v>
          </cell>
          <cell r="AO422">
            <v>0</v>
          </cell>
          <cell r="AP422">
            <v>88222709</v>
          </cell>
          <cell r="AQ422">
            <v>36404425</v>
          </cell>
          <cell r="AR422">
            <v>9753990</v>
          </cell>
          <cell r="AS422">
            <v>46158415</v>
          </cell>
          <cell r="AT422">
            <v>3986529</v>
          </cell>
          <cell r="AU422">
            <v>157868</v>
          </cell>
          <cell r="AV422">
            <v>8474129</v>
          </cell>
          <cell r="AW422">
            <v>0</v>
          </cell>
          <cell r="AX422">
            <v>332403</v>
          </cell>
          <cell r="AY422">
            <v>1985552</v>
          </cell>
          <cell r="AZ422">
            <v>14936481</v>
          </cell>
        </row>
        <row r="423">
          <cell r="A423">
            <v>138558</v>
          </cell>
          <cell r="B423" t="str">
            <v>ABRAHAM BALDWIN AGRICULTURAL COLLEGE</v>
          </cell>
          <cell r="C423" t="str">
            <v>GA</v>
          </cell>
          <cell r="D423">
            <v>5</v>
          </cell>
          <cell r="E423">
            <v>4</v>
          </cell>
          <cell r="F423">
            <v>2</v>
          </cell>
          <cell r="G423">
            <v>2</v>
          </cell>
          <cell r="H423">
            <v>2</v>
          </cell>
          <cell r="I423">
            <v>40</v>
          </cell>
          <cell r="J423">
            <v>1</v>
          </cell>
          <cell r="K423">
            <v>2171</v>
          </cell>
          <cell r="L423">
            <v>4551527</v>
          </cell>
          <cell r="M423">
            <v>0</v>
          </cell>
          <cell r="N423">
            <v>12221385</v>
          </cell>
          <cell r="O423">
            <v>0</v>
          </cell>
          <cell r="P423">
            <v>3547202</v>
          </cell>
          <cell r="Q423">
            <v>2280591</v>
          </cell>
          <cell r="R423">
            <v>0</v>
          </cell>
          <cell r="S423">
            <v>334500</v>
          </cell>
          <cell r="T423">
            <v>0</v>
          </cell>
          <cell r="U423">
            <v>243588</v>
          </cell>
          <cell r="V423">
            <v>4449223</v>
          </cell>
          <cell r="W423">
            <v>0</v>
          </cell>
          <cell r="X423">
            <v>159739</v>
          </cell>
          <cell r="Y423">
            <v>0</v>
          </cell>
          <cell r="Z423">
            <v>27787755</v>
          </cell>
          <cell r="AA423">
            <v>9627084</v>
          </cell>
          <cell r="AB423">
            <v>0</v>
          </cell>
          <cell r="AC423">
            <v>858963</v>
          </cell>
          <cell r="AD423">
            <v>1261201</v>
          </cell>
          <cell r="AE423">
            <v>1658837</v>
          </cell>
          <cell r="AF423">
            <v>3816622</v>
          </cell>
          <cell r="AG423">
            <v>1746520</v>
          </cell>
          <cell r="AH423">
            <v>4336125</v>
          </cell>
          <cell r="AI423">
            <v>0</v>
          </cell>
          <cell r="AJ423">
            <v>0</v>
          </cell>
          <cell r="AK423">
            <v>23305352</v>
          </cell>
          <cell r="AL423">
            <v>3982532</v>
          </cell>
          <cell r="AM423">
            <v>0</v>
          </cell>
          <cell r="AN423">
            <v>0</v>
          </cell>
          <cell r="AO423">
            <v>0</v>
          </cell>
          <cell r="AP423">
            <v>27287884</v>
          </cell>
          <cell r="AQ423">
            <v>10525175</v>
          </cell>
          <cell r="AR423">
            <v>3053626</v>
          </cell>
          <cell r="AS423">
            <v>13578801</v>
          </cell>
          <cell r="AT423">
            <v>2223157</v>
          </cell>
          <cell r="AU423">
            <v>173258</v>
          </cell>
          <cell r="AV423">
            <v>1693048</v>
          </cell>
          <cell r="AW423">
            <v>0</v>
          </cell>
          <cell r="AX423">
            <v>0</v>
          </cell>
          <cell r="AY423">
            <v>246662</v>
          </cell>
          <cell r="AZ423">
            <v>4336125</v>
          </cell>
        </row>
        <row r="424">
          <cell r="A424">
            <v>138682</v>
          </cell>
          <cell r="B424" t="str">
            <v>ALBANY TECHNICAL COLLEGE</v>
          </cell>
          <cell r="C424" t="str">
            <v>GA</v>
          </cell>
          <cell r="D424">
            <v>5</v>
          </cell>
          <cell r="E424">
            <v>4</v>
          </cell>
          <cell r="F424">
            <v>2</v>
          </cell>
          <cell r="G424">
            <v>2</v>
          </cell>
          <cell r="H424">
            <v>2</v>
          </cell>
          <cell r="I424">
            <v>-3</v>
          </cell>
          <cell r="J424">
            <v>1</v>
          </cell>
          <cell r="K424">
            <v>1837</v>
          </cell>
          <cell r="L424">
            <v>2566886</v>
          </cell>
          <cell r="M424">
            <v>0</v>
          </cell>
          <cell r="N424">
            <v>8473383</v>
          </cell>
          <cell r="O424">
            <v>0</v>
          </cell>
          <cell r="P424">
            <v>2238165</v>
          </cell>
          <cell r="Q424">
            <v>5730648</v>
          </cell>
          <cell r="R424">
            <v>0</v>
          </cell>
          <cell r="S424">
            <v>0</v>
          </cell>
          <cell r="T424">
            <v>0</v>
          </cell>
          <cell r="U424">
            <v>569678</v>
          </cell>
          <cell r="V424">
            <v>0</v>
          </cell>
          <cell r="W424">
            <v>0</v>
          </cell>
          <cell r="X424">
            <v>272222</v>
          </cell>
          <cell r="Y424">
            <v>0</v>
          </cell>
          <cell r="Z424">
            <v>19850982</v>
          </cell>
          <cell r="AA424">
            <v>7475015</v>
          </cell>
          <cell r="AB424">
            <v>0</v>
          </cell>
          <cell r="AC424">
            <v>0</v>
          </cell>
          <cell r="AD424">
            <v>1458867</v>
          </cell>
          <cell r="AE424">
            <v>1112899</v>
          </cell>
          <cell r="AF424">
            <v>2501802</v>
          </cell>
          <cell r="AG424">
            <v>1882103</v>
          </cell>
          <cell r="AH424">
            <v>5043354</v>
          </cell>
          <cell r="AI424">
            <v>0</v>
          </cell>
          <cell r="AJ424">
            <v>0</v>
          </cell>
          <cell r="AK424">
            <v>19474040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19474040</v>
          </cell>
          <cell r="AQ424">
            <v>8002607</v>
          </cell>
          <cell r="AR424">
            <v>1933072</v>
          </cell>
          <cell r="AS424">
            <v>9935699</v>
          </cell>
          <cell r="AT424">
            <v>1750480</v>
          </cell>
          <cell r="AU424">
            <v>35800</v>
          </cell>
          <cell r="AV424">
            <v>3257074</v>
          </cell>
          <cell r="AW424">
            <v>0</v>
          </cell>
          <cell r="AX424">
            <v>0</v>
          </cell>
          <cell r="AY424">
            <v>0</v>
          </cell>
          <cell r="AZ424">
            <v>5043354</v>
          </cell>
        </row>
        <row r="425">
          <cell r="A425">
            <v>138691</v>
          </cell>
          <cell r="B425" t="str">
            <v>DARTON COLLEGE</v>
          </cell>
          <cell r="C425" t="str">
            <v>GA</v>
          </cell>
          <cell r="D425">
            <v>5</v>
          </cell>
          <cell r="E425">
            <v>4</v>
          </cell>
          <cell r="F425">
            <v>2</v>
          </cell>
          <cell r="G425">
            <v>2</v>
          </cell>
          <cell r="H425">
            <v>2</v>
          </cell>
          <cell r="I425">
            <v>40</v>
          </cell>
          <cell r="J425">
            <v>1</v>
          </cell>
          <cell r="K425">
            <v>1973</v>
          </cell>
          <cell r="L425">
            <v>4051894</v>
          </cell>
          <cell r="M425">
            <v>0</v>
          </cell>
          <cell r="N425">
            <v>11212804</v>
          </cell>
          <cell r="O425">
            <v>0</v>
          </cell>
          <cell r="P425">
            <v>3123709</v>
          </cell>
          <cell r="Q425">
            <v>1475237</v>
          </cell>
          <cell r="R425">
            <v>599094</v>
          </cell>
          <cell r="S425">
            <v>0</v>
          </cell>
          <cell r="T425">
            <v>0</v>
          </cell>
          <cell r="U425">
            <v>350639</v>
          </cell>
          <cell r="V425">
            <v>1604074</v>
          </cell>
          <cell r="W425">
            <v>0</v>
          </cell>
          <cell r="X425">
            <v>0</v>
          </cell>
          <cell r="Y425">
            <v>0</v>
          </cell>
          <cell r="Z425">
            <v>22417451</v>
          </cell>
          <cell r="AA425">
            <v>9085721</v>
          </cell>
          <cell r="AB425">
            <v>0</v>
          </cell>
          <cell r="AC425">
            <v>17463</v>
          </cell>
          <cell r="AD425">
            <v>1569523</v>
          </cell>
          <cell r="AE425">
            <v>1391519</v>
          </cell>
          <cell r="AF425">
            <v>2604921</v>
          </cell>
          <cell r="AG425">
            <v>1792840</v>
          </cell>
          <cell r="AH425">
            <v>4136299</v>
          </cell>
          <cell r="AI425">
            <v>0</v>
          </cell>
          <cell r="AJ425">
            <v>0</v>
          </cell>
          <cell r="AK425">
            <v>20598286</v>
          </cell>
          <cell r="AL425">
            <v>1501956</v>
          </cell>
          <cell r="AM425">
            <v>0</v>
          </cell>
          <cell r="AN425">
            <v>0</v>
          </cell>
          <cell r="AO425">
            <v>0</v>
          </cell>
          <cell r="AP425">
            <v>22100242</v>
          </cell>
          <cell r="AQ425">
            <v>9923829</v>
          </cell>
          <cell r="AR425">
            <v>2378780</v>
          </cell>
          <cell r="AS425">
            <v>12302609</v>
          </cell>
          <cell r="AT425">
            <v>2342151</v>
          </cell>
          <cell r="AU425">
            <v>165385</v>
          </cell>
          <cell r="AV425">
            <v>1475237</v>
          </cell>
          <cell r="AW425">
            <v>0</v>
          </cell>
          <cell r="AX425">
            <v>153526</v>
          </cell>
          <cell r="AY425">
            <v>0</v>
          </cell>
          <cell r="AZ425">
            <v>4136299</v>
          </cell>
        </row>
        <row r="426">
          <cell r="A426">
            <v>138840</v>
          </cell>
          <cell r="B426" t="str">
            <v>ATLANTA TECHNICAL COLLEGE</v>
          </cell>
          <cell r="C426" t="str">
            <v>GA</v>
          </cell>
          <cell r="D426">
            <v>5</v>
          </cell>
          <cell r="E426">
            <v>4</v>
          </cell>
          <cell r="F426">
            <v>2</v>
          </cell>
          <cell r="G426">
            <v>2</v>
          </cell>
          <cell r="H426">
            <v>2</v>
          </cell>
          <cell r="I426">
            <v>-3</v>
          </cell>
          <cell r="J426">
            <v>1</v>
          </cell>
          <cell r="K426">
            <v>2345</v>
          </cell>
          <cell r="L426">
            <v>2552350</v>
          </cell>
          <cell r="M426">
            <v>0</v>
          </cell>
          <cell r="N426">
            <v>13086200</v>
          </cell>
          <cell r="O426">
            <v>0</v>
          </cell>
          <cell r="P426">
            <v>3127400</v>
          </cell>
          <cell r="Q426">
            <v>3300000</v>
          </cell>
          <cell r="R426">
            <v>321100</v>
          </cell>
          <cell r="S426">
            <v>0</v>
          </cell>
          <cell r="T426">
            <v>0</v>
          </cell>
          <cell r="U426">
            <v>256382</v>
          </cell>
          <cell r="V426">
            <v>648400</v>
          </cell>
          <cell r="W426">
            <v>0</v>
          </cell>
          <cell r="X426">
            <v>0</v>
          </cell>
          <cell r="Y426">
            <v>0</v>
          </cell>
          <cell r="Z426">
            <v>23291832</v>
          </cell>
          <cell r="AA426">
            <v>9216187</v>
          </cell>
          <cell r="AB426">
            <v>0</v>
          </cell>
          <cell r="AC426">
            <v>0</v>
          </cell>
          <cell r="AD426">
            <v>1264333</v>
          </cell>
          <cell r="AE426">
            <v>2447108</v>
          </cell>
          <cell r="AF426">
            <v>2412911</v>
          </cell>
          <cell r="AG426">
            <v>1774087</v>
          </cell>
          <cell r="AH426">
            <v>4924400</v>
          </cell>
          <cell r="AI426">
            <v>0</v>
          </cell>
          <cell r="AJ426">
            <v>0</v>
          </cell>
          <cell r="AK426">
            <v>22039026</v>
          </cell>
          <cell r="AL426">
            <v>518600</v>
          </cell>
          <cell r="AM426">
            <v>0</v>
          </cell>
          <cell r="AN426">
            <v>0</v>
          </cell>
          <cell r="AO426">
            <v>20</v>
          </cell>
          <cell r="AP426">
            <v>22557646</v>
          </cell>
          <cell r="AQ426">
            <v>10530000</v>
          </cell>
          <cell r="AR426">
            <v>2354400</v>
          </cell>
          <cell r="AS426">
            <v>12884400</v>
          </cell>
          <cell r="AT426">
            <v>1612000</v>
          </cell>
          <cell r="AU426">
            <v>185000</v>
          </cell>
          <cell r="AV426">
            <v>3127400</v>
          </cell>
          <cell r="AW426">
            <v>0</v>
          </cell>
          <cell r="AX426">
            <v>0</v>
          </cell>
          <cell r="AY426">
            <v>0</v>
          </cell>
          <cell r="AZ426">
            <v>4924400</v>
          </cell>
        </row>
        <row r="427">
          <cell r="A427">
            <v>138901</v>
          </cell>
          <cell r="B427" t="str">
            <v>ATLANTA METROPOLITAN COLLEGE</v>
          </cell>
          <cell r="C427" t="str">
            <v>GA</v>
          </cell>
          <cell r="D427">
            <v>5</v>
          </cell>
          <cell r="E427">
            <v>4</v>
          </cell>
          <cell r="F427">
            <v>2</v>
          </cell>
          <cell r="G427">
            <v>2</v>
          </cell>
          <cell r="H427">
            <v>2</v>
          </cell>
          <cell r="I427">
            <v>40</v>
          </cell>
          <cell r="J427">
            <v>1</v>
          </cell>
          <cell r="K427">
            <v>1160</v>
          </cell>
          <cell r="L427">
            <v>3163421</v>
          </cell>
          <cell r="M427">
            <v>0</v>
          </cell>
          <cell r="N427">
            <v>8298893</v>
          </cell>
          <cell r="O427">
            <v>0</v>
          </cell>
          <cell r="P427">
            <v>4248430</v>
          </cell>
          <cell r="Q427">
            <v>280900</v>
          </cell>
          <cell r="R427">
            <v>0</v>
          </cell>
          <cell r="S427">
            <v>244211</v>
          </cell>
          <cell r="T427">
            <v>0</v>
          </cell>
          <cell r="U427">
            <v>10136</v>
          </cell>
          <cell r="V427">
            <v>821436</v>
          </cell>
          <cell r="W427">
            <v>0</v>
          </cell>
          <cell r="X427">
            <v>366711</v>
          </cell>
          <cell r="Y427">
            <v>0</v>
          </cell>
          <cell r="Z427">
            <v>17434138</v>
          </cell>
          <cell r="AA427">
            <v>5207261</v>
          </cell>
          <cell r="AB427">
            <v>0</v>
          </cell>
          <cell r="AC427">
            <v>533539</v>
          </cell>
          <cell r="AD427">
            <v>934592</v>
          </cell>
          <cell r="AE427">
            <v>1430522</v>
          </cell>
          <cell r="AF427">
            <v>2789430</v>
          </cell>
          <cell r="AG427">
            <v>1587167</v>
          </cell>
          <cell r="AH427">
            <v>3888239</v>
          </cell>
          <cell r="AI427">
            <v>0</v>
          </cell>
          <cell r="AJ427">
            <v>0</v>
          </cell>
          <cell r="AK427">
            <v>16370750</v>
          </cell>
          <cell r="AL427">
            <v>977026</v>
          </cell>
          <cell r="AM427">
            <v>0</v>
          </cell>
          <cell r="AN427">
            <v>0</v>
          </cell>
          <cell r="AO427">
            <v>0</v>
          </cell>
          <cell r="AP427">
            <v>17347776</v>
          </cell>
          <cell r="AQ427">
            <v>7435219</v>
          </cell>
          <cell r="AR427">
            <v>1843996</v>
          </cell>
          <cell r="AS427">
            <v>9279215</v>
          </cell>
          <cell r="AT427">
            <v>2075421</v>
          </cell>
          <cell r="AU427">
            <v>1470737</v>
          </cell>
          <cell r="AV427">
            <v>277917</v>
          </cell>
          <cell r="AW427">
            <v>0</v>
          </cell>
          <cell r="AX427">
            <v>0</v>
          </cell>
          <cell r="AY427">
            <v>64164</v>
          </cell>
          <cell r="AZ427">
            <v>3888239</v>
          </cell>
        </row>
        <row r="428">
          <cell r="A428">
            <v>138956</v>
          </cell>
          <cell r="B428" t="str">
            <v>AUGUSTA TECHNICAL COLLEGE</v>
          </cell>
          <cell r="C428" t="str">
            <v>GA</v>
          </cell>
          <cell r="D428">
            <v>5</v>
          </cell>
          <cell r="E428">
            <v>4</v>
          </cell>
          <cell r="F428">
            <v>2</v>
          </cell>
          <cell r="G428">
            <v>2</v>
          </cell>
          <cell r="H428">
            <v>2</v>
          </cell>
          <cell r="I428">
            <v>40</v>
          </cell>
          <cell r="J428">
            <v>1</v>
          </cell>
          <cell r="K428">
            <v>2531</v>
          </cell>
          <cell r="L428">
            <v>3505037</v>
          </cell>
          <cell r="M428">
            <v>0</v>
          </cell>
          <cell r="N428">
            <v>13358714</v>
          </cell>
          <cell r="O428">
            <v>0</v>
          </cell>
          <cell r="P428">
            <v>2177024</v>
          </cell>
          <cell r="Q428">
            <v>4393187</v>
          </cell>
          <cell r="R428">
            <v>0</v>
          </cell>
          <cell r="S428">
            <v>0</v>
          </cell>
          <cell r="T428">
            <v>0</v>
          </cell>
          <cell r="U428">
            <v>153038</v>
          </cell>
          <cell r="V428">
            <v>267738</v>
          </cell>
          <cell r="W428">
            <v>0</v>
          </cell>
          <cell r="X428">
            <v>348466</v>
          </cell>
          <cell r="Y428">
            <v>0</v>
          </cell>
          <cell r="Z428">
            <v>24203204</v>
          </cell>
          <cell r="AA428">
            <v>11017162</v>
          </cell>
          <cell r="AB428">
            <v>0</v>
          </cell>
          <cell r="AC428">
            <v>0</v>
          </cell>
          <cell r="AD428">
            <v>1748134</v>
          </cell>
          <cell r="AE428">
            <v>1275757</v>
          </cell>
          <cell r="AF428">
            <v>3519283</v>
          </cell>
          <cell r="AG428">
            <v>1865838</v>
          </cell>
          <cell r="AH428">
            <v>4509292</v>
          </cell>
          <cell r="AI428">
            <v>0</v>
          </cell>
          <cell r="AJ428">
            <v>0</v>
          </cell>
          <cell r="AK428">
            <v>23935466</v>
          </cell>
          <cell r="AL428">
            <v>267738</v>
          </cell>
          <cell r="AM428">
            <v>0</v>
          </cell>
          <cell r="AN428">
            <v>0</v>
          </cell>
          <cell r="AO428">
            <v>0</v>
          </cell>
          <cell r="AP428">
            <v>24203204</v>
          </cell>
          <cell r="AQ428">
            <v>11001926</v>
          </cell>
          <cell r="AR428">
            <v>2821985</v>
          </cell>
          <cell r="AS428">
            <v>13823911</v>
          </cell>
          <cell r="AT428">
            <v>1916051</v>
          </cell>
          <cell r="AU428">
            <v>0</v>
          </cell>
          <cell r="AV428">
            <v>2551396</v>
          </cell>
          <cell r="AW428">
            <v>0</v>
          </cell>
          <cell r="AX428">
            <v>0</v>
          </cell>
          <cell r="AY428">
            <v>41845</v>
          </cell>
          <cell r="AZ428">
            <v>4509292</v>
          </cell>
        </row>
        <row r="429">
          <cell r="A429">
            <v>139010</v>
          </cell>
          <cell r="B429" t="str">
            <v>BAINBRIDGE COLLEGE</v>
          </cell>
          <cell r="C429" t="str">
            <v>GA</v>
          </cell>
          <cell r="D429">
            <v>5</v>
          </cell>
          <cell r="E429">
            <v>4</v>
          </cell>
          <cell r="F429">
            <v>2</v>
          </cell>
          <cell r="G429">
            <v>2</v>
          </cell>
          <cell r="H429">
            <v>2</v>
          </cell>
          <cell r="I429">
            <v>40</v>
          </cell>
          <cell r="J429">
            <v>1</v>
          </cell>
          <cell r="K429">
            <v>950</v>
          </cell>
          <cell r="L429">
            <v>1449375</v>
          </cell>
          <cell r="M429">
            <v>0</v>
          </cell>
          <cell r="N429">
            <v>4713988</v>
          </cell>
          <cell r="O429">
            <v>0</v>
          </cell>
          <cell r="P429">
            <v>1576777</v>
          </cell>
          <cell r="Q429">
            <v>1677533</v>
          </cell>
          <cell r="R429">
            <v>0</v>
          </cell>
          <cell r="S429">
            <v>89195</v>
          </cell>
          <cell r="T429">
            <v>18189</v>
          </cell>
          <cell r="U429">
            <v>208615</v>
          </cell>
          <cell r="V429">
            <v>358075</v>
          </cell>
          <cell r="W429">
            <v>0</v>
          </cell>
          <cell r="X429">
            <v>0</v>
          </cell>
          <cell r="Y429">
            <v>0</v>
          </cell>
          <cell r="Z429">
            <v>10091747</v>
          </cell>
          <cell r="AA429">
            <v>2496959</v>
          </cell>
          <cell r="AB429">
            <v>0</v>
          </cell>
          <cell r="AC429">
            <v>0</v>
          </cell>
          <cell r="AD429">
            <v>1021809</v>
          </cell>
          <cell r="AE429">
            <v>638961</v>
          </cell>
          <cell r="AF429">
            <v>1500605</v>
          </cell>
          <cell r="AG429">
            <v>638135</v>
          </cell>
          <cell r="AH429">
            <v>2109192</v>
          </cell>
          <cell r="AI429">
            <v>0</v>
          </cell>
          <cell r="AJ429">
            <v>-912</v>
          </cell>
          <cell r="AK429">
            <v>8404749</v>
          </cell>
          <cell r="AL429">
            <v>313357</v>
          </cell>
          <cell r="AM429">
            <v>0</v>
          </cell>
          <cell r="AN429">
            <v>0</v>
          </cell>
          <cell r="AO429">
            <v>0</v>
          </cell>
          <cell r="AP429">
            <v>8718106</v>
          </cell>
          <cell r="AQ429">
            <v>4403246</v>
          </cell>
          <cell r="AR429">
            <v>1188955</v>
          </cell>
          <cell r="AS429">
            <v>5592201</v>
          </cell>
          <cell r="AT429">
            <v>1003250</v>
          </cell>
          <cell r="AU429">
            <v>25700</v>
          </cell>
          <cell r="AV429">
            <v>1012499</v>
          </cell>
          <cell r="AW429">
            <v>0</v>
          </cell>
          <cell r="AX429">
            <v>26013</v>
          </cell>
          <cell r="AY429">
            <v>41730</v>
          </cell>
          <cell r="AZ429">
            <v>2109192</v>
          </cell>
        </row>
        <row r="430">
          <cell r="A430">
            <v>139126</v>
          </cell>
          <cell r="B430" t="str">
            <v>EAST CENTRAL TECHNICAL COLLEGE</v>
          </cell>
          <cell r="C430" t="str">
            <v>GA</v>
          </cell>
          <cell r="D430">
            <v>5</v>
          </cell>
          <cell r="E430">
            <v>4</v>
          </cell>
          <cell r="F430">
            <v>2</v>
          </cell>
          <cell r="G430">
            <v>2</v>
          </cell>
          <cell r="H430">
            <v>2</v>
          </cell>
          <cell r="I430">
            <v>-3</v>
          </cell>
          <cell r="J430">
            <v>1</v>
          </cell>
          <cell r="K430">
            <v>965</v>
          </cell>
          <cell r="L430">
            <v>1187294</v>
          </cell>
          <cell r="M430">
            <v>0</v>
          </cell>
          <cell r="N430">
            <v>5826027</v>
          </cell>
          <cell r="O430">
            <v>0</v>
          </cell>
          <cell r="P430">
            <v>869600</v>
          </cell>
          <cell r="Q430">
            <v>2320972</v>
          </cell>
          <cell r="R430">
            <v>1600</v>
          </cell>
          <cell r="S430">
            <v>0</v>
          </cell>
          <cell r="T430">
            <v>0</v>
          </cell>
          <cell r="U430">
            <v>20552</v>
          </cell>
          <cell r="V430">
            <v>0</v>
          </cell>
          <cell r="W430">
            <v>0</v>
          </cell>
          <cell r="X430">
            <v>356818</v>
          </cell>
          <cell r="Y430">
            <v>0</v>
          </cell>
          <cell r="Z430">
            <v>10582863</v>
          </cell>
          <cell r="AA430">
            <v>4181436</v>
          </cell>
          <cell r="AB430">
            <v>0</v>
          </cell>
          <cell r="AC430">
            <v>0</v>
          </cell>
          <cell r="AD430">
            <v>630107</v>
          </cell>
          <cell r="AE430">
            <v>476142</v>
          </cell>
          <cell r="AF430">
            <v>1934117</v>
          </cell>
          <cell r="AG430">
            <v>863673</v>
          </cell>
          <cell r="AH430">
            <v>2491792</v>
          </cell>
          <cell r="AI430">
            <v>0</v>
          </cell>
          <cell r="AJ430">
            <v>0</v>
          </cell>
          <cell r="AK430">
            <v>10577267</v>
          </cell>
          <cell r="AL430">
            <v>0</v>
          </cell>
          <cell r="AM430">
            <v>0</v>
          </cell>
          <cell r="AN430">
            <v>0</v>
          </cell>
          <cell r="AO430">
            <v>1074</v>
          </cell>
          <cell r="AP430">
            <v>10578341</v>
          </cell>
          <cell r="AQ430">
            <v>4378805</v>
          </cell>
          <cell r="AR430">
            <v>1139572</v>
          </cell>
          <cell r="AS430">
            <v>5518377</v>
          </cell>
          <cell r="AT430">
            <v>811983</v>
          </cell>
          <cell r="AU430">
            <v>57617</v>
          </cell>
          <cell r="AV430">
            <v>1622192</v>
          </cell>
          <cell r="AW430">
            <v>0</v>
          </cell>
          <cell r="AX430">
            <v>0</v>
          </cell>
          <cell r="AY430">
            <v>0</v>
          </cell>
          <cell r="AZ430">
            <v>2491792</v>
          </cell>
        </row>
        <row r="431">
          <cell r="A431">
            <v>139250</v>
          </cell>
          <cell r="B431" t="str">
            <v>COASTAL GEORGIA COMMUNITY COLLEGE</v>
          </cell>
          <cell r="C431" t="str">
            <v>GA</v>
          </cell>
          <cell r="D431">
            <v>5</v>
          </cell>
          <cell r="E431">
            <v>4</v>
          </cell>
          <cell r="F431">
            <v>2</v>
          </cell>
          <cell r="G431">
            <v>2</v>
          </cell>
          <cell r="H431">
            <v>2</v>
          </cell>
          <cell r="I431">
            <v>40</v>
          </cell>
          <cell r="J431">
            <v>1</v>
          </cell>
          <cell r="K431">
            <v>1152</v>
          </cell>
          <cell r="L431">
            <v>2746906</v>
          </cell>
          <cell r="M431">
            <v>0</v>
          </cell>
          <cell r="N431">
            <v>7106830</v>
          </cell>
          <cell r="O431">
            <v>0</v>
          </cell>
          <cell r="P431">
            <v>1739314</v>
          </cell>
          <cell r="Q431">
            <v>1864457</v>
          </cell>
          <cell r="R431">
            <v>0</v>
          </cell>
          <cell r="S431">
            <v>453364</v>
          </cell>
          <cell r="T431">
            <v>3034</v>
          </cell>
          <cell r="U431">
            <v>332376</v>
          </cell>
          <cell r="V431">
            <v>880930</v>
          </cell>
          <cell r="W431">
            <v>0</v>
          </cell>
          <cell r="X431">
            <v>0</v>
          </cell>
          <cell r="Y431">
            <v>0</v>
          </cell>
          <cell r="Z431">
            <v>15127211</v>
          </cell>
          <cell r="AA431">
            <v>6145305</v>
          </cell>
          <cell r="AB431">
            <v>0</v>
          </cell>
          <cell r="AC431">
            <v>189336</v>
          </cell>
          <cell r="AD431">
            <v>898543</v>
          </cell>
          <cell r="AE431">
            <v>995931</v>
          </cell>
          <cell r="AF431">
            <v>2139043</v>
          </cell>
          <cell r="AG431">
            <v>1162054</v>
          </cell>
          <cell r="AH431">
            <v>2707841</v>
          </cell>
          <cell r="AI431">
            <v>0</v>
          </cell>
          <cell r="AJ431">
            <v>0</v>
          </cell>
          <cell r="AK431">
            <v>14238053</v>
          </cell>
          <cell r="AL431">
            <v>804894</v>
          </cell>
          <cell r="AM431">
            <v>0</v>
          </cell>
          <cell r="AN431">
            <v>0</v>
          </cell>
          <cell r="AO431">
            <v>0</v>
          </cell>
          <cell r="AP431">
            <v>15042947</v>
          </cell>
          <cell r="AQ431">
            <v>6879928</v>
          </cell>
          <cell r="AR431">
            <v>1585228</v>
          </cell>
          <cell r="AS431">
            <v>8465156</v>
          </cell>
          <cell r="AT431">
            <v>1073757</v>
          </cell>
          <cell r="AU431">
            <v>39778</v>
          </cell>
          <cell r="AV431">
            <v>1119268</v>
          </cell>
          <cell r="AW431">
            <v>0</v>
          </cell>
          <cell r="AX431">
            <v>114755</v>
          </cell>
          <cell r="AY431">
            <v>360283</v>
          </cell>
          <cell r="AZ431">
            <v>2707841</v>
          </cell>
        </row>
        <row r="432">
          <cell r="A432">
            <v>139278</v>
          </cell>
          <cell r="B432" t="str">
            <v>WESTCENTRAL TECHNICAL COLLEGE</v>
          </cell>
          <cell r="C432" t="str">
            <v>GA</v>
          </cell>
          <cell r="D432">
            <v>5</v>
          </cell>
          <cell r="E432">
            <v>4</v>
          </cell>
          <cell r="F432">
            <v>2</v>
          </cell>
          <cell r="G432">
            <v>2</v>
          </cell>
          <cell r="H432">
            <v>2</v>
          </cell>
          <cell r="I432">
            <v>40</v>
          </cell>
          <cell r="J432">
            <v>1</v>
          </cell>
          <cell r="K432">
            <v>1416</v>
          </cell>
          <cell r="L432">
            <v>2178463</v>
          </cell>
          <cell r="M432">
            <v>0</v>
          </cell>
          <cell r="N432">
            <v>8639253</v>
          </cell>
          <cell r="O432">
            <v>0</v>
          </cell>
          <cell r="P432">
            <v>802120</v>
          </cell>
          <cell r="Q432">
            <v>3234755</v>
          </cell>
          <cell r="R432">
            <v>15383</v>
          </cell>
          <cell r="S432">
            <v>13903</v>
          </cell>
          <cell r="T432">
            <v>0</v>
          </cell>
          <cell r="U432">
            <v>338339</v>
          </cell>
          <cell r="V432">
            <v>0</v>
          </cell>
          <cell r="W432">
            <v>0</v>
          </cell>
          <cell r="X432">
            <v>459739</v>
          </cell>
          <cell r="Y432">
            <v>0</v>
          </cell>
          <cell r="Z432">
            <v>15681955</v>
          </cell>
          <cell r="AA432">
            <v>5862236</v>
          </cell>
          <cell r="AB432">
            <v>0</v>
          </cell>
          <cell r="AC432">
            <v>0</v>
          </cell>
          <cell r="AD432">
            <v>2625473</v>
          </cell>
          <cell r="AE432">
            <v>900095</v>
          </cell>
          <cell r="AF432">
            <v>2385805</v>
          </cell>
          <cell r="AG432">
            <v>1046877</v>
          </cell>
          <cell r="AH432">
            <v>1630950</v>
          </cell>
          <cell r="AI432">
            <v>0</v>
          </cell>
          <cell r="AJ432">
            <v>0</v>
          </cell>
          <cell r="AK432">
            <v>14451436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14451436</v>
          </cell>
          <cell r="AQ432">
            <v>7644476</v>
          </cell>
          <cell r="AR432">
            <v>1920331</v>
          </cell>
          <cell r="AS432">
            <v>9564807</v>
          </cell>
          <cell r="AT432">
            <v>507231</v>
          </cell>
          <cell r="AU432">
            <v>66050</v>
          </cell>
          <cell r="AV432">
            <v>1042525</v>
          </cell>
          <cell r="AW432">
            <v>0</v>
          </cell>
          <cell r="AX432">
            <v>15144</v>
          </cell>
          <cell r="AY432">
            <v>0</v>
          </cell>
          <cell r="AZ432">
            <v>1630950</v>
          </cell>
        </row>
        <row r="433">
          <cell r="A433">
            <v>139357</v>
          </cell>
          <cell r="B433" t="str">
            <v>COLUMBUS TECHNICAL COLLEGE</v>
          </cell>
          <cell r="C433" t="str">
            <v>GA</v>
          </cell>
          <cell r="D433">
            <v>5</v>
          </cell>
          <cell r="E433">
            <v>4</v>
          </cell>
          <cell r="F433">
            <v>2</v>
          </cell>
          <cell r="G433">
            <v>2</v>
          </cell>
          <cell r="H433">
            <v>2</v>
          </cell>
          <cell r="I433">
            <v>40</v>
          </cell>
          <cell r="J433">
            <v>1</v>
          </cell>
          <cell r="K433">
            <v>1982</v>
          </cell>
          <cell r="L433">
            <v>2820411</v>
          </cell>
          <cell r="M433">
            <v>0</v>
          </cell>
          <cell r="N433">
            <v>7838500</v>
          </cell>
          <cell r="O433">
            <v>0</v>
          </cell>
          <cell r="P433">
            <v>1708709</v>
          </cell>
          <cell r="Q433">
            <v>3177578</v>
          </cell>
          <cell r="R433">
            <v>0</v>
          </cell>
          <cell r="S433">
            <v>50763</v>
          </cell>
          <cell r="T433">
            <v>0</v>
          </cell>
          <cell r="U433">
            <v>179248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15775209</v>
          </cell>
          <cell r="AA433">
            <v>6496264</v>
          </cell>
          <cell r="AB433">
            <v>0</v>
          </cell>
          <cell r="AC433">
            <v>0</v>
          </cell>
          <cell r="AD433">
            <v>1137613</v>
          </cell>
          <cell r="AE433">
            <v>1117670</v>
          </cell>
          <cell r="AF433">
            <v>1681363</v>
          </cell>
          <cell r="AG433">
            <v>1372196</v>
          </cell>
          <cell r="AH433">
            <v>3967341</v>
          </cell>
          <cell r="AI433">
            <v>0</v>
          </cell>
          <cell r="AJ433">
            <v>0</v>
          </cell>
          <cell r="AK433">
            <v>15772447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15772447</v>
          </cell>
          <cell r="AQ433">
            <v>7166037</v>
          </cell>
          <cell r="AR433">
            <v>1803225</v>
          </cell>
          <cell r="AS433">
            <v>8969262</v>
          </cell>
          <cell r="AT433">
            <v>1323101</v>
          </cell>
          <cell r="AU433">
            <v>148990</v>
          </cell>
          <cell r="AV433">
            <v>2448994</v>
          </cell>
          <cell r="AW433">
            <v>0</v>
          </cell>
          <cell r="AX433">
            <v>46256</v>
          </cell>
          <cell r="AY433">
            <v>0</v>
          </cell>
          <cell r="AZ433">
            <v>3967341</v>
          </cell>
        </row>
        <row r="434">
          <cell r="A434">
            <v>139384</v>
          </cell>
          <cell r="B434" t="str">
            <v>COOSA VALLEY TECHNICAL COLLEGE</v>
          </cell>
          <cell r="C434" t="str">
            <v>GA</v>
          </cell>
          <cell r="D434">
            <v>5</v>
          </cell>
          <cell r="E434">
            <v>4</v>
          </cell>
          <cell r="F434">
            <v>2</v>
          </cell>
          <cell r="G434">
            <v>2</v>
          </cell>
          <cell r="H434">
            <v>2</v>
          </cell>
          <cell r="I434">
            <v>-3</v>
          </cell>
          <cell r="J434">
            <v>1</v>
          </cell>
          <cell r="K434">
            <v>1881</v>
          </cell>
          <cell r="L434">
            <v>2678125</v>
          </cell>
          <cell r="M434">
            <v>0</v>
          </cell>
          <cell r="N434">
            <v>7847422</v>
          </cell>
          <cell r="O434">
            <v>9254</v>
          </cell>
          <cell r="P434">
            <v>993902</v>
          </cell>
          <cell r="Q434">
            <v>4489127</v>
          </cell>
          <cell r="R434">
            <v>54500</v>
          </cell>
          <cell r="S434">
            <v>0</v>
          </cell>
          <cell r="T434">
            <v>0</v>
          </cell>
          <cell r="U434">
            <v>220610</v>
          </cell>
          <cell r="V434">
            <v>0</v>
          </cell>
          <cell r="W434">
            <v>0</v>
          </cell>
          <cell r="X434">
            <v>68637</v>
          </cell>
          <cell r="Y434">
            <v>0</v>
          </cell>
          <cell r="Z434">
            <v>16361577</v>
          </cell>
          <cell r="AA434">
            <v>7098989</v>
          </cell>
          <cell r="AB434">
            <v>0</v>
          </cell>
          <cell r="AC434">
            <v>0</v>
          </cell>
          <cell r="AD434">
            <v>2434697</v>
          </cell>
          <cell r="AE434">
            <v>563241</v>
          </cell>
          <cell r="AF434">
            <v>1625019</v>
          </cell>
          <cell r="AG434">
            <v>897450</v>
          </cell>
          <cell r="AH434">
            <v>3742181</v>
          </cell>
          <cell r="AI434">
            <v>0</v>
          </cell>
          <cell r="AJ434">
            <v>0</v>
          </cell>
          <cell r="AK434">
            <v>16361577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16361577</v>
          </cell>
          <cell r="AQ434">
            <v>7284368</v>
          </cell>
          <cell r="AR434">
            <v>1713904</v>
          </cell>
          <cell r="AS434">
            <v>8998272</v>
          </cell>
          <cell r="AT434">
            <v>709524</v>
          </cell>
          <cell r="AU434">
            <v>0</v>
          </cell>
          <cell r="AV434">
            <v>3032657</v>
          </cell>
          <cell r="AW434">
            <v>0</v>
          </cell>
          <cell r="AX434">
            <v>0</v>
          </cell>
          <cell r="AY434">
            <v>0</v>
          </cell>
          <cell r="AZ434">
            <v>3742181</v>
          </cell>
        </row>
        <row r="435">
          <cell r="A435">
            <v>139621</v>
          </cell>
          <cell r="B435" t="str">
            <v>EAST GEORGIA COLLEGE</v>
          </cell>
          <cell r="C435" t="str">
            <v>GA</v>
          </cell>
          <cell r="D435">
            <v>5</v>
          </cell>
          <cell r="E435">
            <v>4</v>
          </cell>
          <cell r="F435">
            <v>2</v>
          </cell>
          <cell r="G435">
            <v>2</v>
          </cell>
          <cell r="H435">
            <v>2</v>
          </cell>
          <cell r="I435">
            <v>40</v>
          </cell>
          <cell r="J435">
            <v>1</v>
          </cell>
          <cell r="K435">
            <v>977</v>
          </cell>
          <cell r="L435">
            <v>1584063</v>
          </cell>
          <cell r="M435">
            <v>0</v>
          </cell>
          <cell r="N435">
            <v>5173169</v>
          </cell>
          <cell r="O435">
            <v>0</v>
          </cell>
          <cell r="P435">
            <v>1223804</v>
          </cell>
          <cell r="Q435">
            <v>735407</v>
          </cell>
          <cell r="R435">
            <v>0</v>
          </cell>
          <cell r="S435">
            <v>25709</v>
          </cell>
          <cell r="T435">
            <v>0</v>
          </cell>
          <cell r="U435">
            <v>39954</v>
          </cell>
          <cell r="V435">
            <v>34773</v>
          </cell>
          <cell r="W435">
            <v>0</v>
          </cell>
          <cell r="X435">
            <v>17000</v>
          </cell>
          <cell r="Y435">
            <v>0</v>
          </cell>
          <cell r="Z435">
            <v>8833879</v>
          </cell>
          <cell r="AA435">
            <v>3490465</v>
          </cell>
          <cell r="AB435">
            <v>0</v>
          </cell>
          <cell r="AC435">
            <v>0</v>
          </cell>
          <cell r="AD435">
            <v>1079044</v>
          </cell>
          <cell r="AE435">
            <v>572640</v>
          </cell>
          <cell r="AF435">
            <v>1077996</v>
          </cell>
          <cell r="AG435">
            <v>711281</v>
          </cell>
          <cell r="AH435">
            <v>1867235</v>
          </cell>
          <cell r="AI435">
            <v>0</v>
          </cell>
          <cell r="AJ435">
            <v>0</v>
          </cell>
          <cell r="AK435">
            <v>8798661</v>
          </cell>
          <cell r="AL435">
            <v>1547</v>
          </cell>
          <cell r="AM435">
            <v>0</v>
          </cell>
          <cell r="AN435">
            <v>0</v>
          </cell>
          <cell r="AO435">
            <v>0</v>
          </cell>
          <cell r="AP435">
            <v>8800208</v>
          </cell>
          <cell r="AQ435">
            <v>3401237</v>
          </cell>
          <cell r="AR435">
            <v>947294</v>
          </cell>
          <cell r="AS435">
            <v>4348531</v>
          </cell>
          <cell r="AT435">
            <v>1148256</v>
          </cell>
          <cell r="AU435">
            <v>36113</v>
          </cell>
          <cell r="AV435">
            <v>662242</v>
          </cell>
          <cell r="AW435">
            <v>0</v>
          </cell>
          <cell r="AX435">
            <v>10802</v>
          </cell>
          <cell r="AY435">
            <v>9822</v>
          </cell>
          <cell r="AZ435">
            <v>1867235</v>
          </cell>
        </row>
        <row r="436">
          <cell r="A436">
            <v>139700</v>
          </cell>
          <cell r="B436" t="str">
            <v>FLOYD COLLEGE</v>
          </cell>
          <cell r="C436" t="str">
            <v>GA</v>
          </cell>
          <cell r="D436">
            <v>5</v>
          </cell>
          <cell r="E436">
            <v>4</v>
          </cell>
          <cell r="F436">
            <v>2</v>
          </cell>
          <cell r="G436">
            <v>2</v>
          </cell>
          <cell r="H436">
            <v>2</v>
          </cell>
          <cell r="I436">
            <v>40</v>
          </cell>
          <cell r="J436">
            <v>1</v>
          </cell>
          <cell r="K436">
            <v>1660</v>
          </cell>
          <cell r="L436">
            <v>4119088</v>
          </cell>
          <cell r="M436">
            <v>0</v>
          </cell>
          <cell r="N436">
            <v>11497975</v>
          </cell>
          <cell r="O436">
            <v>0</v>
          </cell>
          <cell r="P436">
            <v>1526092</v>
          </cell>
          <cell r="Q436">
            <v>1896971</v>
          </cell>
          <cell r="R436">
            <v>0</v>
          </cell>
          <cell r="S436">
            <v>159957</v>
          </cell>
          <cell r="T436">
            <v>0</v>
          </cell>
          <cell r="U436">
            <v>609051</v>
          </cell>
          <cell r="V436">
            <v>1114958</v>
          </cell>
          <cell r="W436">
            <v>0</v>
          </cell>
          <cell r="X436">
            <v>134999</v>
          </cell>
          <cell r="Y436">
            <v>0</v>
          </cell>
          <cell r="Z436">
            <v>21059091</v>
          </cell>
          <cell r="AA436">
            <v>6985930</v>
          </cell>
          <cell r="AB436">
            <v>0</v>
          </cell>
          <cell r="AC436">
            <v>0</v>
          </cell>
          <cell r="AD436">
            <v>1892919</v>
          </cell>
          <cell r="AE436">
            <v>1176119</v>
          </cell>
          <cell r="AF436">
            <v>5344721</v>
          </cell>
          <cell r="AG436">
            <v>1616939</v>
          </cell>
          <cell r="AH436">
            <v>2980108</v>
          </cell>
          <cell r="AI436">
            <v>0</v>
          </cell>
          <cell r="AJ436">
            <v>0</v>
          </cell>
          <cell r="AK436">
            <v>19996736</v>
          </cell>
          <cell r="AL436">
            <v>1111747</v>
          </cell>
          <cell r="AM436">
            <v>0</v>
          </cell>
          <cell r="AN436">
            <v>0</v>
          </cell>
          <cell r="AO436">
            <v>0</v>
          </cell>
          <cell r="AP436">
            <v>21108483</v>
          </cell>
          <cell r="AQ436">
            <v>8808882</v>
          </cell>
          <cell r="AR436">
            <v>2092237</v>
          </cell>
          <cell r="AS436">
            <v>10901119</v>
          </cell>
          <cell r="AT436">
            <v>1362579</v>
          </cell>
          <cell r="AU436">
            <v>45549</v>
          </cell>
          <cell r="AV436">
            <v>1364430</v>
          </cell>
          <cell r="AW436">
            <v>0</v>
          </cell>
          <cell r="AX436">
            <v>43912</v>
          </cell>
          <cell r="AY436">
            <v>163638</v>
          </cell>
          <cell r="AZ436">
            <v>2980108</v>
          </cell>
        </row>
        <row r="437">
          <cell r="A437">
            <v>139773</v>
          </cell>
          <cell r="B437" t="str">
            <v>GAINESVILLE COLLEGE</v>
          </cell>
          <cell r="C437" t="str">
            <v>GA</v>
          </cell>
          <cell r="D437">
            <v>5</v>
          </cell>
          <cell r="E437">
            <v>4</v>
          </cell>
          <cell r="F437">
            <v>2</v>
          </cell>
          <cell r="G437">
            <v>2</v>
          </cell>
          <cell r="H437">
            <v>2</v>
          </cell>
          <cell r="I437">
            <v>40</v>
          </cell>
          <cell r="J437">
            <v>1</v>
          </cell>
          <cell r="K437">
            <v>2521</v>
          </cell>
          <cell r="L437">
            <v>4095013</v>
          </cell>
          <cell r="M437">
            <v>0</v>
          </cell>
          <cell r="N437">
            <v>11379599</v>
          </cell>
          <cell r="O437">
            <v>0</v>
          </cell>
          <cell r="P437">
            <v>1165287</v>
          </cell>
          <cell r="Q437">
            <v>2197422</v>
          </cell>
          <cell r="R437">
            <v>0</v>
          </cell>
          <cell r="S437">
            <v>296925</v>
          </cell>
          <cell r="T437">
            <v>250</v>
          </cell>
          <cell r="U437">
            <v>509171</v>
          </cell>
          <cell r="V437">
            <v>1330448</v>
          </cell>
          <cell r="W437">
            <v>0</v>
          </cell>
          <cell r="X437">
            <v>37584</v>
          </cell>
          <cell r="Y437">
            <v>0</v>
          </cell>
          <cell r="Z437">
            <v>21011699</v>
          </cell>
          <cell r="AA437">
            <v>8081064</v>
          </cell>
          <cell r="AB437">
            <v>0</v>
          </cell>
          <cell r="AC437">
            <v>114244</v>
          </cell>
          <cell r="AD437">
            <v>2353518</v>
          </cell>
          <cell r="AE437">
            <v>1518354</v>
          </cell>
          <cell r="AF437">
            <v>2815133</v>
          </cell>
          <cell r="AG437">
            <v>1755644</v>
          </cell>
          <cell r="AH437">
            <v>3051069</v>
          </cell>
          <cell r="AI437">
            <v>0</v>
          </cell>
          <cell r="AJ437">
            <v>0</v>
          </cell>
          <cell r="AK437">
            <v>19689026</v>
          </cell>
          <cell r="AL437">
            <v>1086148</v>
          </cell>
          <cell r="AM437">
            <v>0</v>
          </cell>
          <cell r="AN437">
            <v>0</v>
          </cell>
          <cell r="AO437">
            <v>0</v>
          </cell>
          <cell r="AP437">
            <v>20775174</v>
          </cell>
          <cell r="AQ437">
            <v>9830555</v>
          </cell>
          <cell r="AR437">
            <v>2620933</v>
          </cell>
          <cell r="AS437">
            <v>12451488</v>
          </cell>
          <cell r="AT437">
            <v>1057055</v>
          </cell>
          <cell r="AU437">
            <v>57471</v>
          </cell>
          <cell r="AV437">
            <v>1836332</v>
          </cell>
          <cell r="AW437">
            <v>0</v>
          </cell>
          <cell r="AX437">
            <v>0</v>
          </cell>
          <cell r="AY437">
            <v>100211</v>
          </cell>
          <cell r="AZ437">
            <v>3051069</v>
          </cell>
        </row>
        <row r="438">
          <cell r="A438">
            <v>139904</v>
          </cell>
          <cell r="B438" t="str">
            <v>GEORGIA MILITARY COLLEGE-MAIN CAMPUS</v>
          </cell>
          <cell r="C438" t="str">
            <v>GA</v>
          </cell>
          <cell r="D438">
            <v>5</v>
          </cell>
          <cell r="E438">
            <v>4</v>
          </cell>
          <cell r="F438">
            <v>2</v>
          </cell>
          <cell r="G438">
            <v>2</v>
          </cell>
          <cell r="H438">
            <v>2</v>
          </cell>
          <cell r="I438">
            <v>40</v>
          </cell>
          <cell r="J438">
            <v>1</v>
          </cell>
          <cell r="K438">
            <v>873</v>
          </cell>
          <cell r="L438">
            <v>11533537</v>
          </cell>
          <cell r="M438">
            <v>0</v>
          </cell>
          <cell r="N438">
            <v>1444773</v>
          </cell>
          <cell r="O438">
            <v>0</v>
          </cell>
          <cell r="P438">
            <v>3134174</v>
          </cell>
          <cell r="Q438">
            <v>3403135</v>
          </cell>
          <cell r="R438">
            <v>0</v>
          </cell>
          <cell r="S438">
            <v>110052</v>
          </cell>
          <cell r="T438">
            <v>33838</v>
          </cell>
          <cell r="U438">
            <v>0</v>
          </cell>
          <cell r="V438">
            <v>2193280</v>
          </cell>
          <cell r="W438">
            <v>0</v>
          </cell>
          <cell r="X438">
            <v>444113</v>
          </cell>
          <cell r="Y438">
            <v>0</v>
          </cell>
          <cell r="Z438">
            <v>22296902</v>
          </cell>
          <cell r="AA438">
            <v>5206465</v>
          </cell>
          <cell r="AB438">
            <v>0</v>
          </cell>
          <cell r="AC438">
            <v>0</v>
          </cell>
          <cell r="AD438">
            <v>586426</v>
          </cell>
          <cell r="AE438">
            <v>1766010</v>
          </cell>
          <cell r="AF438">
            <v>2795895</v>
          </cell>
          <cell r="AG438">
            <v>2223502</v>
          </cell>
          <cell r="AH438">
            <v>7463387</v>
          </cell>
          <cell r="AI438">
            <v>0</v>
          </cell>
          <cell r="AJ438">
            <v>0</v>
          </cell>
          <cell r="AK438">
            <v>20041685</v>
          </cell>
          <cell r="AL438">
            <v>2253728</v>
          </cell>
          <cell r="AM438">
            <v>0</v>
          </cell>
          <cell r="AN438">
            <v>0</v>
          </cell>
          <cell r="AO438">
            <v>0</v>
          </cell>
          <cell r="AP438">
            <v>22295413</v>
          </cell>
          <cell r="AQ438">
            <v>7632024</v>
          </cell>
          <cell r="AR438">
            <v>1185566</v>
          </cell>
          <cell r="AS438">
            <v>8817590</v>
          </cell>
          <cell r="AT438">
            <v>2656704</v>
          </cell>
          <cell r="AU438">
            <v>447237</v>
          </cell>
          <cell r="AV438">
            <v>3609766</v>
          </cell>
          <cell r="AW438">
            <v>0</v>
          </cell>
          <cell r="AX438">
            <v>67663</v>
          </cell>
          <cell r="AY438">
            <v>682017</v>
          </cell>
          <cell r="AZ438">
            <v>7463387</v>
          </cell>
        </row>
        <row r="439">
          <cell r="A439">
            <v>139968</v>
          </cell>
          <cell r="B439" t="str">
            <v>GORDON COLLEGE</v>
          </cell>
          <cell r="C439" t="str">
            <v>GA</v>
          </cell>
          <cell r="D439">
            <v>5</v>
          </cell>
          <cell r="E439">
            <v>4</v>
          </cell>
          <cell r="F439">
            <v>2</v>
          </cell>
          <cell r="G439">
            <v>2</v>
          </cell>
          <cell r="H439">
            <v>2</v>
          </cell>
          <cell r="I439">
            <v>40</v>
          </cell>
          <cell r="J439">
            <v>1</v>
          </cell>
          <cell r="K439">
            <v>2470</v>
          </cell>
          <cell r="L439">
            <v>3570266</v>
          </cell>
          <cell r="M439">
            <v>0</v>
          </cell>
          <cell r="N439">
            <v>8857627</v>
          </cell>
          <cell r="O439">
            <v>0</v>
          </cell>
          <cell r="P439">
            <v>1995136</v>
          </cell>
          <cell r="Q439">
            <v>1765900</v>
          </cell>
          <cell r="R439">
            <v>0</v>
          </cell>
          <cell r="S439">
            <v>0</v>
          </cell>
          <cell r="T439">
            <v>0</v>
          </cell>
          <cell r="U439">
            <v>4673</v>
          </cell>
          <cell r="V439">
            <v>2821324</v>
          </cell>
          <cell r="W439">
            <v>0</v>
          </cell>
          <cell r="X439">
            <v>0</v>
          </cell>
          <cell r="Y439">
            <v>0</v>
          </cell>
          <cell r="Z439">
            <v>19014926</v>
          </cell>
          <cell r="AA439">
            <v>5632905</v>
          </cell>
          <cell r="AB439">
            <v>0</v>
          </cell>
          <cell r="AC439">
            <v>0</v>
          </cell>
          <cell r="AD439">
            <v>1375814</v>
          </cell>
          <cell r="AE439">
            <v>1213054</v>
          </cell>
          <cell r="AF439">
            <v>2086301</v>
          </cell>
          <cell r="AG439">
            <v>2306175</v>
          </cell>
          <cell r="AH439">
            <v>3881487</v>
          </cell>
          <cell r="AI439">
            <v>0</v>
          </cell>
          <cell r="AJ439">
            <v>0</v>
          </cell>
          <cell r="AK439">
            <v>16495736</v>
          </cell>
          <cell r="AL439">
            <v>2130104</v>
          </cell>
          <cell r="AM439">
            <v>0</v>
          </cell>
          <cell r="AN439">
            <v>0</v>
          </cell>
          <cell r="AO439">
            <v>0</v>
          </cell>
          <cell r="AP439">
            <v>18625840</v>
          </cell>
          <cell r="AQ439">
            <v>5784889</v>
          </cell>
          <cell r="AR439">
            <v>1630403</v>
          </cell>
          <cell r="AS439">
            <v>7415292</v>
          </cell>
          <cell r="AT439">
            <v>1910675</v>
          </cell>
          <cell r="AU439">
            <v>39900</v>
          </cell>
          <cell r="AV439">
            <v>1765900</v>
          </cell>
          <cell r="AW439">
            <v>0</v>
          </cell>
          <cell r="AX439">
            <v>0</v>
          </cell>
          <cell r="AY439">
            <v>165012</v>
          </cell>
          <cell r="AZ439">
            <v>3881487</v>
          </cell>
        </row>
        <row r="440">
          <cell r="A440">
            <v>139986</v>
          </cell>
          <cell r="B440" t="str">
            <v>GRIFFIN TECHNICAL COLLEGE</v>
          </cell>
          <cell r="C440" t="str">
            <v>GA</v>
          </cell>
          <cell r="D440">
            <v>5</v>
          </cell>
          <cell r="E440">
            <v>4</v>
          </cell>
          <cell r="F440">
            <v>2</v>
          </cell>
          <cell r="G440">
            <v>2</v>
          </cell>
          <cell r="H440">
            <v>2</v>
          </cell>
          <cell r="I440">
            <v>40</v>
          </cell>
          <cell r="J440">
            <v>1</v>
          </cell>
          <cell r="K440">
            <v>2176</v>
          </cell>
          <cell r="L440">
            <v>2900313</v>
          </cell>
          <cell r="M440">
            <v>0</v>
          </cell>
          <cell r="N440">
            <v>6197692</v>
          </cell>
          <cell r="O440">
            <v>104364</v>
          </cell>
          <cell r="P440">
            <v>611122</v>
          </cell>
          <cell r="Q440">
            <v>4043902</v>
          </cell>
          <cell r="R440">
            <v>0</v>
          </cell>
          <cell r="S440">
            <v>0</v>
          </cell>
          <cell r="T440">
            <v>0</v>
          </cell>
          <cell r="U440">
            <v>105118</v>
          </cell>
          <cell r="V440">
            <v>0</v>
          </cell>
          <cell r="W440">
            <v>0</v>
          </cell>
          <cell r="X440">
            <v>151369</v>
          </cell>
          <cell r="Y440">
            <v>0</v>
          </cell>
          <cell r="Z440">
            <v>14113880</v>
          </cell>
          <cell r="AA440">
            <v>5239844</v>
          </cell>
          <cell r="AB440">
            <v>0</v>
          </cell>
          <cell r="AC440">
            <v>0</v>
          </cell>
          <cell r="AD440">
            <v>1335732</v>
          </cell>
          <cell r="AE440">
            <v>1425862</v>
          </cell>
          <cell r="AF440">
            <v>1650479</v>
          </cell>
          <cell r="AG440">
            <v>950782</v>
          </cell>
          <cell r="AH440">
            <v>3506578</v>
          </cell>
          <cell r="AI440">
            <v>0</v>
          </cell>
          <cell r="AJ440">
            <v>0</v>
          </cell>
          <cell r="AK440">
            <v>14109277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14109277</v>
          </cell>
          <cell r="AQ440">
            <v>5862901</v>
          </cell>
          <cell r="AR440">
            <v>1338519</v>
          </cell>
          <cell r="AS440">
            <v>7201420</v>
          </cell>
          <cell r="AT440">
            <v>608977</v>
          </cell>
          <cell r="AU440">
            <v>0</v>
          </cell>
          <cell r="AV440">
            <v>2893564</v>
          </cell>
          <cell r="AW440">
            <v>0</v>
          </cell>
          <cell r="AX440">
            <v>4037</v>
          </cell>
          <cell r="AY440">
            <v>0</v>
          </cell>
          <cell r="AZ440">
            <v>3506578</v>
          </cell>
        </row>
        <row r="441">
          <cell r="A441">
            <v>140012</v>
          </cell>
          <cell r="B441" t="str">
            <v>GWINNETT TECHNICAL COLLEGE</v>
          </cell>
          <cell r="C441" t="str">
            <v>GA</v>
          </cell>
          <cell r="D441">
            <v>5</v>
          </cell>
          <cell r="E441">
            <v>4</v>
          </cell>
          <cell r="F441">
            <v>2</v>
          </cell>
          <cell r="G441">
            <v>2</v>
          </cell>
          <cell r="H441">
            <v>2</v>
          </cell>
          <cell r="I441">
            <v>40</v>
          </cell>
          <cell r="J441">
            <v>1</v>
          </cell>
          <cell r="K441">
            <v>2474</v>
          </cell>
          <cell r="L441">
            <v>6429251</v>
          </cell>
          <cell r="M441">
            <v>323854</v>
          </cell>
          <cell r="N441">
            <v>6965915</v>
          </cell>
          <cell r="O441">
            <v>6634231</v>
          </cell>
          <cell r="P441">
            <v>1170895</v>
          </cell>
          <cell r="Q441">
            <v>2148640</v>
          </cell>
          <cell r="R441">
            <v>5832</v>
          </cell>
          <cell r="S441">
            <v>13162</v>
          </cell>
          <cell r="T441">
            <v>0</v>
          </cell>
          <cell r="U441">
            <v>0</v>
          </cell>
          <cell r="V441">
            <v>101867</v>
          </cell>
          <cell r="W441">
            <v>0</v>
          </cell>
          <cell r="X441">
            <v>0</v>
          </cell>
          <cell r="Y441">
            <v>0</v>
          </cell>
          <cell r="Z441">
            <v>23793647</v>
          </cell>
          <cell r="AA441">
            <v>11222507</v>
          </cell>
          <cell r="AB441">
            <v>0</v>
          </cell>
          <cell r="AC441">
            <v>0</v>
          </cell>
          <cell r="AD441">
            <v>2302134</v>
          </cell>
          <cell r="AE441">
            <v>798687</v>
          </cell>
          <cell r="AF441">
            <v>2946330</v>
          </cell>
          <cell r="AG441">
            <v>1882731</v>
          </cell>
          <cell r="AH441">
            <v>2528175</v>
          </cell>
          <cell r="AI441">
            <v>0</v>
          </cell>
          <cell r="AJ441">
            <v>0</v>
          </cell>
          <cell r="AK441">
            <v>21680564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21680564</v>
          </cell>
          <cell r="AQ441">
            <v>10334792</v>
          </cell>
          <cell r="AR441">
            <v>2275229</v>
          </cell>
          <cell r="AS441">
            <v>12610021</v>
          </cell>
          <cell r="AT441">
            <v>575451</v>
          </cell>
          <cell r="AU441">
            <v>551712</v>
          </cell>
          <cell r="AV441">
            <v>1401012</v>
          </cell>
          <cell r="AW441">
            <v>0</v>
          </cell>
          <cell r="AX441">
            <v>0</v>
          </cell>
          <cell r="AY441">
            <v>0</v>
          </cell>
          <cell r="AZ441">
            <v>2528175</v>
          </cell>
        </row>
        <row r="442">
          <cell r="A442">
            <v>140076</v>
          </cell>
          <cell r="B442" t="str">
            <v>HEART OF GEORGIA TECHNICAL COLLEGE</v>
          </cell>
          <cell r="C442" t="str">
            <v>GA</v>
          </cell>
          <cell r="D442">
            <v>5</v>
          </cell>
          <cell r="E442">
            <v>4</v>
          </cell>
          <cell r="F442">
            <v>2</v>
          </cell>
          <cell r="G442">
            <v>2</v>
          </cell>
          <cell r="H442">
            <v>2</v>
          </cell>
          <cell r="I442">
            <v>-3</v>
          </cell>
          <cell r="J442">
            <v>1</v>
          </cell>
          <cell r="K442">
            <v>737</v>
          </cell>
          <cell r="L442">
            <v>1371929</v>
          </cell>
          <cell r="M442">
            <v>0</v>
          </cell>
          <cell r="N442">
            <v>9585538</v>
          </cell>
          <cell r="O442">
            <v>0</v>
          </cell>
          <cell r="P442">
            <v>506289</v>
          </cell>
          <cell r="Q442">
            <v>1843169</v>
          </cell>
          <cell r="R442">
            <v>0</v>
          </cell>
          <cell r="S442">
            <v>87598</v>
          </cell>
          <cell r="T442">
            <v>0</v>
          </cell>
          <cell r="U442">
            <v>13662</v>
          </cell>
          <cell r="V442">
            <v>0</v>
          </cell>
          <cell r="W442">
            <v>0</v>
          </cell>
          <cell r="X442">
            <v>139993</v>
          </cell>
          <cell r="Y442">
            <v>0</v>
          </cell>
          <cell r="Z442">
            <v>13548178</v>
          </cell>
          <cell r="AA442">
            <v>6568322</v>
          </cell>
          <cell r="AB442">
            <v>0</v>
          </cell>
          <cell r="AC442">
            <v>0</v>
          </cell>
          <cell r="AD442">
            <v>647216</v>
          </cell>
          <cell r="AE442">
            <v>771333</v>
          </cell>
          <cell r="AF442">
            <v>3168428</v>
          </cell>
          <cell r="AG442">
            <v>1168414</v>
          </cell>
          <cell r="AH442">
            <v>1137084</v>
          </cell>
          <cell r="AI442">
            <v>0</v>
          </cell>
          <cell r="AJ442">
            <v>0</v>
          </cell>
          <cell r="AK442">
            <v>13460797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13460797</v>
          </cell>
          <cell r="AQ442">
            <v>4491956</v>
          </cell>
          <cell r="AR442">
            <v>1192705</v>
          </cell>
          <cell r="AS442">
            <v>5684661</v>
          </cell>
          <cell r="AT442">
            <v>386429</v>
          </cell>
          <cell r="AU442">
            <v>0</v>
          </cell>
          <cell r="AV442">
            <v>750655</v>
          </cell>
          <cell r="AW442">
            <v>0</v>
          </cell>
          <cell r="AX442">
            <v>0</v>
          </cell>
          <cell r="AY442">
            <v>0</v>
          </cell>
          <cell r="AZ442">
            <v>1137084</v>
          </cell>
        </row>
        <row r="443">
          <cell r="A443">
            <v>140085</v>
          </cell>
          <cell r="B443" t="str">
            <v>MIDDLE GEORGIA TECHNICAL COLLEGE</v>
          </cell>
          <cell r="C443" t="str">
            <v>GA</v>
          </cell>
          <cell r="D443">
            <v>5</v>
          </cell>
          <cell r="E443">
            <v>4</v>
          </cell>
          <cell r="F443">
            <v>2</v>
          </cell>
          <cell r="G443">
            <v>2</v>
          </cell>
          <cell r="H443">
            <v>2</v>
          </cell>
          <cell r="I443">
            <v>-3</v>
          </cell>
          <cell r="J443">
            <v>1</v>
          </cell>
          <cell r="K443">
            <v>1603</v>
          </cell>
          <cell r="L443">
            <v>2129002</v>
          </cell>
          <cell r="M443">
            <v>0</v>
          </cell>
          <cell r="N443">
            <v>7412437</v>
          </cell>
          <cell r="O443">
            <v>0</v>
          </cell>
          <cell r="P443">
            <v>863301</v>
          </cell>
          <cell r="Q443">
            <v>4013301</v>
          </cell>
          <cell r="R443">
            <v>0</v>
          </cell>
          <cell r="S443">
            <v>0</v>
          </cell>
          <cell r="T443">
            <v>0</v>
          </cell>
          <cell r="U443">
            <v>130087</v>
          </cell>
          <cell r="V443">
            <v>0</v>
          </cell>
          <cell r="W443">
            <v>0</v>
          </cell>
          <cell r="X443">
            <v>1299304</v>
          </cell>
          <cell r="Y443">
            <v>0</v>
          </cell>
          <cell r="Z443">
            <v>15847432</v>
          </cell>
          <cell r="AA443">
            <v>6886026</v>
          </cell>
          <cell r="AB443">
            <v>0</v>
          </cell>
          <cell r="AC443">
            <v>87069</v>
          </cell>
          <cell r="AD443">
            <v>1066077</v>
          </cell>
          <cell r="AE443">
            <v>943765</v>
          </cell>
          <cell r="AF443">
            <v>884760</v>
          </cell>
          <cell r="AG443">
            <v>2459818</v>
          </cell>
          <cell r="AH443">
            <v>3397154</v>
          </cell>
          <cell r="AI443">
            <v>0</v>
          </cell>
          <cell r="AJ443">
            <v>0</v>
          </cell>
          <cell r="AK443">
            <v>15724669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15724669</v>
          </cell>
          <cell r="AQ443">
            <v>6508690</v>
          </cell>
          <cell r="AR443">
            <v>1531585</v>
          </cell>
          <cell r="AS443">
            <v>8040275</v>
          </cell>
          <cell r="AT443">
            <v>777815</v>
          </cell>
          <cell r="AU443">
            <v>0</v>
          </cell>
          <cell r="AV443">
            <v>2610599</v>
          </cell>
          <cell r="AW443">
            <v>0</v>
          </cell>
          <cell r="AX443">
            <v>0</v>
          </cell>
          <cell r="AY443">
            <v>8740</v>
          </cell>
          <cell r="AZ443">
            <v>3397154</v>
          </cell>
        </row>
        <row r="444">
          <cell r="A444">
            <v>140243</v>
          </cell>
          <cell r="B444" t="str">
            <v>LANIER TECHNICAL COLLEGE</v>
          </cell>
          <cell r="C444" t="str">
            <v>GA</v>
          </cell>
          <cell r="D444">
            <v>5</v>
          </cell>
          <cell r="E444">
            <v>4</v>
          </cell>
          <cell r="F444">
            <v>2</v>
          </cell>
          <cell r="G444">
            <v>2</v>
          </cell>
          <cell r="H444">
            <v>2</v>
          </cell>
          <cell r="I444">
            <v>-3</v>
          </cell>
          <cell r="J444">
            <v>1</v>
          </cell>
          <cell r="K444">
            <v>1205</v>
          </cell>
          <cell r="L444">
            <v>2578577</v>
          </cell>
          <cell r="M444">
            <v>0</v>
          </cell>
          <cell r="N444">
            <v>7895199</v>
          </cell>
          <cell r="O444">
            <v>0</v>
          </cell>
          <cell r="P444">
            <v>304759</v>
          </cell>
          <cell r="Q444">
            <v>3110511</v>
          </cell>
          <cell r="R444">
            <v>0</v>
          </cell>
          <cell r="S444">
            <v>142537</v>
          </cell>
          <cell r="T444">
            <v>0</v>
          </cell>
          <cell r="U444">
            <v>114611</v>
          </cell>
          <cell r="V444">
            <v>0</v>
          </cell>
          <cell r="W444">
            <v>0</v>
          </cell>
          <cell r="X444">
            <v>112832</v>
          </cell>
          <cell r="Y444">
            <v>0</v>
          </cell>
          <cell r="Z444">
            <v>14259026</v>
          </cell>
          <cell r="AA444">
            <v>6837743</v>
          </cell>
          <cell r="AB444">
            <v>0</v>
          </cell>
          <cell r="AC444">
            <v>0</v>
          </cell>
          <cell r="AD444">
            <v>1471321</v>
          </cell>
          <cell r="AE444">
            <v>1064799</v>
          </cell>
          <cell r="AF444">
            <v>1244435</v>
          </cell>
          <cell r="AG444">
            <v>1001961</v>
          </cell>
          <cell r="AH444">
            <v>2522812</v>
          </cell>
          <cell r="AI444">
            <v>0</v>
          </cell>
          <cell r="AJ444">
            <v>0</v>
          </cell>
          <cell r="AK444">
            <v>14143071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14143071</v>
          </cell>
          <cell r="AQ444">
            <v>6669949</v>
          </cell>
          <cell r="AR444">
            <v>1585219</v>
          </cell>
          <cell r="AS444">
            <v>8255168</v>
          </cell>
          <cell r="AT444">
            <v>279236</v>
          </cell>
          <cell r="AU444">
            <v>25523</v>
          </cell>
          <cell r="AV444">
            <v>2218053</v>
          </cell>
          <cell r="AW444">
            <v>0</v>
          </cell>
          <cell r="AX444">
            <v>0</v>
          </cell>
          <cell r="AY444">
            <v>0</v>
          </cell>
          <cell r="AZ444">
            <v>2522812</v>
          </cell>
        </row>
        <row r="445">
          <cell r="A445">
            <v>140304</v>
          </cell>
          <cell r="B445" t="str">
            <v>CENTRAL GEORGIA TECHNICAL COLLEGE</v>
          </cell>
          <cell r="C445" t="str">
            <v>GA</v>
          </cell>
          <cell r="D445">
            <v>5</v>
          </cell>
          <cell r="E445">
            <v>4</v>
          </cell>
          <cell r="F445">
            <v>2</v>
          </cell>
          <cell r="G445">
            <v>2</v>
          </cell>
          <cell r="H445">
            <v>2</v>
          </cell>
          <cell r="I445">
            <v>40</v>
          </cell>
          <cell r="J445">
            <v>1</v>
          </cell>
          <cell r="K445">
            <v>2984</v>
          </cell>
          <cell r="L445">
            <v>4109523</v>
          </cell>
          <cell r="M445">
            <v>0</v>
          </cell>
          <cell r="N445">
            <v>10944000</v>
          </cell>
          <cell r="O445">
            <v>298000</v>
          </cell>
          <cell r="P445">
            <v>3770616</v>
          </cell>
          <cell r="Q445">
            <v>6572562</v>
          </cell>
          <cell r="R445">
            <v>0</v>
          </cell>
          <cell r="S445">
            <v>0</v>
          </cell>
          <cell r="T445">
            <v>0</v>
          </cell>
          <cell r="U445">
            <v>148390</v>
          </cell>
          <cell r="V445">
            <v>0</v>
          </cell>
          <cell r="W445">
            <v>0</v>
          </cell>
          <cell r="X445">
            <v>338041</v>
          </cell>
          <cell r="Y445">
            <v>0</v>
          </cell>
          <cell r="Z445">
            <v>26181132</v>
          </cell>
          <cell r="AA445">
            <v>10596292</v>
          </cell>
          <cell r="AB445">
            <v>0</v>
          </cell>
          <cell r="AC445">
            <v>0</v>
          </cell>
          <cell r="AD445">
            <v>2027227</v>
          </cell>
          <cell r="AE445">
            <v>1277062</v>
          </cell>
          <cell r="AF445">
            <v>2528184</v>
          </cell>
          <cell r="AG445">
            <v>1469932</v>
          </cell>
          <cell r="AH445">
            <v>8106818</v>
          </cell>
          <cell r="AI445">
            <v>0</v>
          </cell>
          <cell r="AJ445">
            <v>0</v>
          </cell>
          <cell r="AK445">
            <v>26005515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26005515</v>
          </cell>
          <cell r="AQ445">
            <v>9603425</v>
          </cell>
          <cell r="AR445">
            <v>2219107</v>
          </cell>
          <cell r="AS445">
            <v>11822532</v>
          </cell>
          <cell r="AT445">
            <v>3340192</v>
          </cell>
          <cell r="AU445">
            <v>218100</v>
          </cell>
          <cell r="AV445">
            <v>4548526</v>
          </cell>
          <cell r="AW445">
            <v>0</v>
          </cell>
          <cell r="AX445">
            <v>0</v>
          </cell>
          <cell r="AY445">
            <v>0</v>
          </cell>
          <cell r="AZ445">
            <v>8106818</v>
          </cell>
        </row>
        <row r="446">
          <cell r="A446">
            <v>140331</v>
          </cell>
          <cell r="B446" t="str">
            <v>CHATTAHOOCHEE TECHNICAL COLLEGE</v>
          </cell>
          <cell r="C446" t="str">
            <v>GA</v>
          </cell>
          <cell r="D446">
            <v>5</v>
          </cell>
          <cell r="E446">
            <v>4</v>
          </cell>
          <cell r="F446">
            <v>2</v>
          </cell>
          <cell r="G446">
            <v>2</v>
          </cell>
          <cell r="H446">
            <v>2</v>
          </cell>
          <cell r="I446">
            <v>40</v>
          </cell>
          <cell r="J446">
            <v>1</v>
          </cell>
          <cell r="K446">
            <v>2927</v>
          </cell>
          <cell r="L446">
            <v>3313762</v>
          </cell>
          <cell r="M446">
            <v>0</v>
          </cell>
          <cell r="N446">
            <v>11505634</v>
          </cell>
          <cell r="O446">
            <v>0</v>
          </cell>
          <cell r="P446">
            <v>1083355</v>
          </cell>
          <cell r="Q446">
            <v>3577874</v>
          </cell>
          <cell r="R446">
            <v>9000</v>
          </cell>
          <cell r="S446">
            <v>0</v>
          </cell>
          <cell r="T446">
            <v>0</v>
          </cell>
          <cell r="U446">
            <v>48165</v>
          </cell>
          <cell r="V446">
            <v>0</v>
          </cell>
          <cell r="W446">
            <v>0</v>
          </cell>
          <cell r="X446">
            <v>845918</v>
          </cell>
          <cell r="Y446">
            <v>0</v>
          </cell>
          <cell r="Z446">
            <v>20383708</v>
          </cell>
          <cell r="AA446">
            <v>7573582</v>
          </cell>
          <cell r="AB446">
            <v>0</v>
          </cell>
          <cell r="AC446">
            <v>0</v>
          </cell>
          <cell r="AD446">
            <v>1510333</v>
          </cell>
          <cell r="AE446">
            <v>1118559</v>
          </cell>
          <cell r="AF446">
            <v>3418318</v>
          </cell>
          <cell r="AG446">
            <v>3072321</v>
          </cell>
          <cell r="AH446">
            <v>3623176</v>
          </cell>
          <cell r="AI446">
            <v>0</v>
          </cell>
          <cell r="AJ446">
            <v>0</v>
          </cell>
          <cell r="AK446">
            <v>20316289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20316289</v>
          </cell>
          <cell r="AQ446">
            <v>8551063</v>
          </cell>
          <cell r="AR446">
            <v>2085204</v>
          </cell>
          <cell r="AS446">
            <v>10636267</v>
          </cell>
          <cell r="AT446">
            <v>872639</v>
          </cell>
          <cell r="AU446">
            <v>28349</v>
          </cell>
          <cell r="AV446">
            <v>2705154</v>
          </cell>
          <cell r="AW446">
            <v>0</v>
          </cell>
          <cell r="AX446">
            <v>8374</v>
          </cell>
          <cell r="AY446">
            <v>8660</v>
          </cell>
          <cell r="AZ446">
            <v>3623176</v>
          </cell>
        </row>
        <row r="447">
          <cell r="A447">
            <v>140483</v>
          </cell>
          <cell r="B447" t="str">
            <v>MIDDLE GEORGIA COLLEGE</v>
          </cell>
          <cell r="C447" t="str">
            <v>GA</v>
          </cell>
          <cell r="D447">
            <v>5</v>
          </cell>
          <cell r="E447">
            <v>4</v>
          </cell>
          <cell r="F447">
            <v>2</v>
          </cell>
          <cell r="G447">
            <v>2</v>
          </cell>
          <cell r="H447">
            <v>2</v>
          </cell>
          <cell r="I447">
            <v>40</v>
          </cell>
          <cell r="J447">
            <v>1</v>
          </cell>
          <cell r="K447">
            <v>1660</v>
          </cell>
          <cell r="L447">
            <v>2940296</v>
          </cell>
          <cell r="M447">
            <v>0</v>
          </cell>
          <cell r="N447">
            <v>10551143</v>
          </cell>
          <cell r="O447">
            <v>0</v>
          </cell>
          <cell r="P447">
            <v>1821883</v>
          </cell>
          <cell r="Q447">
            <v>1370650</v>
          </cell>
          <cell r="R447">
            <v>0</v>
          </cell>
          <cell r="S447">
            <v>15146</v>
          </cell>
          <cell r="T447">
            <v>63126</v>
          </cell>
          <cell r="U447">
            <v>128960</v>
          </cell>
          <cell r="V447">
            <v>3385743</v>
          </cell>
          <cell r="W447">
            <v>0</v>
          </cell>
          <cell r="X447">
            <v>118762</v>
          </cell>
          <cell r="Y447">
            <v>0</v>
          </cell>
          <cell r="Z447">
            <v>20395709</v>
          </cell>
          <cell r="AA447">
            <v>6310076</v>
          </cell>
          <cell r="AB447">
            <v>0</v>
          </cell>
          <cell r="AC447">
            <v>0</v>
          </cell>
          <cell r="AD447">
            <v>1355438</v>
          </cell>
          <cell r="AE447">
            <v>1479366</v>
          </cell>
          <cell r="AF447">
            <v>2827142</v>
          </cell>
          <cell r="AG447">
            <v>1864682</v>
          </cell>
          <cell r="AH447">
            <v>3132110</v>
          </cell>
          <cell r="AI447">
            <v>0</v>
          </cell>
          <cell r="AJ447">
            <v>0</v>
          </cell>
          <cell r="AK447">
            <v>16968814</v>
          </cell>
          <cell r="AL447">
            <v>3185735</v>
          </cell>
          <cell r="AM447">
            <v>0</v>
          </cell>
          <cell r="AN447">
            <v>0</v>
          </cell>
          <cell r="AO447">
            <v>47021</v>
          </cell>
          <cell r="AP447">
            <v>20201570</v>
          </cell>
          <cell r="AQ447">
            <v>8125277</v>
          </cell>
          <cell r="AR447">
            <v>2284454</v>
          </cell>
          <cell r="AS447">
            <v>10409731</v>
          </cell>
          <cell r="AT447">
            <v>1611787</v>
          </cell>
          <cell r="AU447">
            <v>60644</v>
          </cell>
          <cell r="AV447">
            <v>1265398</v>
          </cell>
          <cell r="AW447">
            <v>0</v>
          </cell>
          <cell r="AX447">
            <v>16020</v>
          </cell>
          <cell r="AY447">
            <v>178261</v>
          </cell>
          <cell r="AZ447">
            <v>3132110</v>
          </cell>
        </row>
        <row r="448">
          <cell r="A448">
            <v>140599</v>
          </cell>
          <cell r="B448" t="str">
            <v>MOULTRIE TECHNICAL COLLEGE</v>
          </cell>
          <cell r="C448" t="str">
            <v>GA</v>
          </cell>
          <cell r="D448">
            <v>5</v>
          </cell>
          <cell r="E448">
            <v>4</v>
          </cell>
          <cell r="F448">
            <v>2</v>
          </cell>
          <cell r="G448">
            <v>2</v>
          </cell>
          <cell r="H448">
            <v>2</v>
          </cell>
          <cell r="I448">
            <v>-3</v>
          </cell>
          <cell r="J448">
            <v>1</v>
          </cell>
          <cell r="K448">
            <v>1096</v>
          </cell>
          <cell r="L448">
            <v>1400402</v>
          </cell>
          <cell r="M448">
            <v>0</v>
          </cell>
          <cell r="N448">
            <v>5104023</v>
          </cell>
          <cell r="O448">
            <v>0</v>
          </cell>
          <cell r="P448">
            <v>1278968</v>
          </cell>
          <cell r="Q448">
            <v>2443773</v>
          </cell>
          <cell r="R448">
            <v>0</v>
          </cell>
          <cell r="S448">
            <v>22194</v>
          </cell>
          <cell r="T448">
            <v>0</v>
          </cell>
          <cell r="U448">
            <v>40148</v>
          </cell>
          <cell r="V448">
            <v>0</v>
          </cell>
          <cell r="W448">
            <v>0</v>
          </cell>
          <cell r="X448">
            <v>69110</v>
          </cell>
          <cell r="Y448">
            <v>0</v>
          </cell>
          <cell r="Z448">
            <v>10358618</v>
          </cell>
          <cell r="AA448">
            <v>4356117</v>
          </cell>
          <cell r="AB448">
            <v>0</v>
          </cell>
          <cell r="AC448">
            <v>0</v>
          </cell>
          <cell r="AD448">
            <v>743187</v>
          </cell>
          <cell r="AE448">
            <v>1501124</v>
          </cell>
          <cell r="AF448">
            <v>587842</v>
          </cell>
          <cell r="AG448">
            <v>657955</v>
          </cell>
          <cell r="AH448">
            <v>2512393</v>
          </cell>
          <cell r="AI448">
            <v>0</v>
          </cell>
          <cell r="AJ448">
            <v>0</v>
          </cell>
          <cell r="AK448">
            <v>10358618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10358618</v>
          </cell>
          <cell r="AQ448">
            <v>0</v>
          </cell>
          <cell r="AR448">
            <v>0</v>
          </cell>
          <cell r="AS448">
            <v>0</v>
          </cell>
          <cell r="AT448">
            <v>710444</v>
          </cell>
          <cell r="AU448">
            <v>74957</v>
          </cell>
          <cell r="AV448">
            <v>1704798</v>
          </cell>
          <cell r="AW448">
            <v>0</v>
          </cell>
          <cell r="AX448">
            <v>0</v>
          </cell>
          <cell r="AY448">
            <v>22194</v>
          </cell>
          <cell r="AZ448">
            <v>2512393</v>
          </cell>
        </row>
        <row r="449">
          <cell r="A449">
            <v>140678</v>
          </cell>
          <cell r="B449" t="str">
            <v>NORTH GEORGIA TECHNICAL COLLEGE</v>
          </cell>
          <cell r="C449" t="str">
            <v>GA</v>
          </cell>
          <cell r="D449">
            <v>5</v>
          </cell>
          <cell r="E449">
            <v>4</v>
          </cell>
          <cell r="F449">
            <v>2</v>
          </cell>
          <cell r="G449">
            <v>2</v>
          </cell>
          <cell r="H449">
            <v>2</v>
          </cell>
          <cell r="I449">
            <v>-3</v>
          </cell>
          <cell r="J449">
            <v>1</v>
          </cell>
          <cell r="K449">
            <v>1150</v>
          </cell>
          <cell r="L449">
            <v>2000138</v>
          </cell>
          <cell r="M449">
            <v>0</v>
          </cell>
          <cell r="N449">
            <v>9418623</v>
          </cell>
          <cell r="O449">
            <v>0</v>
          </cell>
          <cell r="P449">
            <v>915079</v>
          </cell>
          <cell r="Q449">
            <v>2595941</v>
          </cell>
          <cell r="R449">
            <v>691</v>
          </cell>
          <cell r="S449">
            <v>29385</v>
          </cell>
          <cell r="T449">
            <v>0</v>
          </cell>
          <cell r="U449">
            <v>65983</v>
          </cell>
          <cell r="V449">
            <v>524422</v>
          </cell>
          <cell r="W449">
            <v>0</v>
          </cell>
          <cell r="X449">
            <v>402033</v>
          </cell>
          <cell r="Y449">
            <v>0</v>
          </cell>
          <cell r="Z449">
            <v>15952295</v>
          </cell>
          <cell r="AA449">
            <v>6477948</v>
          </cell>
          <cell r="AB449">
            <v>0</v>
          </cell>
          <cell r="AC449">
            <v>0</v>
          </cell>
          <cell r="AD449">
            <v>1282451</v>
          </cell>
          <cell r="AE449">
            <v>1145310</v>
          </cell>
          <cell r="AF449">
            <v>1800643</v>
          </cell>
          <cell r="AG449">
            <v>1462375</v>
          </cell>
          <cell r="AH449">
            <v>2639857</v>
          </cell>
          <cell r="AI449">
            <v>0</v>
          </cell>
          <cell r="AJ449">
            <v>0</v>
          </cell>
          <cell r="AK449">
            <v>14808584</v>
          </cell>
          <cell r="AL449">
            <v>516113</v>
          </cell>
          <cell r="AM449">
            <v>0</v>
          </cell>
          <cell r="AN449">
            <v>0</v>
          </cell>
          <cell r="AO449">
            <v>530670</v>
          </cell>
          <cell r="AP449">
            <v>15855367</v>
          </cell>
          <cell r="AQ449">
            <v>6326327</v>
          </cell>
          <cell r="AR449">
            <v>1802267</v>
          </cell>
          <cell r="AS449">
            <v>8128594</v>
          </cell>
          <cell r="AT449">
            <v>681456</v>
          </cell>
          <cell r="AU449">
            <v>24457</v>
          </cell>
          <cell r="AV449">
            <v>1916190</v>
          </cell>
          <cell r="AW449">
            <v>0</v>
          </cell>
          <cell r="AX449">
            <v>17014</v>
          </cell>
          <cell r="AY449">
            <v>740</v>
          </cell>
          <cell r="AZ449">
            <v>2639857</v>
          </cell>
        </row>
        <row r="450">
          <cell r="A450">
            <v>140809</v>
          </cell>
          <cell r="B450" t="str">
            <v>APPALACHIAN TECHNICAL COLLEGE</v>
          </cell>
          <cell r="C450" t="str">
            <v>GA</v>
          </cell>
          <cell r="D450">
            <v>5</v>
          </cell>
          <cell r="E450">
            <v>4</v>
          </cell>
          <cell r="F450">
            <v>2</v>
          </cell>
          <cell r="G450">
            <v>2</v>
          </cell>
          <cell r="H450">
            <v>2</v>
          </cell>
          <cell r="I450">
            <v>-3</v>
          </cell>
          <cell r="J450">
            <v>1</v>
          </cell>
          <cell r="K450">
            <v>541</v>
          </cell>
          <cell r="L450">
            <v>781701</v>
          </cell>
          <cell r="M450">
            <v>0</v>
          </cell>
          <cell r="N450">
            <v>3311756</v>
          </cell>
          <cell r="O450">
            <v>0</v>
          </cell>
          <cell r="P450">
            <v>785847</v>
          </cell>
          <cell r="Q450">
            <v>415310</v>
          </cell>
          <cell r="R450">
            <v>0</v>
          </cell>
          <cell r="S450">
            <v>0</v>
          </cell>
          <cell r="T450">
            <v>0</v>
          </cell>
          <cell r="U450">
            <v>34021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5328635</v>
          </cell>
          <cell r="AA450">
            <v>3266283</v>
          </cell>
          <cell r="AB450">
            <v>0</v>
          </cell>
          <cell r="AC450">
            <v>0</v>
          </cell>
          <cell r="AD450">
            <v>250820</v>
          </cell>
          <cell r="AE450">
            <v>418034</v>
          </cell>
          <cell r="AF450">
            <v>334428</v>
          </cell>
          <cell r="AG450">
            <v>429632</v>
          </cell>
          <cell r="AH450">
            <v>629438</v>
          </cell>
          <cell r="AI450">
            <v>0</v>
          </cell>
          <cell r="AJ450">
            <v>0</v>
          </cell>
          <cell r="AK450">
            <v>5328635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5328635</v>
          </cell>
          <cell r="AQ450">
            <v>2699593</v>
          </cell>
          <cell r="AR450">
            <v>691385</v>
          </cell>
          <cell r="AS450">
            <v>3390978</v>
          </cell>
          <cell r="AT450">
            <v>277262</v>
          </cell>
          <cell r="AU450">
            <v>0</v>
          </cell>
          <cell r="AV450">
            <v>352176</v>
          </cell>
          <cell r="AW450">
            <v>0</v>
          </cell>
          <cell r="AX450">
            <v>0</v>
          </cell>
          <cell r="AY450">
            <v>0</v>
          </cell>
          <cell r="AZ450">
            <v>629438</v>
          </cell>
        </row>
        <row r="451">
          <cell r="A451">
            <v>140942</v>
          </cell>
          <cell r="B451" t="str">
            <v>SAVANNAH TECHNICAL COLLEGE</v>
          </cell>
          <cell r="C451" t="str">
            <v>GA</v>
          </cell>
          <cell r="D451">
            <v>5</v>
          </cell>
          <cell r="E451">
            <v>4</v>
          </cell>
          <cell r="F451">
            <v>2</v>
          </cell>
          <cell r="G451">
            <v>2</v>
          </cell>
          <cell r="H451">
            <v>2</v>
          </cell>
          <cell r="I451">
            <v>40</v>
          </cell>
          <cell r="J451">
            <v>1</v>
          </cell>
          <cell r="K451">
            <v>2028</v>
          </cell>
          <cell r="L451">
            <v>2716817</v>
          </cell>
          <cell r="M451">
            <v>0</v>
          </cell>
          <cell r="N451">
            <v>8747259</v>
          </cell>
          <cell r="O451">
            <v>0</v>
          </cell>
          <cell r="P451">
            <v>1381490</v>
          </cell>
          <cell r="Q451">
            <v>2866219</v>
          </cell>
          <cell r="R451">
            <v>0</v>
          </cell>
          <cell r="S451">
            <v>0</v>
          </cell>
          <cell r="T451">
            <v>0</v>
          </cell>
          <cell r="U451">
            <v>89784</v>
          </cell>
          <cell r="V451">
            <v>0</v>
          </cell>
          <cell r="W451">
            <v>0</v>
          </cell>
          <cell r="X451">
            <v>878482</v>
          </cell>
          <cell r="Y451">
            <v>0</v>
          </cell>
          <cell r="Z451">
            <v>16680051</v>
          </cell>
          <cell r="AA451">
            <v>6660159</v>
          </cell>
          <cell r="AB451">
            <v>0</v>
          </cell>
          <cell r="AC451">
            <v>0</v>
          </cell>
          <cell r="AD451">
            <v>2130642</v>
          </cell>
          <cell r="AE451">
            <v>1226492</v>
          </cell>
          <cell r="AF451">
            <v>2079958</v>
          </cell>
          <cell r="AG451">
            <v>1386019</v>
          </cell>
          <cell r="AH451">
            <v>3196781</v>
          </cell>
          <cell r="AI451">
            <v>0</v>
          </cell>
          <cell r="AJ451">
            <v>0</v>
          </cell>
          <cell r="AK451">
            <v>16680051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16680051</v>
          </cell>
          <cell r="AQ451">
            <v>7090195</v>
          </cell>
          <cell r="AR451">
            <v>1600300</v>
          </cell>
          <cell r="AS451">
            <v>8690495</v>
          </cell>
          <cell r="AT451">
            <v>1185495</v>
          </cell>
          <cell r="AU451">
            <v>0</v>
          </cell>
          <cell r="AV451">
            <v>2011286</v>
          </cell>
          <cell r="AW451">
            <v>0</v>
          </cell>
          <cell r="AX451">
            <v>0</v>
          </cell>
          <cell r="AY451">
            <v>0</v>
          </cell>
          <cell r="AZ451">
            <v>3196781</v>
          </cell>
        </row>
        <row r="452">
          <cell r="A452">
            <v>140997</v>
          </cell>
          <cell r="B452" t="str">
            <v>SOUTH GEORGIA COLLEGE</v>
          </cell>
          <cell r="C452" t="str">
            <v>GA</v>
          </cell>
          <cell r="D452">
            <v>5</v>
          </cell>
          <cell r="E452">
            <v>4</v>
          </cell>
          <cell r="F452">
            <v>2</v>
          </cell>
          <cell r="G452">
            <v>2</v>
          </cell>
          <cell r="H452">
            <v>2</v>
          </cell>
          <cell r="I452">
            <v>40</v>
          </cell>
          <cell r="J452">
            <v>1</v>
          </cell>
          <cell r="K452">
            <v>912</v>
          </cell>
          <cell r="L452">
            <v>1731719</v>
          </cell>
          <cell r="M452">
            <v>0</v>
          </cell>
          <cell r="N452">
            <v>5780663</v>
          </cell>
          <cell r="O452">
            <v>0</v>
          </cell>
          <cell r="P452">
            <v>1358250</v>
          </cell>
          <cell r="Q452">
            <v>648158</v>
          </cell>
          <cell r="R452">
            <v>0</v>
          </cell>
          <cell r="S452">
            <v>7619</v>
          </cell>
          <cell r="T452">
            <v>0</v>
          </cell>
          <cell r="U452">
            <v>502621</v>
          </cell>
          <cell r="V452">
            <v>1124660</v>
          </cell>
          <cell r="W452">
            <v>0</v>
          </cell>
          <cell r="X452">
            <v>57182</v>
          </cell>
          <cell r="Y452">
            <v>0</v>
          </cell>
          <cell r="Z452">
            <v>11210872</v>
          </cell>
          <cell r="AA452">
            <v>3634957</v>
          </cell>
          <cell r="AB452">
            <v>0</v>
          </cell>
          <cell r="AC452">
            <v>0</v>
          </cell>
          <cell r="AD452">
            <v>542100</v>
          </cell>
          <cell r="AE452">
            <v>862706</v>
          </cell>
          <cell r="AF452">
            <v>1686610</v>
          </cell>
          <cell r="AG452">
            <v>1465152</v>
          </cell>
          <cell r="AH452">
            <v>1887686</v>
          </cell>
          <cell r="AI452">
            <v>0</v>
          </cell>
          <cell r="AJ452">
            <v>0</v>
          </cell>
          <cell r="AK452">
            <v>10079211</v>
          </cell>
          <cell r="AL452">
            <v>1028415</v>
          </cell>
          <cell r="AM452">
            <v>0</v>
          </cell>
          <cell r="AN452">
            <v>0</v>
          </cell>
          <cell r="AO452">
            <v>0</v>
          </cell>
          <cell r="AP452">
            <v>11107626</v>
          </cell>
          <cell r="AQ452">
            <v>4323253</v>
          </cell>
          <cell r="AR452">
            <v>1311486</v>
          </cell>
          <cell r="AS452">
            <v>5634739</v>
          </cell>
          <cell r="AT452">
            <v>926669</v>
          </cell>
          <cell r="AU452">
            <v>108467</v>
          </cell>
          <cell r="AV452">
            <v>648158</v>
          </cell>
          <cell r="AW452">
            <v>0</v>
          </cell>
          <cell r="AX452">
            <v>4619</v>
          </cell>
          <cell r="AY452">
            <v>199773</v>
          </cell>
          <cell r="AZ452">
            <v>1887686</v>
          </cell>
        </row>
        <row r="453">
          <cell r="A453">
            <v>141006</v>
          </cell>
          <cell r="B453" t="str">
            <v>SOUTH GEORGIA TECHNICAL COLLEGE</v>
          </cell>
          <cell r="C453" t="str">
            <v>GA</v>
          </cell>
          <cell r="D453">
            <v>5</v>
          </cell>
          <cell r="E453">
            <v>4</v>
          </cell>
          <cell r="F453">
            <v>2</v>
          </cell>
          <cell r="G453">
            <v>2</v>
          </cell>
          <cell r="H453">
            <v>2</v>
          </cell>
          <cell r="I453">
            <v>-3</v>
          </cell>
          <cell r="J453">
            <v>1</v>
          </cell>
          <cell r="K453">
            <v>1111</v>
          </cell>
          <cell r="L453">
            <v>1316069</v>
          </cell>
          <cell r="M453">
            <v>0</v>
          </cell>
          <cell r="N453">
            <v>10483305</v>
          </cell>
          <cell r="O453">
            <v>0</v>
          </cell>
          <cell r="P453">
            <v>2419491</v>
          </cell>
          <cell r="Q453">
            <v>1796387</v>
          </cell>
          <cell r="R453">
            <v>0</v>
          </cell>
          <cell r="S453">
            <v>0</v>
          </cell>
          <cell r="T453">
            <v>0</v>
          </cell>
          <cell r="U453">
            <v>14689</v>
          </cell>
          <cell r="V453">
            <v>364885</v>
          </cell>
          <cell r="W453">
            <v>0</v>
          </cell>
          <cell r="X453">
            <v>545319</v>
          </cell>
          <cell r="Y453">
            <v>0</v>
          </cell>
          <cell r="Z453">
            <v>16940145</v>
          </cell>
          <cell r="AA453">
            <v>6399183</v>
          </cell>
          <cell r="AB453">
            <v>0</v>
          </cell>
          <cell r="AC453">
            <v>0</v>
          </cell>
          <cell r="AD453">
            <v>1514873</v>
          </cell>
          <cell r="AE453">
            <v>903821</v>
          </cell>
          <cell r="AF453">
            <v>3454411</v>
          </cell>
          <cell r="AG453">
            <v>1496044</v>
          </cell>
          <cell r="AH453">
            <v>2916023</v>
          </cell>
          <cell r="AI453">
            <v>0</v>
          </cell>
          <cell r="AJ453">
            <v>0</v>
          </cell>
          <cell r="AK453">
            <v>16684355</v>
          </cell>
          <cell r="AL453">
            <v>259211</v>
          </cell>
          <cell r="AM453">
            <v>0</v>
          </cell>
          <cell r="AN453">
            <v>0</v>
          </cell>
          <cell r="AO453">
            <v>0</v>
          </cell>
          <cell r="AP453">
            <v>16943566</v>
          </cell>
          <cell r="AQ453">
            <v>5819461</v>
          </cell>
          <cell r="AR453">
            <v>1697173</v>
          </cell>
          <cell r="AS453">
            <v>7516634</v>
          </cell>
          <cell r="AT453">
            <v>958942</v>
          </cell>
          <cell r="AU453">
            <v>160694</v>
          </cell>
          <cell r="AV453">
            <v>1796387</v>
          </cell>
          <cell r="AW453">
            <v>0</v>
          </cell>
          <cell r="AX453">
            <v>0</v>
          </cell>
          <cell r="AY453">
            <v>0</v>
          </cell>
          <cell r="AZ453">
            <v>2916023</v>
          </cell>
        </row>
        <row r="454">
          <cell r="A454">
            <v>141121</v>
          </cell>
          <cell r="B454" t="str">
            <v>SWAINSBORO TECHNICAL COLLEGE</v>
          </cell>
          <cell r="C454" t="str">
            <v>GA</v>
          </cell>
          <cell r="D454">
            <v>5</v>
          </cell>
          <cell r="E454">
            <v>4</v>
          </cell>
          <cell r="F454">
            <v>2</v>
          </cell>
          <cell r="G454">
            <v>2</v>
          </cell>
          <cell r="H454">
            <v>2</v>
          </cell>
          <cell r="I454">
            <v>-3</v>
          </cell>
          <cell r="J454">
            <v>1</v>
          </cell>
          <cell r="K454">
            <v>537</v>
          </cell>
          <cell r="L454">
            <v>683137</v>
          </cell>
          <cell r="M454">
            <v>0</v>
          </cell>
          <cell r="N454">
            <v>3873050</v>
          </cell>
          <cell r="O454">
            <v>0</v>
          </cell>
          <cell r="P454">
            <v>1800339</v>
          </cell>
          <cell r="Q454">
            <v>775978</v>
          </cell>
          <cell r="R454">
            <v>0</v>
          </cell>
          <cell r="S454">
            <v>0</v>
          </cell>
          <cell r="T454">
            <v>0</v>
          </cell>
          <cell r="U454">
            <v>83698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7216202</v>
          </cell>
          <cell r="AA454">
            <v>3948052</v>
          </cell>
          <cell r="AB454">
            <v>0</v>
          </cell>
          <cell r="AC454">
            <v>0</v>
          </cell>
          <cell r="AD454">
            <v>55519</v>
          </cell>
          <cell r="AE454">
            <v>848214</v>
          </cell>
          <cell r="AF454">
            <v>987013</v>
          </cell>
          <cell r="AG454">
            <v>330033</v>
          </cell>
          <cell r="AH454">
            <v>1258027</v>
          </cell>
          <cell r="AI454">
            <v>0</v>
          </cell>
          <cell r="AJ454">
            <v>0</v>
          </cell>
          <cell r="AK454">
            <v>7426858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7426858</v>
          </cell>
          <cell r="AQ454">
            <v>3695748</v>
          </cell>
          <cell r="AR454">
            <v>920514</v>
          </cell>
          <cell r="AS454">
            <v>4616262</v>
          </cell>
          <cell r="AT454">
            <v>482049</v>
          </cell>
          <cell r="AU454">
            <v>0</v>
          </cell>
          <cell r="AV454">
            <v>775978</v>
          </cell>
          <cell r="AW454">
            <v>0</v>
          </cell>
          <cell r="AX454">
            <v>0</v>
          </cell>
          <cell r="AY454">
            <v>0</v>
          </cell>
          <cell r="AZ454">
            <v>1258027</v>
          </cell>
        </row>
        <row r="455">
          <cell r="A455">
            <v>141158</v>
          </cell>
          <cell r="B455" t="str">
            <v>SOUTHWEST GEORGIA TECHNICAL COLLEGE</v>
          </cell>
          <cell r="C455" t="str">
            <v>GA</v>
          </cell>
          <cell r="D455">
            <v>5</v>
          </cell>
          <cell r="E455">
            <v>4</v>
          </cell>
          <cell r="F455">
            <v>2</v>
          </cell>
          <cell r="G455">
            <v>2</v>
          </cell>
          <cell r="H455">
            <v>2</v>
          </cell>
          <cell r="I455">
            <v>40</v>
          </cell>
          <cell r="J455">
            <v>1</v>
          </cell>
          <cell r="K455">
            <v>980</v>
          </cell>
          <cell r="L455">
            <v>1390430</v>
          </cell>
          <cell r="M455">
            <v>0</v>
          </cell>
          <cell r="N455">
            <v>6121877</v>
          </cell>
          <cell r="O455">
            <v>0</v>
          </cell>
          <cell r="P455">
            <v>1295516</v>
          </cell>
          <cell r="Q455">
            <v>2357534</v>
          </cell>
          <cell r="R455">
            <v>56075</v>
          </cell>
          <cell r="S455">
            <v>33075</v>
          </cell>
          <cell r="T455">
            <v>0</v>
          </cell>
          <cell r="U455">
            <v>124174</v>
          </cell>
          <cell r="V455">
            <v>0</v>
          </cell>
          <cell r="W455">
            <v>0</v>
          </cell>
          <cell r="X455">
            <v>324040</v>
          </cell>
          <cell r="Y455">
            <v>0</v>
          </cell>
          <cell r="Z455">
            <v>11702721</v>
          </cell>
          <cell r="AA455">
            <v>4371916</v>
          </cell>
          <cell r="AB455">
            <v>0</v>
          </cell>
          <cell r="AC455">
            <v>0</v>
          </cell>
          <cell r="AD455">
            <v>1173221</v>
          </cell>
          <cell r="AE455">
            <v>1713671</v>
          </cell>
          <cell r="AF455">
            <v>1808681</v>
          </cell>
          <cell r="AG455">
            <v>373161</v>
          </cell>
          <cell r="AH455">
            <v>2250145</v>
          </cell>
          <cell r="AI455">
            <v>0</v>
          </cell>
          <cell r="AJ455">
            <v>0</v>
          </cell>
          <cell r="AK455">
            <v>11690795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11690795</v>
          </cell>
          <cell r="AQ455">
            <v>5689680</v>
          </cell>
          <cell r="AR455">
            <v>1318114</v>
          </cell>
          <cell r="AS455">
            <v>7007794</v>
          </cell>
          <cell r="AT455">
            <v>960573</v>
          </cell>
          <cell r="AU455">
            <v>42962</v>
          </cell>
          <cell r="AV455">
            <v>1246610</v>
          </cell>
          <cell r="AW455">
            <v>0</v>
          </cell>
          <cell r="AX455">
            <v>0</v>
          </cell>
          <cell r="AY455">
            <v>0</v>
          </cell>
          <cell r="AZ455">
            <v>2250145</v>
          </cell>
        </row>
        <row r="456">
          <cell r="A456">
            <v>141228</v>
          </cell>
          <cell r="B456" t="str">
            <v>WEST GEORGIA TECHNICAL COLLEGE</v>
          </cell>
          <cell r="C456" t="str">
            <v>GA</v>
          </cell>
          <cell r="D456">
            <v>5</v>
          </cell>
          <cell r="E456">
            <v>4</v>
          </cell>
          <cell r="F456">
            <v>2</v>
          </cell>
          <cell r="G456">
            <v>2</v>
          </cell>
          <cell r="H456">
            <v>2</v>
          </cell>
          <cell r="I456">
            <v>40</v>
          </cell>
          <cell r="J456">
            <v>1</v>
          </cell>
          <cell r="K456">
            <v>854</v>
          </cell>
          <cell r="L456">
            <v>1349638</v>
          </cell>
          <cell r="M456">
            <v>0</v>
          </cell>
          <cell r="N456">
            <v>4481753</v>
          </cell>
          <cell r="O456">
            <v>0</v>
          </cell>
          <cell r="P456">
            <v>714308</v>
          </cell>
          <cell r="Q456">
            <v>1326979</v>
          </cell>
          <cell r="R456">
            <v>0</v>
          </cell>
          <cell r="S456">
            <v>0</v>
          </cell>
          <cell r="T456">
            <v>0</v>
          </cell>
          <cell r="U456">
            <v>170925</v>
          </cell>
          <cell r="V456">
            <v>0</v>
          </cell>
          <cell r="W456">
            <v>0</v>
          </cell>
          <cell r="X456">
            <v>991745</v>
          </cell>
          <cell r="Y456">
            <v>0</v>
          </cell>
          <cell r="Z456">
            <v>9035348</v>
          </cell>
          <cell r="AA456">
            <v>3654150</v>
          </cell>
          <cell r="AB456">
            <v>0</v>
          </cell>
          <cell r="AC456">
            <v>0</v>
          </cell>
          <cell r="AD456">
            <v>694475</v>
          </cell>
          <cell r="AE456">
            <v>972533</v>
          </cell>
          <cell r="AF456">
            <v>1139235</v>
          </cell>
          <cell r="AG456">
            <v>794136</v>
          </cell>
          <cell r="AH456">
            <v>1767944</v>
          </cell>
          <cell r="AI456">
            <v>0</v>
          </cell>
          <cell r="AJ456">
            <v>0</v>
          </cell>
          <cell r="AK456">
            <v>9022473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9022473</v>
          </cell>
          <cell r="AQ456">
            <v>4051518</v>
          </cell>
          <cell r="AR456">
            <v>888170</v>
          </cell>
          <cell r="AS456">
            <v>4939688</v>
          </cell>
          <cell r="AT456">
            <v>581831</v>
          </cell>
          <cell r="AU456">
            <v>20895</v>
          </cell>
          <cell r="AV456">
            <v>1165218</v>
          </cell>
          <cell r="AW456">
            <v>0</v>
          </cell>
          <cell r="AX456">
            <v>0</v>
          </cell>
          <cell r="AY456">
            <v>0</v>
          </cell>
          <cell r="AZ456">
            <v>1767944</v>
          </cell>
        </row>
        <row r="457">
          <cell r="A457">
            <v>141255</v>
          </cell>
          <cell r="B457" t="str">
            <v>VALDOSTA TECHNICAL COLLEGE</v>
          </cell>
          <cell r="C457" t="str">
            <v>GA</v>
          </cell>
          <cell r="D457">
            <v>5</v>
          </cell>
          <cell r="E457">
            <v>4</v>
          </cell>
          <cell r="F457">
            <v>2</v>
          </cell>
          <cell r="G457">
            <v>2</v>
          </cell>
          <cell r="H457">
            <v>2</v>
          </cell>
          <cell r="I457">
            <v>-3</v>
          </cell>
          <cell r="J457">
            <v>1</v>
          </cell>
          <cell r="K457">
            <v>1617</v>
          </cell>
          <cell r="L457">
            <v>2722730</v>
          </cell>
          <cell r="M457">
            <v>0</v>
          </cell>
          <cell r="N457">
            <v>6305394</v>
          </cell>
          <cell r="O457">
            <v>0</v>
          </cell>
          <cell r="P457">
            <v>3048308</v>
          </cell>
          <cell r="Q457">
            <v>3073527</v>
          </cell>
          <cell r="R457">
            <v>0</v>
          </cell>
          <cell r="S457">
            <v>50126</v>
          </cell>
          <cell r="T457">
            <v>0</v>
          </cell>
          <cell r="U457">
            <v>117151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15317236</v>
          </cell>
          <cell r="AA457">
            <v>6612559</v>
          </cell>
          <cell r="AB457">
            <v>0</v>
          </cell>
          <cell r="AC457">
            <v>0</v>
          </cell>
          <cell r="AD457">
            <v>1932043</v>
          </cell>
          <cell r="AE457">
            <v>1019931</v>
          </cell>
          <cell r="AF457">
            <v>1233372</v>
          </cell>
          <cell r="AG457">
            <v>397375</v>
          </cell>
          <cell r="AH457">
            <v>4227718</v>
          </cell>
          <cell r="AI457">
            <v>0</v>
          </cell>
          <cell r="AJ457">
            <v>0</v>
          </cell>
          <cell r="AK457">
            <v>15422998</v>
          </cell>
          <cell r="AL457">
            <v>153037</v>
          </cell>
          <cell r="AM457">
            <v>0</v>
          </cell>
          <cell r="AN457">
            <v>0</v>
          </cell>
          <cell r="AO457">
            <v>0</v>
          </cell>
          <cell r="AP457">
            <v>15576035</v>
          </cell>
          <cell r="AQ457">
            <v>6389526</v>
          </cell>
          <cell r="AR457">
            <v>1259943</v>
          </cell>
          <cell r="AS457">
            <v>7649469</v>
          </cell>
          <cell r="AT457">
            <v>1123802</v>
          </cell>
          <cell r="AU457">
            <v>0</v>
          </cell>
          <cell r="AV457">
            <v>3073527</v>
          </cell>
          <cell r="AW457">
            <v>0</v>
          </cell>
          <cell r="AX457">
            <v>0</v>
          </cell>
          <cell r="AY457">
            <v>30389</v>
          </cell>
          <cell r="AZ457">
            <v>4227718</v>
          </cell>
        </row>
        <row r="458">
          <cell r="A458">
            <v>141273</v>
          </cell>
          <cell r="B458" t="str">
            <v>NORTHWESTERN TECHNICAL COLLEGE</v>
          </cell>
          <cell r="C458" t="str">
            <v>GA</v>
          </cell>
          <cell r="D458">
            <v>5</v>
          </cell>
          <cell r="E458">
            <v>4</v>
          </cell>
          <cell r="F458">
            <v>2</v>
          </cell>
          <cell r="G458">
            <v>2</v>
          </cell>
          <cell r="H458">
            <v>2</v>
          </cell>
          <cell r="I458">
            <v>40</v>
          </cell>
          <cell r="J458">
            <v>1</v>
          </cell>
          <cell r="K458">
            <v>1179</v>
          </cell>
          <cell r="L458">
            <v>1666083</v>
          </cell>
          <cell r="M458">
            <v>0</v>
          </cell>
          <cell r="N458">
            <v>4773216</v>
          </cell>
          <cell r="O458">
            <v>0</v>
          </cell>
          <cell r="P458">
            <v>976647</v>
          </cell>
          <cell r="Q458">
            <v>2442082</v>
          </cell>
          <cell r="R458">
            <v>0</v>
          </cell>
          <cell r="S458">
            <v>0</v>
          </cell>
          <cell r="T458">
            <v>0</v>
          </cell>
          <cell r="U458">
            <v>46466</v>
          </cell>
          <cell r="V458">
            <v>0</v>
          </cell>
          <cell r="W458">
            <v>0</v>
          </cell>
          <cell r="X458">
            <v>54270</v>
          </cell>
          <cell r="Y458">
            <v>0</v>
          </cell>
          <cell r="Z458">
            <v>9958764</v>
          </cell>
          <cell r="AA458">
            <v>3837245</v>
          </cell>
          <cell r="AB458">
            <v>0</v>
          </cell>
          <cell r="AC458">
            <v>0</v>
          </cell>
          <cell r="AD458">
            <v>1445374</v>
          </cell>
          <cell r="AE458">
            <v>858518</v>
          </cell>
          <cell r="AF458">
            <v>1081205</v>
          </cell>
          <cell r="AG458">
            <v>511339</v>
          </cell>
          <cell r="AH458">
            <v>2218610</v>
          </cell>
          <cell r="AI458">
            <v>0</v>
          </cell>
          <cell r="AJ458">
            <v>0</v>
          </cell>
          <cell r="AK458">
            <v>9952291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9952291</v>
          </cell>
          <cell r="AQ458">
            <v>4571940</v>
          </cell>
          <cell r="AR458">
            <v>1004001</v>
          </cell>
          <cell r="AS458">
            <v>5575941</v>
          </cell>
          <cell r="AT458">
            <v>655358</v>
          </cell>
          <cell r="AU458">
            <v>65499</v>
          </cell>
          <cell r="AV458">
            <v>1497753</v>
          </cell>
          <cell r="AW458">
            <v>0</v>
          </cell>
          <cell r="AX458">
            <v>0</v>
          </cell>
          <cell r="AY458">
            <v>0</v>
          </cell>
          <cell r="AZ458">
            <v>2218610</v>
          </cell>
        </row>
        <row r="459">
          <cell r="A459">
            <v>141307</v>
          </cell>
          <cell r="B459" t="str">
            <v>WAYCROSS COLLEGE</v>
          </cell>
          <cell r="C459" t="str">
            <v>GA</v>
          </cell>
          <cell r="D459">
            <v>5</v>
          </cell>
          <cell r="E459">
            <v>4</v>
          </cell>
          <cell r="F459">
            <v>2</v>
          </cell>
          <cell r="G459">
            <v>2</v>
          </cell>
          <cell r="H459">
            <v>2</v>
          </cell>
          <cell r="I459">
            <v>40</v>
          </cell>
          <cell r="J459">
            <v>1</v>
          </cell>
          <cell r="K459">
            <v>535</v>
          </cell>
          <cell r="L459">
            <v>937729</v>
          </cell>
          <cell r="M459">
            <v>0</v>
          </cell>
          <cell r="N459">
            <v>3791405</v>
          </cell>
          <cell r="O459">
            <v>0</v>
          </cell>
          <cell r="P459">
            <v>700955</v>
          </cell>
          <cell r="Q459">
            <v>409949</v>
          </cell>
          <cell r="R459">
            <v>0</v>
          </cell>
          <cell r="S459">
            <v>95965</v>
          </cell>
          <cell r="T459">
            <v>6306</v>
          </cell>
          <cell r="U459">
            <v>39009</v>
          </cell>
          <cell r="V459">
            <v>373754</v>
          </cell>
          <cell r="W459">
            <v>0</v>
          </cell>
          <cell r="X459">
            <v>22107</v>
          </cell>
          <cell r="Y459">
            <v>0</v>
          </cell>
          <cell r="Z459">
            <v>6377179</v>
          </cell>
          <cell r="AA459">
            <v>1504205</v>
          </cell>
          <cell r="AB459">
            <v>0</v>
          </cell>
          <cell r="AC459">
            <v>0</v>
          </cell>
          <cell r="AD459">
            <v>772184</v>
          </cell>
          <cell r="AE459">
            <v>628479</v>
          </cell>
          <cell r="AF459">
            <v>1042812</v>
          </cell>
          <cell r="AG459">
            <v>904975</v>
          </cell>
          <cell r="AH459">
            <v>1138982</v>
          </cell>
          <cell r="AI459">
            <v>0</v>
          </cell>
          <cell r="AJ459">
            <v>0</v>
          </cell>
          <cell r="AK459">
            <v>5991637</v>
          </cell>
          <cell r="AL459">
            <v>358898</v>
          </cell>
          <cell r="AM459">
            <v>0</v>
          </cell>
          <cell r="AN459">
            <v>0</v>
          </cell>
          <cell r="AO459">
            <v>0</v>
          </cell>
          <cell r="AP459">
            <v>6350535</v>
          </cell>
          <cell r="AQ459">
            <v>2648707</v>
          </cell>
          <cell r="AR459">
            <v>699610</v>
          </cell>
          <cell r="AS459">
            <v>3348317</v>
          </cell>
          <cell r="AT459">
            <v>620937</v>
          </cell>
          <cell r="AU459">
            <v>38126</v>
          </cell>
          <cell r="AV459">
            <v>409552</v>
          </cell>
          <cell r="AW459">
            <v>0</v>
          </cell>
          <cell r="AX459">
            <v>61823</v>
          </cell>
          <cell r="AY459">
            <v>8544</v>
          </cell>
          <cell r="AZ459">
            <v>1138982</v>
          </cell>
        </row>
        <row r="460">
          <cell r="A460">
            <v>244437</v>
          </cell>
          <cell r="B460" t="str">
            <v>GEORGIA PERIMETER COLLEGE</v>
          </cell>
          <cell r="C460" t="str">
            <v>GA</v>
          </cell>
          <cell r="D460">
            <v>5</v>
          </cell>
          <cell r="E460">
            <v>4</v>
          </cell>
          <cell r="F460">
            <v>2</v>
          </cell>
          <cell r="G460">
            <v>2</v>
          </cell>
          <cell r="H460">
            <v>2</v>
          </cell>
          <cell r="I460">
            <v>40</v>
          </cell>
          <cell r="J460">
            <v>1</v>
          </cell>
          <cell r="K460">
            <v>9433</v>
          </cell>
          <cell r="L460">
            <v>21627690</v>
          </cell>
          <cell r="M460">
            <v>0</v>
          </cell>
          <cell r="N460">
            <v>44277114</v>
          </cell>
          <cell r="O460">
            <v>0</v>
          </cell>
          <cell r="P460">
            <v>7285030</v>
          </cell>
          <cell r="Q460">
            <v>4826604</v>
          </cell>
          <cell r="R460">
            <v>0</v>
          </cell>
          <cell r="S460">
            <v>41569</v>
          </cell>
          <cell r="T460">
            <v>2250</v>
          </cell>
          <cell r="U460">
            <v>1095075</v>
          </cell>
          <cell r="V460">
            <v>1143334</v>
          </cell>
          <cell r="W460">
            <v>0</v>
          </cell>
          <cell r="X460">
            <v>0</v>
          </cell>
          <cell r="Y460">
            <v>0</v>
          </cell>
          <cell r="Z460">
            <v>80298666</v>
          </cell>
          <cell r="AA460">
            <v>33991204</v>
          </cell>
          <cell r="AB460">
            <v>0</v>
          </cell>
          <cell r="AC460">
            <v>109337</v>
          </cell>
          <cell r="AD460">
            <v>7456866</v>
          </cell>
          <cell r="AE460">
            <v>7469222</v>
          </cell>
          <cell r="AF460">
            <v>12232386</v>
          </cell>
          <cell r="AG460">
            <v>6904692</v>
          </cell>
          <cell r="AH460">
            <v>11694910</v>
          </cell>
          <cell r="AI460">
            <v>0</v>
          </cell>
          <cell r="AJ460">
            <v>0</v>
          </cell>
          <cell r="AK460">
            <v>79858617</v>
          </cell>
          <cell r="AL460">
            <v>872885</v>
          </cell>
          <cell r="AM460">
            <v>0</v>
          </cell>
          <cell r="AN460">
            <v>0</v>
          </cell>
          <cell r="AO460">
            <v>40164</v>
          </cell>
          <cell r="AP460">
            <v>80771666</v>
          </cell>
          <cell r="AQ460">
            <v>43036498</v>
          </cell>
          <cell r="AR460">
            <v>8331984</v>
          </cell>
          <cell r="AS460">
            <v>51368482</v>
          </cell>
          <cell r="AT460">
            <v>6266820</v>
          </cell>
          <cell r="AU460">
            <v>251748</v>
          </cell>
          <cell r="AV460">
            <v>4673741</v>
          </cell>
          <cell r="AW460">
            <v>0</v>
          </cell>
          <cell r="AX460">
            <v>2250</v>
          </cell>
          <cell r="AY460">
            <v>500351</v>
          </cell>
          <cell r="AZ460">
            <v>11694910</v>
          </cell>
        </row>
        <row r="461">
          <cell r="A461">
            <v>244446</v>
          </cell>
          <cell r="B461" t="str">
            <v>DEKALB TECHNICAL COLLEGE</v>
          </cell>
          <cell r="C461" t="str">
            <v>GA</v>
          </cell>
          <cell r="D461">
            <v>5</v>
          </cell>
          <cell r="E461">
            <v>4</v>
          </cell>
          <cell r="F461">
            <v>2</v>
          </cell>
          <cell r="G461">
            <v>2</v>
          </cell>
          <cell r="H461">
            <v>2</v>
          </cell>
          <cell r="I461">
            <v>40</v>
          </cell>
          <cell r="J461">
            <v>1</v>
          </cell>
          <cell r="K461">
            <v>2409</v>
          </cell>
          <cell r="L461">
            <v>4952373</v>
          </cell>
          <cell r="M461">
            <v>0</v>
          </cell>
          <cell r="N461">
            <v>17872114</v>
          </cell>
          <cell r="O461">
            <v>0</v>
          </cell>
          <cell r="P461">
            <v>2658355</v>
          </cell>
          <cell r="Q461">
            <v>3478127</v>
          </cell>
          <cell r="R461">
            <v>0</v>
          </cell>
          <cell r="S461">
            <v>0</v>
          </cell>
          <cell r="T461">
            <v>0</v>
          </cell>
          <cell r="U461">
            <v>12993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28973962</v>
          </cell>
          <cell r="AA461">
            <v>10589154</v>
          </cell>
          <cell r="AB461">
            <v>0</v>
          </cell>
          <cell r="AC461">
            <v>0</v>
          </cell>
          <cell r="AD461">
            <v>2254557</v>
          </cell>
          <cell r="AE461">
            <v>2144024</v>
          </cell>
          <cell r="AF461">
            <v>3008343</v>
          </cell>
          <cell r="AG461">
            <v>2264782</v>
          </cell>
          <cell r="AH461">
            <v>4396473</v>
          </cell>
          <cell r="AI461">
            <v>0</v>
          </cell>
          <cell r="AJ461">
            <v>0</v>
          </cell>
          <cell r="AK461">
            <v>24657333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24657333</v>
          </cell>
          <cell r="AQ461">
            <v>10870677</v>
          </cell>
          <cell r="AR461">
            <v>3383627</v>
          </cell>
          <cell r="AS461">
            <v>14254304</v>
          </cell>
          <cell r="AT461">
            <v>1270373</v>
          </cell>
          <cell r="AU461">
            <v>260363</v>
          </cell>
          <cell r="AV461">
            <v>2865737</v>
          </cell>
          <cell r="AW461">
            <v>0</v>
          </cell>
          <cell r="AX461">
            <v>0</v>
          </cell>
          <cell r="AY461">
            <v>0</v>
          </cell>
          <cell r="AZ461">
            <v>4396473</v>
          </cell>
        </row>
        <row r="462">
          <cell r="A462">
            <v>246813</v>
          </cell>
          <cell r="B462" t="str">
            <v>ATHENS TECHNICAL COLLEGE</v>
          </cell>
          <cell r="C462" t="str">
            <v>GA</v>
          </cell>
          <cell r="D462">
            <v>5</v>
          </cell>
          <cell r="E462">
            <v>4</v>
          </cell>
          <cell r="F462">
            <v>2</v>
          </cell>
          <cell r="G462">
            <v>2</v>
          </cell>
          <cell r="H462">
            <v>2</v>
          </cell>
          <cell r="I462">
            <v>40</v>
          </cell>
          <cell r="J462">
            <v>1</v>
          </cell>
          <cell r="K462">
            <v>1607</v>
          </cell>
          <cell r="L462">
            <v>3047940</v>
          </cell>
          <cell r="M462">
            <v>0</v>
          </cell>
          <cell r="N462">
            <v>9915782</v>
          </cell>
          <cell r="O462">
            <v>0</v>
          </cell>
          <cell r="P462">
            <v>1988497</v>
          </cell>
          <cell r="Q462">
            <v>2873571</v>
          </cell>
          <cell r="R462">
            <v>475706</v>
          </cell>
          <cell r="S462">
            <v>201760</v>
          </cell>
          <cell r="T462">
            <v>0</v>
          </cell>
          <cell r="U462">
            <v>22259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18525515</v>
          </cell>
          <cell r="AA462">
            <v>9669146</v>
          </cell>
          <cell r="AB462">
            <v>92739</v>
          </cell>
          <cell r="AC462">
            <v>0</v>
          </cell>
          <cell r="AD462">
            <v>1512346</v>
          </cell>
          <cell r="AE462">
            <v>1106132</v>
          </cell>
          <cell r="AF462">
            <v>2242713</v>
          </cell>
          <cell r="AG462">
            <v>1641174</v>
          </cell>
          <cell r="AH462">
            <v>2794020</v>
          </cell>
          <cell r="AI462">
            <v>0</v>
          </cell>
          <cell r="AJ462">
            <v>0</v>
          </cell>
          <cell r="AK462">
            <v>19058270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19058270</v>
          </cell>
          <cell r="AQ462">
            <v>9802958</v>
          </cell>
          <cell r="AR462">
            <v>2216784</v>
          </cell>
          <cell r="AS462">
            <v>12019742</v>
          </cell>
          <cell r="AT462">
            <v>1085578</v>
          </cell>
          <cell r="AU462">
            <v>42861</v>
          </cell>
          <cell r="AV462">
            <v>1566370</v>
          </cell>
          <cell r="AW462">
            <v>0</v>
          </cell>
          <cell r="AX462">
            <v>99211</v>
          </cell>
          <cell r="AY462">
            <v>0</v>
          </cell>
          <cell r="AZ462">
            <v>2794020</v>
          </cell>
        </row>
        <row r="463">
          <cell r="A463">
            <v>248776</v>
          </cell>
          <cell r="B463" t="str">
            <v>OKEFENOKEE TECHNICAL COLLEGE</v>
          </cell>
          <cell r="C463" t="str">
            <v>GA</v>
          </cell>
          <cell r="D463">
            <v>5</v>
          </cell>
          <cell r="E463">
            <v>4</v>
          </cell>
          <cell r="F463">
            <v>2</v>
          </cell>
          <cell r="G463">
            <v>2</v>
          </cell>
          <cell r="H463">
            <v>2</v>
          </cell>
          <cell r="I463">
            <v>-3</v>
          </cell>
          <cell r="J463">
            <v>1</v>
          </cell>
          <cell r="K463">
            <v>950</v>
          </cell>
          <cell r="L463">
            <v>1507677</v>
          </cell>
          <cell r="M463">
            <v>0</v>
          </cell>
          <cell r="N463">
            <v>4660062</v>
          </cell>
          <cell r="O463">
            <v>0</v>
          </cell>
          <cell r="P463">
            <v>739068</v>
          </cell>
          <cell r="Q463">
            <v>2442218</v>
          </cell>
          <cell r="R463">
            <v>0</v>
          </cell>
          <cell r="S463">
            <v>5728</v>
          </cell>
          <cell r="T463">
            <v>0</v>
          </cell>
          <cell r="U463">
            <v>366547</v>
          </cell>
          <cell r="V463">
            <v>0</v>
          </cell>
          <cell r="W463">
            <v>0</v>
          </cell>
          <cell r="X463">
            <v>0</v>
          </cell>
          <cell r="Y463">
            <v>155199</v>
          </cell>
          <cell r="Z463">
            <v>9876499</v>
          </cell>
          <cell r="AA463">
            <v>3780480</v>
          </cell>
          <cell r="AB463">
            <v>0</v>
          </cell>
          <cell r="AC463">
            <v>0</v>
          </cell>
          <cell r="AD463">
            <v>1151172</v>
          </cell>
          <cell r="AE463">
            <v>542892</v>
          </cell>
          <cell r="AF463">
            <v>1391982</v>
          </cell>
          <cell r="AG463">
            <v>729027</v>
          </cell>
          <cell r="AH463">
            <v>2278971</v>
          </cell>
          <cell r="AI463">
            <v>0</v>
          </cell>
          <cell r="AJ463">
            <v>0</v>
          </cell>
          <cell r="AK463">
            <v>9874524</v>
          </cell>
          <cell r="AL463">
            <v>0</v>
          </cell>
          <cell r="AM463">
            <v>0</v>
          </cell>
          <cell r="AN463">
            <v>155199</v>
          </cell>
          <cell r="AO463">
            <v>0</v>
          </cell>
          <cell r="AP463">
            <v>10029723</v>
          </cell>
          <cell r="AQ463">
            <v>4471557</v>
          </cell>
          <cell r="AR463">
            <v>1024428</v>
          </cell>
          <cell r="AS463">
            <v>5495985</v>
          </cell>
          <cell r="AT463">
            <v>617852</v>
          </cell>
          <cell r="AU463">
            <v>113803</v>
          </cell>
          <cell r="AV463">
            <v>1547316</v>
          </cell>
          <cell r="AW463">
            <v>0</v>
          </cell>
          <cell r="AX463">
            <v>0</v>
          </cell>
          <cell r="AY463">
            <v>0</v>
          </cell>
          <cell r="AZ463">
            <v>2278971</v>
          </cell>
        </row>
        <row r="464">
          <cell r="A464">
            <v>248794</v>
          </cell>
          <cell r="B464" t="str">
            <v>FLINT RIVER TECHNICAL COLLEGE</v>
          </cell>
          <cell r="C464" t="str">
            <v>GA</v>
          </cell>
          <cell r="D464">
            <v>5</v>
          </cell>
          <cell r="E464">
            <v>4</v>
          </cell>
          <cell r="F464">
            <v>2</v>
          </cell>
          <cell r="G464">
            <v>2</v>
          </cell>
          <cell r="H464">
            <v>2</v>
          </cell>
          <cell r="I464">
            <v>-3</v>
          </cell>
          <cell r="J464">
            <v>1</v>
          </cell>
          <cell r="K464">
            <v>651</v>
          </cell>
          <cell r="L464">
            <v>829283</v>
          </cell>
          <cell r="M464">
            <v>0</v>
          </cell>
          <cell r="N464">
            <v>3726209</v>
          </cell>
          <cell r="O464">
            <v>0</v>
          </cell>
          <cell r="P464">
            <v>803747</v>
          </cell>
          <cell r="Q464">
            <v>1503424</v>
          </cell>
          <cell r="R464">
            <v>0</v>
          </cell>
          <cell r="S464">
            <v>0</v>
          </cell>
          <cell r="T464">
            <v>0</v>
          </cell>
          <cell r="U464">
            <v>392533</v>
          </cell>
          <cell r="V464">
            <v>0</v>
          </cell>
          <cell r="W464">
            <v>0</v>
          </cell>
          <cell r="X464">
            <v>101046</v>
          </cell>
          <cell r="Y464">
            <v>0</v>
          </cell>
          <cell r="Z464">
            <v>7356242</v>
          </cell>
          <cell r="AA464">
            <v>2801930</v>
          </cell>
          <cell r="AB464">
            <v>0</v>
          </cell>
          <cell r="AC464">
            <v>0</v>
          </cell>
          <cell r="AD464">
            <v>625959</v>
          </cell>
          <cell r="AE464">
            <v>504451</v>
          </cell>
          <cell r="AF464">
            <v>1876769</v>
          </cell>
          <cell r="AG464">
            <v>198080</v>
          </cell>
          <cell r="AH464">
            <v>1476821</v>
          </cell>
          <cell r="AI464">
            <v>0</v>
          </cell>
          <cell r="AJ464">
            <v>0</v>
          </cell>
          <cell r="AK464">
            <v>7484010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7484010</v>
          </cell>
          <cell r="AQ464">
            <v>2943247</v>
          </cell>
          <cell r="AR464">
            <v>712007</v>
          </cell>
          <cell r="AS464">
            <v>3655254</v>
          </cell>
          <cell r="AT464">
            <v>483541</v>
          </cell>
          <cell r="AU464">
            <v>16025</v>
          </cell>
          <cell r="AV464">
            <v>977255</v>
          </cell>
          <cell r="AW464">
            <v>0</v>
          </cell>
          <cell r="AX464">
            <v>0</v>
          </cell>
          <cell r="AY464">
            <v>0</v>
          </cell>
          <cell r="AZ464">
            <v>1476821</v>
          </cell>
        </row>
        <row r="465">
          <cell r="A465">
            <v>366447</v>
          </cell>
          <cell r="B465" t="str">
            <v>ALTAMAHA TECHNICAL COLLEGE</v>
          </cell>
          <cell r="C465" t="str">
            <v>GA</v>
          </cell>
          <cell r="D465">
            <v>5</v>
          </cell>
          <cell r="E465">
            <v>4</v>
          </cell>
          <cell r="F465">
            <v>2</v>
          </cell>
          <cell r="G465">
            <v>2</v>
          </cell>
          <cell r="H465">
            <v>2</v>
          </cell>
          <cell r="I465">
            <v>-3</v>
          </cell>
          <cell r="J465">
            <v>1</v>
          </cell>
          <cell r="K465">
            <v>827</v>
          </cell>
          <cell r="L465">
            <v>1224939</v>
          </cell>
          <cell r="M465">
            <v>0</v>
          </cell>
          <cell r="N465">
            <v>5701162</v>
          </cell>
          <cell r="O465">
            <v>0</v>
          </cell>
          <cell r="P465">
            <v>641697</v>
          </cell>
          <cell r="Q465">
            <v>2077020</v>
          </cell>
          <cell r="R465">
            <v>0</v>
          </cell>
          <cell r="S465">
            <v>0</v>
          </cell>
          <cell r="T465">
            <v>0</v>
          </cell>
          <cell r="U465">
            <v>3988</v>
          </cell>
          <cell r="V465">
            <v>0</v>
          </cell>
          <cell r="W465">
            <v>0</v>
          </cell>
          <cell r="X465">
            <v>253596</v>
          </cell>
          <cell r="Y465">
            <v>0</v>
          </cell>
          <cell r="Z465">
            <v>9902402</v>
          </cell>
          <cell r="AA465">
            <v>4844128</v>
          </cell>
          <cell r="AB465">
            <v>0</v>
          </cell>
          <cell r="AC465">
            <v>0</v>
          </cell>
          <cell r="AD465">
            <v>57321</v>
          </cell>
          <cell r="AE465">
            <v>798336</v>
          </cell>
          <cell r="AF465">
            <v>1604037</v>
          </cell>
          <cell r="AG465">
            <v>708204</v>
          </cell>
          <cell r="AH465">
            <v>1881095</v>
          </cell>
          <cell r="AI465">
            <v>0</v>
          </cell>
          <cell r="AJ465">
            <v>0</v>
          </cell>
          <cell r="AK465">
            <v>9893121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9893121</v>
          </cell>
          <cell r="AQ465">
            <v>3747675</v>
          </cell>
          <cell r="AR465">
            <v>850068</v>
          </cell>
          <cell r="AS465">
            <v>4597743</v>
          </cell>
          <cell r="AT465">
            <v>476796</v>
          </cell>
          <cell r="AU465">
            <v>30466</v>
          </cell>
          <cell r="AV465">
            <v>1373833</v>
          </cell>
          <cell r="AW465">
            <v>0</v>
          </cell>
          <cell r="AX465">
            <v>0</v>
          </cell>
          <cell r="AY465">
            <v>0</v>
          </cell>
          <cell r="AZ465">
            <v>1881095</v>
          </cell>
        </row>
        <row r="466">
          <cell r="A466">
            <v>366456</v>
          </cell>
          <cell r="B466" t="str">
            <v>NORTH METRO TECHNICAL COLLEGE</v>
          </cell>
          <cell r="C466" t="str">
            <v>GA</v>
          </cell>
          <cell r="D466">
            <v>5</v>
          </cell>
          <cell r="E466">
            <v>4</v>
          </cell>
          <cell r="F466">
            <v>2</v>
          </cell>
          <cell r="G466">
            <v>2</v>
          </cell>
          <cell r="H466">
            <v>2</v>
          </cell>
          <cell r="I466">
            <v>-3</v>
          </cell>
          <cell r="J466">
            <v>1</v>
          </cell>
          <cell r="K466">
            <v>930</v>
          </cell>
          <cell r="L466">
            <v>1592767</v>
          </cell>
          <cell r="M466">
            <v>0</v>
          </cell>
          <cell r="N466">
            <v>4280319</v>
          </cell>
          <cell r="O466">
            <v>0</v>
          </cell>
          <cell r="P466">
            <v>529179</v>
          </cell>
          <cell r="Q466">
            <v>2100071</v>
          </cell>
          <cell r="R466">
            <v>0</v>
          </cell>
          <cell r="S466">
            <v>1225</v>
          </cell>
          <cell r="T466">
            <v>0</v>
          </cell>
          <cell r="U466">
            <v>64263</v>
          </cell>
          <cell r="V466">
            <v>0</v>
          </cell>
          <cell r="W466">
            <v>0</v>
          </cell>
          <cell r="X466">
            <v>89462</v>
          </cell>
          <cell r="Y466">
            <v>0</v>
          </cell>
          <cell r="Z466">
            <v>8657286</v>
          </cell>
          <cell r="AA466">
            <v>2791214</v>
          </cell>
          <cell r="AB466">
            <v>0</v>
          </cell>
          <cell r="AC466">
            <v>0</v>
          </cell>
          <cell r="AD466">
            <v>1773328</v>
          </cell>
          <cell r="AE466">
            <v>625063</v>
          </cell>
          <cell r="AF466">
            <v>889638</v>
          </cell>
          <cell r="AG466">
            <v>634024</v>
          </cell>
          <cell r="AH466">
            <v>1933428</v>
          </cell>
          <cell r="AI466">
            <v>0</v>
          </cell>
          <cell r="AJ466">
            <v>0</v>
          </cell>
          <cell r="AK466">
            <v>8646695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8646695</v>
          </cell>
          <cell r="AQ466">
            <v>4001817</v>
          </cell>
          <cell r="AR466">
            <v>922271</v>
          </cell>
          <cell r="AS466">
            <v>4924088</v>
          </cell>
          <cell r="AT466">
            <v>348946</v>
          </cell>
          <cell r="AU466">
            <v>22600</v>
          </cell>
          <cell r="AV466">
            <v>1561882</v>
          </cell>
          <cell r="AW466">
            <v>0</v>
          </cell>
          <cell r="AX466">
            <v>0</v>
          </cell>
          <cell r="AY466">
            <v>0</v>
          </cell>
          <cell r="AZ466">
            <v>1933428</v>
          </cell>
        </row>
        <row r="467">
          <cell r="A467">
            <v>366465</v>
          </cell>
          <cell r="B467" t="str">
            <v>OGEECHEE TECHNICAL COLLEGE</v>
          </cell>
          <cell r="C467" t="str">
            <v>GA</v>
          </cell>
          <cell r="D467">
            <v>5</v>
          </cell>
          <cell r="E467">
            <v>4</v>
          </cell>
          <cell r="F467">
            <v>2</v>
          </cell>
          <cell r="G467">
            <v>2</v>
          </cell>
          <cell r="H467">
            <v>2</v>
          </cell>
          <cell r="I467">
            <v>-3</v>
          </cell>
          <cell r="J467">
            <v>1</v>
          </cell>
          <cell r="K467">
            <v>1381</v>
          </cell>
          <cell r="L467">
            <v>2003846</v>
          </cell>
          <cell r="M467">
            <v>0</v>
          </cell>
          <cell r="N467">
            <v>6191290</v>
          </cell>
          <cell r="O467">
            <v>0</v>
          </cell>
          <cell r="P467">
            <v>1202608</v>
          </cell>
          <cell r="Q467">
            <v>3297265</v>
          </cell>
          <cell r="R467">
            <v>50777</v>
          </cell>
          <cell r="S467">
            <v>86147</v>
          </cell>
          <cell r="T467">
            <v>0</v>
          </cell>
          <cell r="U467">
            <v>278564</v>
          </cell>
          <cell r="V467">
            <v>0</v>
          </cell>
          <cell r="W467">
            <v>0</v>
          </cell>
          <cell r="X467">
            <v>266001</v>
          </cell>
          <cell r="Y467">
            <v>0</v>
          </cell>
          <cell r="Z467">
            <v>13376498</v>
          </cell>
          <cell r="AA467">
            <v>5498808</v>
          </cell>
          <cell r="AB467">
            <v>0</v>
          </cell>
          <cell r="AC467">
            <v>0</v>
          </cell>
          <cell r="AD467">
            <v>1281627</v>
          </cell>
          <cell r="AE467">
            <v>873596</v>
          </cell>
          <cell r="AF467">
            <v>1116242</v>
          </cell>
          <cell r="AG467">
            <v>1278962</v>
          </cell>
          <cell r="AH467">
            <v>3321811</v>
          </cell>
          <cell r="AI467">
            <v>0</v>
          </cell>
          <cell r="AJ467">
            <v>0</v>
          </cell>
          <cell r="AK467">
            <v>13371046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13371046</v>
          </cell>
          <cell r="AQ467">
            <v>5908006</v>
          </cell>
          <cell r="AR467">
            <v>1272815</v>
          </cell>
          <cell r="AS467">
            <v>7180821</v>
          </cell>
          <cell r="AT467">
            <v>950488</v>
          </cell>
          <cell r="AU467">
            <v>81000</v>
          </cell>
          <cell r="AV467">
            <v>2260871</v>
          </cell>
          <cell r="AW467">
            <v>0</v>
          </cell>
          <cell r="AX467">
            <v>0</v>
          </cell>
          <cell r="AY467">
            <v>29452</v>
          </cell>
          <cell r="AZ467">
            <v>3321811</v>
          </cell>
        </row>
        <row r="468">
          <cell r="A468">
            <v>368911</v>
          </cell>
          <cell r="B468" t="str">
            <v>SOUTHEASTERN TECHNICAL COLLEGE</v>
          </cell>
          <cell r="C468" t="str">
            <v>GA</v>
          </cell>
          <cell r="D468">
            <v>5</v>
          </cell>
          <cell r="E468">
            <v>4</v>
          </cell>
          <cell r="F468">
            <v>2</v>
          </cell>
          <cell r="G468">
            <v>2</v>
          </cell>
          <cell r="H468">
            <v>2</v>
          </cell>
          <cell r="I468">
            <v>-3</v>
          </cell>
          <cell r="J468">
            <v>1</v>
          </cell>
          <cell r="K468">
            <v>815</v>
          </cell>
          <cell r="L468">
            <v>1710420</v>
          </cell>
          <cell r="M468">
            <v>0</v>
          </cell>
          <cell r="N468">
            <v>3653335</v>
          </cell>
          <cell r="O468">
            <v>0</v>
          </cell>
          <cell r="P468">
            <v>842339</v>
          </cell>
          <cell r="Q468">
            <v>2538531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26397</v>
          </cell>
          <cell r="W468">
            <v>0</v>
          </cell>
          <cell r="X468">
            <v>0</v>
          </cell>
          <cell r="Y468">
            <v>0</v>
          </cell>
          <cell r="Z468">
            <v>8771022</v>
          </cell>
          <cell r="AA468">
            <v>2586424</v>
          </cell>
          <cell r="AB468">
            <v>0</v>
          </cell>
          <cell r="AC468">
            <v>0</v>
          </cell>
          <cell r="AD468">
            <v>903517</v>
          </cell>
          <cell r="AE468">
            <v>1201039</v>
          </cell>
          <cell r="AF468">
            <v>1060780</v>
          </cell>
          <cell r="AG468">
            <v>575634</v>
          </cell>
          <cell r="AH468">
            <v>2287184</v>
          </cell>
          <cell r="AI468">
            <v>0</v>
          </cell>
          <cell r="AJ468">
            <v>0</v>
          </cell>
          <cell r="AK468">
            <v>8614578</v>
          </cell>
          <cell r="AL468">
            <v>146975</v>
          </cell>
          <cell r="AM468">
            <v>0</v>
          </cell>
          <cell r="AN468">
            <v>0</v>
          </cell>
          <cell r="AO468">
            <v>0</v>
          </cell>
          <cell r="AP468">
            <v>8761553</v>
          </cell>
          <cell r="AQ468">
            <v>3626767</v>
          </cell>
          <cell r="AR468">
            <v>788936</v>
          </cell>
          <cell r="AS468">
            <v>4415703</v>
          </cell>
          <cell r="AT468">
            <v>763025</v>
          </cell>
          <cell r="AU468">
            <v>2330</v>
          </cell>
          <cell r="AV468">
            <v>1517064</v>
          </cell>
          <cell r="AW468">
            <v>0</v>
          </cell>
          <cell r="AX468">
            <v>4765</v>
          </cell>
          <cell r="AY468">
            <v>0</v>
          </cell>
          <cell r="AZ468">
            <v>2287184</v>
          </cell>
        </row>
        <row r="469">
          <cell r="A469">
            <v>420431</v>
          </cell>
          <cell r="B469" t="str">
            <v>SANDERSVILLE TECHNICAL COLLEGE</v>
          </cell>
          <cell r="C469" t="str">
            <v>GA</v>
          </cell>
          <cell r="D469">
            <v>5</v>
          </cell>
          <cell r="E469">
            <v>4</v>
          </cell>
          <cell r="F469">
            <v>2</v>
          </cell>
          <cell r="G469">
            <v>2</v>
          </cell>
          <cell r="H469">
            <v>2</v>
          </cell>
          <cell r="I469">
            <v>-3</v>
          </cell>
          <cell r="J469">
            <v>1</v>
          </cell>
          <cell r="K469">
            <v>384</v>
          </cell>
          <cell r="L469">
            <v>960285</v>
          </cell>
          <cell r="M469">
            <v>0</v>
          </cell>
          <cell r="N469">
            <v>2920676</v>
          </cell>
          <cell r="O469">
            <v>0</v>
          </cell>
          <cell r="P469">
            <v>190007</v>
          </cell>
          <cell r="Q469">
            <v>2215355</v>
          </cell>
          <cell r="R469">
            <v>0</v>
          </cell>
          <cell r="S469">
            <v>0</v>
          </cell>
          <cell r="T469">
            <v>0</v>
          </cell>
          <cell r="U469">
            <v>20517</v>
          </cell>
          <cell r="V469">
            <v>0</v>
          </cell>
          <cell r="W469">
            <v>0</v>
          </cell>
          <cell r="X469">
            <v>86997</v>
          </cell>
          <cell r="Y469">
            <v>0</v>
          </cell>
          <cell r="Z469">
            <v>6393837</v>
          </cell>
          <cell r="AA469">
            <v>2339792</v>
          </cell>
          <cell r="AB469">
            <v>0</v>
          </cell>
          <cell r="AC469">
            <v>0</v>
          </cell>
          <cell r="AD469">
            <v>496952</v>
          </cell>
          <cell r="AE469">
            <v>434011</v>
          </cell>
          <cell r="AF469">
            <v>1466949</v>
          </cell>
          <cell r="AG469">
            <v>269768</v>
          </cell>
          <cell r="AH469">
            <v>1309025</v>
          </cell>
          <cell r="AI469">
            <v>0</v>
          </cell>
          <cell r="AJ469">
            <v>0</v>
          </cell>
          <cell r="AK469">
            <v>6316497</v>
          </cell>
          <cell r="AL469">
            <v>36827</v>
          </cell>
          <cell r="AM469">
            <v>0</v>
          </cell>
          <cell r="AN469">
            <v>0</v>
          </cell>
          <cell r="AO469">
            <v>0</v>
          </cell>
          <cell r="AP469">
            <v>6353324</v>
          </cell>
          <cell r="AQ469">
            <v>2805066</v>
          </cell>
          <cell r="AR469">
            <v>634902</v>
          </cell>
          <cell r="AS469">
            <v>3439968</v>
          </cell>
          <cell r="AT469">
            <v>190007</v>
          </cell>
          <cell r="AU469">
            <v>0</v>
          </cell>
          <cell r="AV469">
            <v>1119018</v>
          </cell>
          <cell r="AW469">
            <v>0</v>
          </cell>
          <cell r="AX469">
            <v>0</v>
          </cell>
          <cell r="AY469">
            <v>0</v>
          </cell>
          <cell r="AZ469">
            <v>1309025</v>
          </cell>
        </row>
        <row r="470">
          <cell r="A470">
            <v>141963</v>
          </cell>
          <cell r="B470" t="str">
            <v>UNIVERSITY OF HAWAII SYSTEM OFFICE</v>
          </cell>
          <cell r="C470" t="str">
            <v>HI</v>
          </cell>
          <cell r="D470">
            <v>8</v>
          </cell>
          <cell r="E470">
            <v>0</v>
          </cell>
          <cell r="F470">
            <v>2</v>
          </cell>
          <cell r="G470">
            <v>-2</v>
          </cell>
          <cell r="H470">
            <v>2</v>
          </cell>
          <cell r="I470">
            <v>-3</v>
          </cell>
          <cell r="J470">
            <v>1</v>
          </cell>
          <cell r="L470">
            <v>66244</v>
          </cell>
          <cell r="M470">
            <v>0</v>
          </cell>
          <cell r="N470">
            <v>132987661</v>
          </cell>
          <cell r="O470">
            <v>0</v>
          </cell>
          <cell r="P470">
            <v>1184562</v>
          </cell>
          <cell r="Q470">
            <v>8072</v>
          </cell>
          <cell r="R470">
            <v>0</v>
          </cell>
          <cell r="S470">
            <v>443936</v>
          </cell>
          <cell r="T470">
            <v>6635</v>
          </cell>
          <cell r="U470">
            <v>0</v>
          </cell>
          <cell r="V470">
            <v>3259259</v>
          </cell>
          <cell r="W470">
            <v>0</v>
          </cell>
          <cell r="X470">
            <v>3021128</v>
          </cell>
          <cell r="Y470">
            <v>923330</v>
          </cell>
          <cell r="Z470">
            <v>141900827</v>
          </cell>
          <cell r="AA470">
            <v>0</v>
          </cell>
          <cell r="AB470">
            <v>38052368</v>
          </cell>
          <cell r="AC470">
            <v>1880</v>
          </cell>
          <cell r="AD470">
            <v>9874376</v>
          </cell>
          <cell r="AE470">
            <v>249165</v>
          </cell>
          <cell r="AF470">
            <v>24076915</v>
          </cell>
          <cell r="AG470">
            <v>2915130</v>
          </cell>
          <cell r="AH470">
            <v>68273</v>
          </cell>
          <cell r="AI470">
            <v>0</v>
          </cell>
          <cell r="AJ470">
            <v>676549</v>
          </cell>
          <cell r="AK470">
            <v>75914656</v>
          </cell>
          <cell r="AL470">
            <v>1335455</v>
          </cell>
          <cell r="AM470">
            <v>0</v>
          </cell>
          <cell r="AN470">
            <v>2825458</v>
          </cell>
          <cell r="AO470">
            <v>0</v>
          </cell>
          <cell r="AP470">
            <v>80075569</v>
          </cell>
          <cell r="AQ470">
            <v>15279561</v>
          </cell>
          <cell r="AR470">
            <v>0</v>
          </cell>
          <cell r="AS470">
            <v>17572938</v>
          </cell>
          <cell r="AT470">
            <v>0</v>
          </cell>
          <cell r="AU470">
            <v>68273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68273</v>
          </cell>
        </row>
        <row r="471">
          <cell r="A471">
            <v>420592</v>
          </cell>
          <cell r="B471" t="str">
            <v>UNIVERSITY OF HAWAII-OFF OF CHANCLR FOR COMM COLL</v>
          </cell>
          <cell r="C471" t="str">
            <v>HI</v>
          </cell>
          <cell r="D471">
            <v>8</v>
          </cell>
          <cell r="E471">
            <v>0</v>
          </cell>
          <cell r="F471">
            <v>2</v>
          </cell>
          <cell r="G471">
            <v>-2</v>
          </cell>
          <cell r="H471">
            <v>2</v>
          </cell>
          <cell r="I471">
            <v>-3</v>
          </cell>
          <cell r="J471">
            <v>1</v>
          </cell>
          <cell r="L471">
            <v>65320</v>
          </cell>
          <cell r="M471">
            <v>0</v>
          </cell>
          <cell r="N471">
            <v>2397727</v>
          </cell>
          <cell r="O471">
            <v>0</v>
          </cell>
          <cell r="P471">
            <v>523851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8381</v>
          </cell>
          <cell r="Y471">
            <v>0</v>
          </cell>
          <cell r="Z471">
            <v>2995279</v>
          </cell>
          <cell r="AA471">
            <v>1473</v>
          </cell>
          <cell r="AB471">
            <v>0</v>
          </cell>
          <cell r="AC471">
            <v>0</v>
          </cell>
          <cell r="AD471">
            <v>0</v>
          </cell>
          <cell r="AE471">
            <v>87129</v>
          </cell>
          <cell r="AF471">
            <v>4368962</v>
          </cell>
          <cell r="AG471">
            <v>1026542</v>
          </cell>
          <cell r="AH471">
            <v>0</v>
          </cell>
          <cell r="AI471">
            <v>0</v>
          </cell>
          <cell r="AJ471">
            <v>0</v>
          </cell>
          <cell r="AK471">
            <v>5484106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5484106</v>
          </cell>
          <cell r="AQ471">
            <v>2691397</v>
          </cell>
          <cell r="AR471">
            <v>91860</v>
          </cell>
          <cell r="AS471">
            <v>3201645</v>
          </cell>
        </row>
        <row r="472">
          <cell r="A472">
            <v>141565</v>
          </cell>
          <cell r="B472" t="str">
            <v>UNIVERSITY OF HAWAII AT HILO</v>
          </cell>
          <cell r="C472" t="str">
            <v>HI</v>
          </cell>
          <cell r="D472">
            <v>8</v>
          </cell>
          <cell r="E472">
            <v>1</v>
          </cell>
          <cell r="F472">
            <v>2</v>
          </cell>
          <cell r="G472">
            <v>2</v>
          </cell>
          <cell r="H472">
            <v>2</v>
          </cell>
          <cell r="I472">
            <v>31</v>
          </cell>
          <cell r="J472">
            <v>1</v>
          </cell>
          <cell r="K472">
            <v>2506</v>
          </cell>
          <cell r="L472">
            <v>7059123</v>
          </cell>
          <cell r="M472">
            <v>0</v>
          </cell>
          <cell r="N472">
            <v>19566048</v>
          </cell>
          <cell r="O472">
            <v>0</v>
          </cell>
          <cell r="P472">
            <v>11995720</v>
          </cell>
          <cell r="Q472">
            <v>201162</v>
          </cell>
          <cell r="R472">
            <v>190076</v>
          </cell>
          <cell r="S472">
            <v>111146</v>
          </cell>
          <cell r="T472">
            <v>381024</v>
          </cell>
          <cell r="U472">
            <v>257466</v>
          </cell>
          <cell r="V472">
            <v>3785172</v>
          </cell>
          <cell r="W472">
            <v>0</v>
          </cell>
          <cell r="X472">
            <v>9482</v>
          </cell>
          <cell r="Y472">
            <v>0</v>
          </cell>
          <cell r="Z472">
            <v>43556419</v>
          </cell>
          <cell r="AA472">
            <v>16010247</v>
          </cell>
          <cell r="AB472">
            <v>2259275</v>
          </cell>
          <cell r="AC472">
            <v>5085169</v>
          </cell>
          <cell r="AD472">
            <v>3468288</v>
          </cell>
          <cell r="AE472">
            <v>4049399</v>
          </cell>
          <cell r="AF472">
            <v>4173472</v>
          </cell>
          <cell r="AG472">
            <v>5126809</v>
          </cell>
          <cell r="AH472">
            <v>2594263</v>
          </cell>
          <cell r="AI472">
            <v>38852</v>
          </cell>
          <cell r="AJ472">
            <v>113101</v>
          </cell>
          <cell r="AK472">
            <v>42918875</v>
          </cell>
          <cell r="AL472">
            <v>3385372</v>
          </cell>
          <cell r="AM472">
            <v>0</v>
          </cell>
          <cell r="AN472">
            <v>0</v>
          </cell>
          <cell r="AO472">
            <v>0</v>
          </cell>
          <cell r="AP472">
            <v>46304247</v>
          </cell>
          <cell r="AQ472">
            <v>19356787</v>
          </cell>
          <cell r="AR472">
            <v>508436</v>
          </cell>
          <cell r="AS472">
            <v>23057779</v>
          </cell>
          <cell r="AT472">
            <v>2209847</v>
          </cell>
          <cell r="AU472">
            <v>4999</v>
          </cell>
          <cell r="AV472">
            <v>24123</v>
          </cell>
          <cell r="AW472">
            <v>0</v>
          </cell>
          <cell r="AX472">
            <v>347644</v>
          </cell>
          <cell r="AY472">
            <v>7650</v>
          </cell>
          <cell r="AZ472">
            <v>2594263</v>
          </cell>
        </row>
        <row r="473">
          <cell r="A473">
            <v>141574</v>
          </cell>
          <cell r="B473" t="str">
            <v>UNIVERSITY OF HAWAII AT MANOA</v>
          </cell>
          <cell r="C473" t="str">
            <v>HI</v>
          </cell>
          <cell r="D473">
            <v>8</v>
          </cell>
          <cell r="E473">
            <v>1</v>
          </cell>
          <cell r="F473">
            <v>2</v>
          </cell>
          <cell r="G473">
            <v>1</v>
          </cell>
          <cell r="H473">
            <v>2</v>
          </cell>
          <cell r="I473">
            <v>15</v>
          </cell>
          <cell r="J473">
            <v>1</v>
          </cell>
          <cell r="K473">
            <v>14506</v>
          </cell>
          <cell r="L473">
            <v>71532865</v>
          </cell>
          <cell r="M473">
            <v>3066568</v>
          </cell>
          <cell r="N473">
            <v>173504430</v>
          </cell>
          <cell r="O473">
            <v>0</v>
          </cell>
          <cell r="P473">
            <v>169201307</v>
          </cell>
          <cell r="Q473">
            <v>8692579</v>
          </cell>
          <cell r="R473">
            <v>681196</v>
          </cell>
          <cell r="S473">
            <v>18130775</v>
          </cell>
          <cell r="T473">
            <v>2265902</v>
          </cell>
          <cell r="U473">
            <v>6810143</v>
          </cell>
          <cell r="V473">
            <v>48965280</v>
          </cell>
          <cell r="W473">
            <v>0</v>
          </cell>
          <cell r="X473">
            <v>1548995</v>
          </cell>
          <cell r="Y473">
            <v>1727756</v>
          </cell>
          <cell r="Z473">
            <v>506127796</v>
          </cell>
          <cell r="AA473">
            <v>155794909</v>
          </cell>
          <cell r="AB473">
            <v>152986410</v>
          </cell>
          <cell r="AC473">
            <v>20165934</v>
          </cell>
          <cell r="AD473">
            <v>39945843</v>
          </cell>
          <cell r="AE473">
            <v>15909815</v>
          </cell>
          <cell r="AF473">
            <v>9997254</v>
          </cell>
          <cell r="AG473">
            <v>30077181</v>
          </cell>
          <cell r="AH473">
            <v>9614411</v>
          </cell>
          <cell r="AI473">
            <v>1091101</v>
          </cell>
          <cell r="AJ473">
            <v>259817</v>
          </cell>
          <cell r="AK473">
            <v>435842675</v>
          </cell>
          <cell r="AL473">
            <v>45850959</v>
          </cell>
          <cell r="AM473">
            <v>0</v>
          </cell>
          <cell r="AN473">
            <v>2455712</v>
          </cell>
          <cell r="AO473">
            <v>0</v>
          </cell>
          <cell r="AP473">
            <v>484149346</v>
          </cell>
          <cell r="AQ473">
            <v>236179003</v>
          </cell>
          <cell r="AR473">
            <v>11247684</v>
          </cell>
          <cell r="AS473">
            <v>278028045</v>
          </cell>
          <cell r="AT473">
            <v>5931114</v>
          </cell>
          <cell r="AU473">
            <v>895234</v>
          </cell>
          <cell r="AV473">
            <v>191024</v>
          </cell>
          <cell r="AW473">
            <v>0</v>
          </cell>
          <cell r="AX473">
            <v>830070</v>
          </cell>
          <cell r="AY473">
            <v>1766969</v>
          </cell>
          <cell r="AZ473">
            <v>9614411</v>
          </cell>
        </row>
        <row r="474">
          <cell r="A474">
            <v>141981</v>
          </cell>
          <cell r="B474" t="str">
            <v>UNIVERSITY OF HAWAII-WEST OAHU</v>
          </cell>
          <cell r="C474" t="str">
            <v>HI</v>
          </cell>
          <cell r="D474">
            <v>8</v>
          </cell>
          <cell r="E474">
            <v>1</v>
          </cell>
          <cell r="F474">
            <v>2</v>
          </cell>
          <cell r="G474">
            <v>2</v>
          </cell>
          <cell r="H474">
            <v>2</v>
          </cell>
          <cell r="I474">
            <v>31</v>
          </cell>
          <cell r="J474">
            <v>1</v>
          </cell>
          <cell r="K474">
            <v>481</v>
          </cell>
          <cell r="L474">
            <v>1153262</v>
          </cell>
          <cell r="M474">
            <v>0</v>
          </cell>
          <cell r="N474">
            <v>2294637</v>
          </cell>
          <cell r="O474">
            <v>0</v>
          </cell>
          <cell r="P474">
            <v>398763</v>
          </cell>
          <cell r="Q474">
            <v>0</v>
          </cell>
          <cell r="R474">
            <v>0</v>
          </cell>
          <cell r="S474">
            <v>75</v>
          </cell>
          <cell r="T474">
            <v>4266</v>
          </cell>
          <cell r="U474">
            <v>12213</v>
          </cell>
          <cell r="V474">
            <v>0</v>
          </cell>
          <cell r="W474">
            <v>0</v>
          </cell>
          <cell r="X474">
            <v>17366</v>
          </cell>
          <cell r="Y474">
            <v>0</v>
          </cell>
          <cell r="Z474">
            <v>3880582</v>
          </cell>
          <cell r="AA474">
            <v>2507023</v>
          </cell>
          <cell r="AB474">
            <v>8392</v>
          </cell>
          <cell r="AC474">
            <v>0</v>
          </cell>
          <cell r="AD474">
            <v>443033</v>
          </cell>
          <cell r="AE474">
            <v>613866</v>
          </cell>
          <cell r="AF474">
            <v>349853</v>
          </cell>
          <cell r="AG474">
            <v>184309</v>
          </cell>
          <cell r="AH474">
            <v>372400</v>
          </cell>
          <cell r="AI474">
            <v>2068</v>
          </cell>
          <cell r="AJ474">
            <v>0</v>
          </cell>
          <cell r="AK474">
            <v>4480944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4480944</v>
          </cell>
          <cell r="AQ474">
            <v>2840253</v>
          </cell>
          <cell r="AR474">
            <v>16282</v>
          </cell>
          <cell r="AS474">
            <v>3300810</v>
          </cell>
          <cell r="AT474">
            <v>358854</v>
          </cell>
          <cell r="AU474">
            <v>7279</v>
          </cell>
          <cell r="AV474">
            <v>1267</v>
          </cell>
          <cell r="AW474">
            <v>0</v>
          </cell>
          <cell r="AX474">
            <v>0</v>
          </cell>
          <cell r="AY474">
            <v>5000</v>
          </cell>
          <cell r="AZ474">
            <v>372400</v>
          </cell>
        </row>
        <row r="475">
          <cell r="A475">
            <v>141680</v>
          </cell>
          <cell r="B475" t="str">
            <v>HONOLULU COMMUNITY COLLEGE</v>
          </cell>
          <cell r="C475" t="str">
            <v>HI</v>
          </cell>
          <cell r="D475">
            <v>8</v>
          </cell>
          <cell r="E475">
            <v>4</v>
          </cell>
          <cell r="F475">
            <v>2</v>
          </cell>
          <cell r="G475">
            <v>2</v>
          </cell>
          <cell r="H475">
            <v>2</v>
          </cell>
          <cell r="I475">
            <v>40</v>
          </cell>
          <cell r="J475">
            <v>1</v>
          </cell>
          <cell r="K475">
            <v>2747</v>
          </cell>
          <cell r="L475">
            <v>5724018</v>
          </cell>
          <cell r="M475">
            <v>0</v>
          </cell>
          <cell r="N475">
            <v>12171945</v>
          </cell>
          <cell r="O475">
            <v>0</v>
          </cell>
          <cell r="P475">
            <v>1865747</v>
          </cell>
          <cell r="Q475">
            <v>43582</v>
          </cell>
          <cell r="R475">
            <v>0</v>
          </cell>
          <cell r="S475">
            <v>46039</v>
          </cell>
          <cell r="T475">
            <v>4287</v>
          </cell>
          <cell r="U475">
            <v>470363</v>
          </cell>
          <cell r="V475">
            <v>1518215</v>
          </cell>
          <cell r="W475">
            <v>0</v>
          </cell>
          <cell r="X475">
            <v>10424</v>
          </cell>
          <cell r="Y475">
            <v>0</v>
          </cell>
          <cell r="Z475">
            <v>21854620</v>
          </cell>
          <cell r="AA475">
            <v>12420749</v>
          </cell>
          <cell r="AB475">
            <v>1030</v>
          </cell>
          <cell r="AC475">
            <v>2169236</v>
          </cell>
          <cell r="AD475">
            <v>2233255</v>
          </cell>
          <cell r="AE475">
            <v>1678782</v>
          </cell>
          <cell r="AF475">
            <v>2723213</v>
          </cell>
          <cell r="AG475">
            <v>929878</v>
          </cell>
          <cell r="AH475">
            <v>1346684</v>
          </cell>
          <cell r="AI475">
            <v>0</v>
          </cell>
          <cell r="AJ475">
            <v>0</v>
          </cell>
          <cell r="AK475">
            <v>23502827</v>
          </cell>
          <cell r="AL475">
            <v>1370826</v>
          </cell>
          <cell r="AM475">
            <v>0</v>
          </cell>
          <cell r="AN475">
            <v>0</v>
          </cell>
          <cell r="AO475">
            <v>0</v>
          </cell>
          <cell r="AP475">
            <v>24873653</v>
          </cell>
          <cell r="AQ475">
            <v>14258931</v>
          </cell>
          <cell r="AR475">
            <v>130901</v>
          </cell>
          <cell r="AS475">
            <v>16740240</v>
          </cell>
          <cell r="AT475">
            <v>1253146</v>
          </cell>
          <cell r="AU475">
            <v>76242</v>
          </cell>
          <cell r="AV475">
            <v>13996</v>
          </cell>
          <cell r="AW475">
            <v>0</v>
          </cell>
          <cell r="AX475">
            <v>0</v>
          </cell>
          <cell r="AY475">
            <v>3300</v>
          </cell>
          <cell r="AZ475">
            <v>1346684</v>
          </cell>
        </row>
        <row r="476">
          <cell r="A476">
            <v>141796</v>
          </cell>
          <cell r="B476" t="str">
            <v>KAPIOLANI COMMUNITY COLLEGE</v>
          </cell>
          <cell r="C476" t="str">
            <v>HI</v>
          </cell>
          <cell r="D476">
            <v>8</v>
          </cell>
          <cell r="E476">
            <v>4</v>
          </cell>
          <cell r="F476">
            <v>2</v>
          </cell>
          <cell r="G476">
            <v>2</v>
          </cell>
          <cell r="H476">
            <v>2</v>
          </cell>
          <cell r="I476">
            <v>40</v>
          </cell>
          <cell r="J476">
            <v>1</v>
          </cell>
          <cell r="K476">
            <v>4319</v>
          </cell>
          <cell r="L476">
            <v>11654651</v>
          </cell>
          <cell r="M476">
            <v>0</v>
          </cell>
          <cell r="N476">
            <v>16170146</v>
          </cell>
          <cell r="O476">
            <v>0</v>
          </cell>
          <cell r="P476">
            <v>3445639</v>
          </cell>
          <cell r="Q476">
            <v>3463</v>
          </cell>
          <cell r="R476">
            <v>0</v>
          </cell>
          <cell r="S476">
            <v>91736</v>
          </cell>
          <cell r="T476">
            <v>6389</v>
          </cell>
          <cell r="U476">
            <v>1092052</v>
          </cell>
          <cell r="V476">
            <v>2419290</v>
          </cell>
          <cell r="W476">
            <v>0</v>
          </cell>
          <cell r="X476">
            <v>24753</v>
          </cell>
          <cell r="Y476">
            <v>0</v>
          </cell>
          <cell r="Z476">
            <v>34908119</v>
          </cell>
          <cell r="AA476">
            <v>15425487</v>
          </cell>
          <cell r="AB476">
            <v>0</v>
          </cell>
          <cell r="AC476">
            <v>4213086</v>
          </cell>
          <cell r="AD476">
            <v>3638380</v>
          </cell>
          <cell r="AE476">
            <v>2643739</v>
          </cell>
          <cell r="AF476">
            <v>1326514</v>
          </cell>
          <cell r="AG476">
            <v>2665156</v>
          </cell>
          <cell r="AH476">
            <v>1832499</v>
          </cell>
          <cell r="AI476">
            <v>45706</v>
          </cell>
          <cell r="AJ476">
            <v>0</v>
          </cell>
          <cell r="AK476">
            <v>31790567</v>
          </cell>
          <cell r="AL476">
            <v>3059424</v>
          </cell>
          <cell r="AM476">
            <v>0</v>
          </cell>
          <cell r="AN476">
            <v>0</v>
          </cell>
          <cell r="AO476">
            <v>0</v>
          </cell>
          <cell r="AP476">
            <v>34849991</v>
          </cell>
          <cell r="AQ476">
            <v>20326708</v>
          </cell>
          <cell r="AR476">
            <v>528117</v>
          </cell>
          <cell r="AS476">
            <v>24006888</v>
          </cell>
          <cell r="AT476">
            <v>1728036</v>
          </cell>
          <cell r="AU476">
            <v>87918</v>
          </cell>
          <cell r="AV476">
            <v>15545</v>
          </cell>
          <cell r="AW476">
            <v>0</v>
          </cell>
          <cell r="AX476">
            <v>0</v>
          </cell>
          <cell r="AY476">
            <v>1000</v>
          </cell>
          <cell r="AZ476">
            <v>1832499</v>
          </cell>
        </row>
        <row r="477">
          <cell r="A477">
            <v>141802</v>
          </cell>
          <cell r="B477" t="str">
            <v>KAUAI COMMUNITY COLLEGE</v>
          </cell>
          <cell r="C477" t="str">
            <v>HI</v>
          </cell>
          <cell r="D477">
            <v>8</v>
          </cell>
          <cell r="E477">
            <v>4</v>
          </cell>
          <cell r="F477">
            <v>2</v>
          </cell>
          <cell r="G477">
            <v>2</v>
          </cell>
          <cell r="H477">
            <v>2</v>
          </cell>
          <cell r="I477">
            <v>40</v>
          </cell>
          <cell r="J477">
            <v>1</v>
          </cell>
          <cell r="K477">
            <v>675</v>
          </cell>
          <cell r="L477">
            <v>1270432</v>
          </cell>
          <cell r="M477">
            <v>0</v>
          </cell>
          <cell r="N477">
            <v>5515719</v>
          </cell>
          <cell r="O477">
            <v>0</v>
          </cell>
          <cell r="P477">
            <v>1710557</v>
          </cell>
          <cell r="Q477">
            <v>23780</v>
          </cell>
          <cell r="R477">
            <v>0</v>
          </cell>
          <cell r="S477">
            <v>19948</v>
          </cell>
          <cell r="T477">
            <v>867</v>
          </cell>
          <cell r="U477">
            <v>232349</v>
          </cell>
          <cell r="V477">
            <v>480475</v>
          </cell>
          <cell r="W477">
            <v>0</v>
          </cell>
          <cell r="X477">
            <v>43349</v>
          </cell>
          <cell r="Y477">
            <v>0</v>
          </cell>
          <cell r="Z477">
            <v>9297476</v>
          </cell>
          <cell r="AA477">
            <v>4213282</v>
          </cell>
          <cell r="AB477">
            <v>1073</v>
          </cell>
          <cell r="AC477">
            <v>1425535</v>
          </cell>
          <cell r="AD477">
            <v>1346365</v>
          </cell>
          <cell r="AE477">
            <v>843371</v>
          </cell>
          <cell r="AF477">
            <v>1533729</v>
          </cell>
          <cell r="AG477">
            <v>549097</v>
          </cell>
          <cell r="AH477">
            <v>453638</v>
          </cell>
          <cell r="AI477">
            <v>8295</v>
          </cell>
          <cell r="AJ477">
            <v>0</v>
          </cell>
          <cell r="AK477">
            <v>10374385</v>
          </cell>
          <cell r="AL477">
            <v>474154</v>
          </cell>
          <cell r="AM477">
            <v>0</v>
          </cell>
          <cell r="AN477">
            <v>0</v>
          </cell>
          <cell r="AO477">
            <v>0</v>
          </cell>
          <cell r="AP477">
            <v>10848539</v>
          </cell>
          <cell r="AQ477">
            <v>6410647</v>
          </cell>
          <cell r="AR477">
            <v>173045</v>
          </cell>
          <cell r="AS477">
            <v>7715430</v>
          </cell>
          <cell r="AT477">
            <v>425698</v>
          </cell>
          <cell r="AU477">
            <v>22309</v>
          </cell>
          <cell r="AV477">
            <v>5031</v>
          </cell>
          <cell r="AW477">
            <v>0</v>
          </cell>
          <cell r="AX477">
            <v>0</v>
          </cell>
          <cell r="AY477">
            <v>600</v>
          </cell>
          <cell r="AZ477">
            <v>453638</v>
          </cell>
        </row>
        <row r="478">
          <cell r="A478">
            <v>141811</v>
          </cell>
          <cell r="B478" t="str">
            <v>LEEWARD COMMUNITY COLLEGE</v>
          </cell>
          <cell r="C478" t="str">
            <v>HI</v>
          </cell>
          <cell r="D478">
            <v>8</v>
          </cell>
          <cell r="E478">
            <v>4</v>
          </cell>
          <cell r="F478">
            <v>2</v>
          </cell>
          <cell r="G478">
            <v>2</v>
          </cell>
          <cell r="H478">
            <v>2</v>
          </cell>
          <cell r="I478">
            <v>40</v>
          </cell>
          <cell r="J478">
            <v>1</v>
          </cell>
          <cell r="K478">
            <v>3659</v>
          </cell>
          <cell r="L478">
            <v>7035897</v>
          </cell>
          <cell r="M478">
            <v>0</v>
          </cell>
          <cell r="N478">
            <v>12795145</v>
          </cell>
          <cell r="O478">
            <v>0</v>
          </cell>
          <cell r="P478">
            <v>3481083</v>
          </cell>
          <cell r="Q478">
            <v>124128</v>
          </cell>
          <cell r="R478">
            <v>0</v>
          </cell>
          <cell r="S478">
            <v>200814</v>
          </cell>
          <cell r="T478">
            <v>4304</v>
          </cell>
          <cell r="U478">
            <v>515046</v>
          </cell>
          <cell r="V478">
            <v>2360227</v>
          </cell>
          <cell r="W478">
            <v>0</v>
          </cell>
          <cell r="X478">
            <v>60187</v>
          </cell>
          <cell r="Y478">
            <v>0</v>
          </cell>
          <cell r="Z478">
            <v>26576831</v>
          </cell>
          <cell r="AA478">
            <v>12664357</v>
          </cell>
          <cell r="AB478">
            <v>0</v>
          </cell>
          <cell r="AC478">
            <v>2488741</v>
          </cell>
          <cell r="AD478">
            <v>2780836</v>
          </cell>
          <cell r="AE478">
            <v>2520040</v>
          </cell>
          <cell r="AF478">
            <v>1356160</v>
          </cell>
          <cell r="AG478">
            <v>2258394</v>
          </cell>
          <cell r="AH478">
            <v>1206991</v>
          </cell>
          <cell r="AI478">
            <v>41393</v>
          </cell>
          <cell r="AJ478">
            <v>0</v>
          </cell>
          <cell r="AK478">
            <v>25316912</v>
          </cell>
          <cell r="AL478">
            <v>1820888</v>
          </cell>
          <cell r="AM478">
            <v>0</v>
          </cell>
          <cell r="AN478">
            <v>0</v>
          </cell>
          <cell r="AO478">
            <v>0</v>
          </cell>
          <cell r="AP478">
            <v>27137800</v>
          </cell>
          <cell r="AQ478">
            <v>15951660</v>
          </cell>
          <cell r="AR478">
            <v>261805</v>
          </cell>
          <cell r="AS478">
            <v>18794981</v>
          </cell>
          <cell r="AT478">
            <v>1143211</v>
          </cell>
          <cell r="AU478">
            <v>40500</v>
          </cell>
          <cell r="AV478">
            <v>19280</v>
          </cell>
          <cell r="AW478">
            <v>0</v>
          </cell>
          <cell r="AX478">
            <v>0</v>
          </cell>
          <cell r="AY478">
            <v>4000</v>
          </cell>
          <cell r="AZ478">
            <v>1206991</v>
          </cell>
        </row>
        <row r="479">
          <cell r="A479">
            <v>141839</v>
          </cell>
          <cell r="B479" t="str">
            <v>MAUI COMMUNITY COLLEGE</v>
          </cell>
          <cell r="C479" t="str">
            <v>HI</v>
          </cell>
          <cell r="D479">
            <v>8</v>
          </cell>
          <cell r="E479">
            <v>4</v>
          </cell>
          <cell r="F479">
            <v>2</v>
          </cell>
          <cell r="G479">
            <v>2</v>
          </cell>
          <cell r="H479">
            <v>2</v>
          </cell>
          <cell r="I479">
            <v>40</v>
          </cell>
          <cell r="J479">
            <v>1</v>
          </cell>
          <cell r="K479">
            <v>1558</v>
          </cell>
          <cell r="L479">
            <v>4454916</v>
          </cell>
          <cell r="M479">
            <v>0</v>
          </cell>
          <cell r="N479">
            <v>7478444</v>
          </cell>
          <cell r="O479">
            <v>0</v>
          </cell>
          <cell r="P479">
            <v>4063660</v>
          </cell>
          <cell r="Q479">
            <v>102308</v>
          </cell>
          <cell r="R479">
            <v>273351</v>
          </cell>
          <cell r="S479">
            <v>48089</v>
          </cell>
          <cell r="T479">
            <v>8714</v>
          </cell>
          <cell r="U479">
            <v>298573</v>
          </cell>
          <cell r="V479">
            <v>1030870</v>
          </cell>
          <cell r="W479">
            <v>0</v>
          </cell>
          <cell r="X479">
            <v>22658</v>
          </cell>
          <cell r="Y479">
            <v>40</v>
          </cell>
          <cell r="Z479">
            <v>17781623</v>
          </cell>
          <cell r="AA479">
            <v>7531485</v>
          </cell>
          <cell r="AB479">
            <v>16457</v>
          </cell>
          <cell r="AC479">
            <v>2625552</v>
          </cell>
          <cell r="AD479">
            <v>1619917</v>
          </cell>
          <cell r="AE479">
            <v>2502372</v>
          </cell>
          <cell r="AF479">
            <v>2399739</v>
          </cell>
          <cell r="AG479">
            <v>574994</v>
          </cell>
          <cell r="AH479">
            <v>900073</v>
          </cell>
          <cell r="AI479">
            <v>9056</v>
          </cell>
          <cell r="AJ479">
            <v>5695</v>
          </cell>
          <cell r="AK479">
            <v>18185340</v>
          </cell>
          <cell r="AL479">
            <v>965141</v>
          </cell>
          <cell r="AM479">
            <v>0</v>
          </cell>
          <cell r="AN479">
            <v>8271</v>
          </cell>
          <cell r="AO479">
            <v>0</v>
          </cell>
          <cell r="AP479">
            <v>19158752</v>
          </cell>
          <cell r="AQ479">
            <v>10447048</v>
          </cell>
          <cell r="AR479">
            <v>414716</v>
          </cell>
          <cell r="AS479">
            <v>12369204</v>
          </cell>
          <cell r="AT479">
            <v>854148</v>
          </cell>
          <cell r="AU479">
            <v>39529</v>
          </cell>
          <cell r="AV479">
            <v>5031</v>
          </cell>
          <cell r="AW479">
            <v>0</v>
          </cell>
          <cell r="AX479">
            <v>0</v>
          </cell>
          <cell r="AY479">
            <v>1365</v>
          </cell>
          <cell r="AZ479">
            <v>900073</v>
          </cell>
        </row>
        <row r="480">
          <cell r="A480">
            <v>141990</v>
          </cell>
          <cell r="B480" t="str">
            <v>WINDWARD COMMUNITY COLLEGE</v>
          </cell>
          <cell r="C480" t="str">
            <v>HI</v>
          </cell>
          <cell r="D480">
            <v>8</v>
          </cell>
          <cell r="E480">
            <v>4</v>
          </cell>
          <cell r="F480">
            <v>2</v>
          </cell>
          <cell r="G480">
            <v>2</v>
          </cell>
          <cell r="H480">
            <v>2</v>
          </cell>
          <cell r="I480">
            <v>40</v>
          </cell>
          <cell r="J480">
            <v>1</v>
          </cell>
          <cell r="K480">
            <v>1012</v>
          </cell>
          <cell r="L480">
            <v>1608888</v>
          </cell>
          <cell r="M480">
            <v>3360</v>
          </cell>
          <cell r="N480">
            <v>4229719</v>
          </cell>
          <cell r="O480">
            <v>0</v>
          </cell>
          <cell r="P480">
            <v>1444688</v>
          </cell>
          <cell r="Q480">
            <v>1480</v>
          </cell>
          <cell r="R480">
            <v>0</v>
          </cell>
          <cell r="S480">
            <v>0</v>
          </cell>
          <cell r="T480">
            <v>1196</v>
          </cell>
          <cell r="U480">
            <v>13293</v>
          </cell>
          <cell r="V480">
            <v>463873</v>
          </cell>
          <cell r="W480">
            <v>0</v>
          </cell>
          <cell r="X480">
            <v>27005</v>
          </cell>
          <cell r="Y480">
            <v>0</v>
          </cell>
          <cell r="Z480">
            <v>7793502</v>
          </cell>
          <cell r="AA480">
            <v>3249955</v>
          </cell>
          <cell r="AB480">
            <v>1100</v>
          </cell>
          <cell r="AC480">
            <v>570593</v>
          </cell>
          <cell r="AD480">
            <v>951461</v>
          </cell>
          <cell r="AE480">
            <v>974570</v>
          </cell>
          <cell r="AF480">
            <v>882206</v>
          </cell>
          <cell r="AG480">
            <v>1020938</v>
          </cell>
          <cell r="AH480">
            <v>763891</v>
          </cell>
          <cell r="AI480">
            <v>0</v>
          </cell>
          <cell r="AJ480">
            <v>0</v>
          </cell>
          <cell r="AK480">
            <v>8414714</v>
          </cell>
          <cell r="AL480">
            <v>430451</v>
          </cell>
          <cell r="AM480">
            <v>0</v>
          </cell>
          <cell r="AN480">
            <v>0</v>
          </cell>
          <cell r="AO480">
            <v>0</v>
          </cell>
          <cell r="AP480">
            <v>8845165</v>
          </cell>
          <cell r="AQ480">
            <v>5054867</v>
          </cell>
          <cell r="AR480">
            <v>99361</v>
          </cell>
          <cell r="AS480">
            <v>5999826</v>
          </cell>
          <cell r="AT480">
            <v>721919</v>
          </cell>
          <cell r="AU480">
            <v>38555</v>
          </cell>
          <cell r="AV480">
            <v>3417</v>
          </cell>
          <cell r="AW480">
            <v>0</v>
          </cell>
          <cell r="AX480">
            <v>0</v>
          </cell>
          <cell r="AY480">
            <v>0</v>
          </cell>
          <cell r="AZ480">
            <v>763891</v>
          </cell>
        </row>
        <row r="481">
          <cell r="A481">
            <v>383190</v>
          </cell>
          <cell r="B481" t="str">
            <v>HAWAII COMMUNITY COLLEGE</v>
          </cell>
          <cell r="C481" t="str">
            <v>HI</v>
          </cell>
          <cell r="D481">
            <v>8</v>
          </cell>
          <cell r="E481">
            <v>4</v>
          </cell>
          <cell r="F481">
            <v>2</v>
          </cell>
          <cell r="G481">
            <v>2</v>
          </cell>
          <cell r="H481">
            <v>2</v>
          </cell>
          <cell r="I481">
            <v>40</v>
          </cell>
          <cell r="J481">
            <v>1</v>
          </cell>
          <cell r="K481">
            <v>1425</v>
          </cell>
          <cell r="L481">
            <v>2915779</v>
          </cell>
          <cell r="M481">
            <v>0</v>
          </cell>
          <cell r="N481">
            <v>6771973</v>
          </cell>
          <cell r="O481">
            <v>0</v>
          </cell>
          <cell r="P481">
            <v>2941911</v>
          </cell>
          <cell r="Q481">
            <v>0</v>
          </cell>
          <cell r="R481">
            <v>0</v>
          </cell>
          <cell r="S481">
            <v>1730</v>
          </cell>
          <cell r="T481">
            <v>2211</v>
          </cell>
          <cell r="U481">
            <v>253862</v>
          </cell>
          <cell r="V481">
            <v>0</v>
          </cell>
          <cell r="W481">
            <v>0</v>
          </cell>
          <cell r="X481">
            <v>996</v>
          </cell>
          <cell r="Y481">
            <v>0</v>
          </cell>
          <cell r="Z481">
            <v>12888462</v>
          </cell>
          <cell r="AA481">
            <v>6753384</v>
          </cell>
          <cell r="AB481">
            <v>54014</v>
          </cell>
          <cell r="AC481">
            <v>1752975</v>
          </cell>
          <cell r="AD481">
            <v>600531</v>
          </cell>
          <cell r="AE481">
            <v>1547207</v>
          </cell>
          <cell r="AF481">
            <v>1700152</v>
          </cell>
          <cell r="AG481">
            <v>0</v>
          </cell>
          <cell r="AH481">
            <v>1604217</v>
          </cell>
          <cell r="AI481">
            <v>0</v>
          </cell>
          <cell r="AJ481">
            <v>0</v>
          </cell>
          <cell r="AK481">
            <v>14012480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14012480</v>
          </cell>
          <cell r="AQ481">
            <v>8327058</v>
          </cell>
          <cell r="AR481">
            <v>175172</v>
          </cell>
          <cell r="AS481">
            <v>9848205</v>
          </cell>
          <cell r="AT481">
            <v>1516711</v>
          </cell>
          <cell r="AU481">
            <v>79121</v>
          </cell>
          <cell r="AV481">
            <v>6185</v>
          </cell>
          <cell r="AW481">
            <v>0</v>
          </cell>
          <cell r="AX481">
            <v>1200</v>
          </cell>
          <cell r="AY481">
            <v>1000</v>
          </cell>
          <cell r="AZ481">
            <v>1604217</v>
          </cell>
        </row>
        <row r="482">
          <cell r="A482">
            <v>153603</v>
          </cell>
          <cell r="B482" t="str">
            <v>IOWA STATE UNIVERSITY</v>
          </cell>
          <cell r="C482" t="str">
            <v>IA</v>
          </cell>
          <cell r="D482">
            <v>4</v>
          </cell>
          <cell r="E482">
            <v>1</v>
          </cell>
          <cell r="F482">
            <v>2</v>
          </cell>
          <cell r="G482">
            <v>1</v>
          </cell>
          <cell r="H482">
            <v>2</v>
          </cell>
          <cell r="I482">
            <v>15</v>
          </cell>
          <cell r="J482">
            <v>1</v>
          </cell>
          <cell r="K482">
            <v>25437</v>
          </cell>
          <cell r="L482">
            <v>118332342</v>
          </cell>
          <cell r="M482">
            <v>10802243</v>
          </cell>
          <cell r="N482">
            <v>281458917</v>
          </cell>
          <cell r="O482">
            <v>0</v>
          </cell>
          <cell r="P482">
            <v>90826767</v>
          </cell>
          <cell r="Q482">
            <v>15405498</v>
          </cell>
          <cell r="R482">
            <v>802136</v>
          </cell>
          <cell r="S482">
            <v>32955871</v>
          </cell>
          <cell r="T482">
            <v>2537938</v>
          </cell>
          <cell r="U482">
            <v>9515084</v>
          </cell>
          <cell r="V482">
            <v>103648446</v>
          </cell>
          <cell r="W482">
            <v>0</v>
          </cell>
          <cell r="X482">
            <v>36663110</v>
          </cell>
          <cell r="Y482">
            <v>25316892</v>
          </cell>
          <cell r="Z482">
            <v>728265244</v>
          </cell>
          <cell r="AA482">
            <v>157866090</v>
          </cell>
          <cell r="AB482">
            <v>142358543</v>
          </cell>
          <cell r="AC482">
            <v>68564365</v>
          </cell>
          <cell r="AD482">
            <v>53692341</v>
          </cell>
          <cell r="AE482">
            <v>23306097</v>
          </cell>
          <cell r="AF482">
            <v>29482820</v>
          </cell>
          <cell r="AG482">
            <v>33446340</v>
          </cell>
          <cell r="AH482">
            <v>40453963</v>
          </cell>
          <cell r="AI482">
            <v>14867351</v>
          </cell>
          <cell r="AJ482">
            <v>23859076</v>
          </cell>
          <cell r="AK482">
            <v>587896986</v>
          </cell>
          <cell r="AL482">
            <v>102118673</v>
          </cell>
          <cell r="AM482">
            <v>0</v>
          </cell>
          <cell r="AN482">
            <v>24850159</v>
          </cell>
          <cell r="AO482">
            <v>0</v>
          </cell>
          <cell r="AP482">
            <v>714865818</v>
          </cell>
          <cell r="AQ482">
            <v>309171834</v>
          </cell>
          <cell r="AR482">
            <v>73777882</v>
          </cell>
          <cell r="AS482">
            <v>382949716</v>
          </cell>
          <cell r="AT482">
            <v>9796082</v>
          </cell>
          <cell r="AU482">
            <v>2431488</v>
          </cell>
          <cell r="AV482">
            <v>900278</v>
          </cell>
          <cell r="AW482">
            <v>0</v>
          </cell>
          <cell r="AX482">
            <v>7793498</v>
          </cell>
          <cell r="AY482">
            <v>19532617</v>
          </cell>
          <cell r="AZ482">
            <v>40453963</v>
          </cell>
        </row>
        <row r="483">
          <cell r="A483">
            <v>153658</v>
          </cell>
          <cell r="B483" t="str">
            <v>UNIVERSITY OF IOWA</v>
          </cell>
          <cell r="C483" t="str">
            <v>IA</v>
          </cell>
          <cell r="D483">
            <v>4</v>
          </cell>
          <cell r="E483">
            <v>1</v>
          </cell>
          <cell r="F483">
            <v>1</v>
          </cell>
          <cell r="G483">
            <v>1</v>
          </cell>
          <cell r="H483">
            <v>2</v>
          </cell>
          <cell r="I483">
            <v>15</v>
          </cell>
          <cell r="J483">
            <v>1</v>
          </cell>
          <cell r="K483">
            <v>24990</v>
          </cell>
          <cell r="L483">
            <v>140045297</v>
          </cell>
          <cell r="M483">
            <v>0</v>
          </cell>
          <cell r="N483">
            <v>276686797</v>
          </cell>
          <cell r="O483">
            <v>0</v>
          </cell>
          <cell r="P483">
            <v>191581894</v>
          </cell>
          <cell r="Q483">
            <v>5612097</v>
          </cell>
          <cell r="R483">
            <v>941865</v>
          </cell>
          <cell r="S483">
            <v>65435127</v>
          </cell>
          <cell r="T483">
            <v>4031586</v>
          </cell>
          <cell r="U483">
            <v>53597759</v>
          </cell>
          <cell r="V483">
            <v>120408752</v>
          </cell>
          <cell r="W483">
            <v>554198567</v>
          </cell>
          <cell r="X483">
            <v>70157191</v>
          </cell>
          <cell r="Y483">
            <v>0</v>
          </cell>
          <cell r="Z483">
            <v>1482696932</v>
          </cell>
          <cell r="AA483">
            <v>243886007</v>
          </cell>
          <cell r="AB483">
            <v>176032316</v>
          </cell>
          <cell r="AC483">
            <v>66052629</v>
          </cell>
          <cell r="AD483">
            <v>78988722</v>
          </cell>
          <cell r="AE483">
            <v>21846308</v>
          </cell>
          <cell r="AF483">
            <v>62803777</v>
          </cell>
          <cell r="AG483">
            <v>49039149</v>
          </cell>
          <cell r="AH483">
            <v>48184043</v>
          </cell>
          <cell r="AI483">
            <v>25199983</v>
          </cell>
          <cell r="AJ483">
            <v>38124204</v>
          </cell>
          <cell r="AK483">
            <v>810157138</v>
          </cell>
          <cell r="AL483">
            <v>121855200</v>
          </cell>
          <cell r="AM483">
            <v>552323766</v>
          </cell>
          <cell r="AN483">
            <v>0</v>
          </cell>
          <cell r="AO483">
            <v>0</v>
          </cell>
          <cell r="AP483">
            <v>1484336104</v>
          </cell>
          <cell r="AQ483">
            <v>430749644</v>
          </cell>
          <cell r="AR483">
            <v>107805479</v>
          </cell>
          <cell r="AS483">
            <v>538555123</v>
          </cell>
          <cell r="AT483">
            <v>5831091</v>
          </cell>
          <cell r="AU483">
            <v>8491090</v>
          </cell>
          <cell r="AV483">
            <v>21508599</v>
          </cell>
          <cell r="AW483">
            <v>0</v>
          </cell>
          <cell r="AX483">
            <v>11530402</v>
          </cell>
          <cell r="AY483">
            <v>822861</v>
          </cell>
          <cell r="AZ483">
            <v>48184043</v>
          </cell>
        </row>
        <row r="484">
          <cell r="A484">
            <v>154095</v>
          </cell>
          <cell r="B484" t="str">
            <v>UNIVERSITY OF NORTHERN IOWA</v>
          </cell>
          <cell r="C484" t="str">
            <v>IA</v>
          </cell>
          <cell r="D484">
            <v>4</v>
          </cell>
          <cell r="E484">
            <v>1</v>
          </cell>
          <cell r="F484">
            <v>2</v>
          </cell>
          <cell r="G484">
            <v>2</v>
          </cell>
          <cell r="H484">
            <v>2</v>
          </cell>
          <cell r="I484">
            <v>21</v>
          </cell>
          <cell r="J484">
            <v>1</v>
          </cell>
          <cell r="K484">
            <v>12794</v>
          </cell>
          <cell r="L484">
            <v>42963437</v>
          </cell>
          <cell r="M484">
            <v>3963945</v>
          </cell>
          <cell r="N484">
            <v>97981604</v>
          </cell>
          <cell r="O484">
            <v>0</v>
          </cell>
          <cell r="P484">
            <v>14767225</v>
          </cell>
          <cell r="Q484">
            <v>4440916</v>
          </cell>
          <cell r="R484">
            <v>135690</v>
          </cell>
          <cell r="S484">
            <v>2459125</v>
          </cell>
          <cell r="T484">
            <v>121112</v>
          </cell>
          <cell r="U484">
            <v>7234903</v>
          </cell>
          <cell r="V484">
            <v>35821898</v>
          </cell>
          <cell r="W484">
            <v>0</v>
          </cell>
          <cell r="X484">
            <v>1607279</v>
          </cell>
          <cell r="Y484">
            <v>0</v>
          </cell>
          <cell r="Z484">
            <v>211497134</v>
          </cell>
          <cell r="AA484">
            <v>60041377</v>
          </cell>
          <cell r="AB484">
            <v>2629161</v>
          </cell>
          <cell r="AC484">
            <v>19736512</v>
          </cell>
          <cell r="AD484">
            <v>25900240</v>
          </cell>
          <cell r="AE484">
            <v>5790606</v>
          </cell>
          <cell r="AF484">
            <v>16473844</v>
          </cell>
          <cell r="AG484">
            <v>14838080</v>
          </cell>
          <cell r="AH484">
            <v>14626520</v>
          </cell>
          <cell r="AI484">
            <v>5850039</v>
          </cell>
          <cell r="AJ484">
            <v>6350325</v>
          </cell>
          <cell r="AK484">
            <v>172236704</v>
          </cell>
          <cell r="AL484">
            <v>38142673</v>
          </cell>
          <cell r="AM484">
            <v>0</v>
          </cell>
          <cell r="AN484">
            <v>0</v>
          </cell>
          <cell r="AO484">
            <v>0</v>
          </cell>
          <cell r="AP484">
            <v>210379377</v>
          </cell>
          <cell r="AQ484">
            <v>87433149</v>
          </cell>
          <cell r="AR484">
            <v>26116007</v>
          </cell>
          <cell r="AS484">
            <v>113549156</v>
          </cell>
          <cell r="AT484">
            <v>5488975</v>
          </cell>
          <cell r="AU484">
            <v>1186282</v>
          </cell>
          <cell r="AV484">
            <v>414476</v>
          </cell>
          <cell r="AW484">
            <v>0</v>
          </cell>
          <cell r="AX484">
            <v>991911</v>
          </cell>
          <cell r="AY484">
            <v>6544876</v>
          </cell>
          <cell r="AZ484">
            <v>14626520</v>
          </cell>
        </row>
        <row r="485">
          <cell r="A485">
            <v>153214</v>
          </cell>
          <cell r="B485" t="str">
            <v>DES MOINES AREA COMMUNITY COLLEGE</v>
          </cell>
          <cell r="C485" t="str">
            <v>IA</v>
          </cell>
          <cell r="D485">
            <v>4</v>
          </cell>
          <cell r="E485">
            <v>4</v>
          </cell>
          <cell r="F485">
            <v>2</v>
          </cell>
          <cell r="G485">
            <v>2</v>
          </cell>
          <cell r="H485">
            <v>2</v>
          </cell>
          <cell r="I485">
            <v>40</v>
          </cell>
          <cell r="J485">
            <v>1</v>
          </cell>
          <cell r="K485">
            <v>7368</v>
          </cell>
          <cell r="L485">
            <v>20713288</v>
          </cell>
          <cell r="M485">
            <v>2650668</v>
          </cell>
          <cell r="N485">
            <v>23913876</v>
          </cell>
          <cell r="O485">
            <v>7036859</v>
          </cell>
          <cell r="P485">
            <v>5080820</v>
          </cell>
          <cell r="Q485">
            <v>487475</v>
          </cell>
          <cell r="R485">
            <v>0</v>
          </cell>
          <cell r="S485">
            <v>333117</v>
          </cell>
          <cell r="T485">
            <v>0</v>
          </cell>
          <cell r="U485">
            <v>420359</v>
          </cell>
          <cell r="V485">
            <v>7973077</v>
          </cell>
          <cell r="W485">
            <v>0</v>
          </cell>
          <cell r="X485">
            <v>17950856</v>
          </cell>
          <cell r="Y485">
            <v>0</v>
          </cell>
          <cell r="Z485">
            <v>86560395</v>
          </cell>
          <cell r="AA485">
            <v>40257572</v>
          </cell>
          <cell r="AB485">
            <v>0</v>
          </cell>
          <cell r="AC485">
            <v>0</v>
          </cell>
          <cell r="AD485">
            <v>6328780</v>
          </cell>
          <cell r="AE485">
            <v>4754107</v>
          </cell>
          <cell r="AF485">
            <v>10606391</v>
          </cell>
          <cell r="AG485">
            <v>3672109</v>
          </cell>
          <cell r="AH485">
            <v>5571537</v>
          </cell>
          <cell r="AI485">
            <v>0</v>
          </cell>
          <cell r="AJ485">
            <v>8080429</v>
          </cell>
          <cell r="AK485">
            <v>79270925</v>
          </cell>
          <cell r="AL485">
            <v>7952159</v>
          </cell>
          <cell r="AM485">
            <v>0</v>
          </cell>
          <cell r="AN485">
            <v>0</v>
          </cell>
          <cell r="AO485">
            <v>0</v>
          </cell>
          <cell r="AP485">
            <v>87223084</v>
          </cell>
          <cell r="AQ485">
            <v>35275379</v>
          </cell>
          <cell r="AR485">
            <v>8410311</v>
          </cell>
          <cell r="AS485">
            <v>43899080</v>
          </cell>
          <cell r="AT485">
            <v>4714520</v>
          </cell>
          <cell r="AU485">
            <v>252427</v>
          </cell>
          <cell r="AV485">
            <v>388270</v>
          </cell>
          <cell r="AW485">
            <v>0</v>
          </cell>
          <cell r="AX485">
            <v>0</v>
          </cell>
          <cell r="AY485">
            <v>216320</v>
          </cell>
          <cell r="AZ485">
            <v>5571537</v>
          </cell>
        </row>
        <row r="486">
          <cell r="A486">
            <v>153311</v>
          </cell>
          <cell r="B486" t="str">
            <v>EASTERN IOWA COMMUNITY COLLEGE DISTRICT</v>
          </cell>
          <cell r="C486" t="str">
            <v>IA</v>
          </cell>
          <cell r="D486">
            <v>4</v>
          </cell>
          <cell r="E486">
            <v>4</v>
          </cell>
          <cell r="F486">
            <v>2</v>
          </cell>
          <cell r="G486">
            <v>2</v>
          </cell>
          <cell r="H486">
            <v>2</v>
          </cell>
          <cell r="I486">
            <v>40</v>
          </cell>
          <cell r="J486">
            <v>1</v>
          </cell>
          <cell r="K486">
            <v>4216</v>
          </cell>
          <cell r="L486">
            <v>11128788</v>
          </cell>
          <cell r="M486">
            <v>650780</v>
          </cell>
          <cell r="N486">
            <v>14359926</v>
          </cell>
          <cell r="O486">
            <v>3519215</v>
          </cell>
          <cell r="P486">
            <v>9494327</v>
          </cell>
          <cell r="Q486">
            <v>252395</v>
          </cell>
          <cell r="R486">
            <v>0</v>
          </cell>
          <cell r="S486">
            <v>385081</v>
          </cell>
          <cell r="T486">
            <v>0</v>
          </cell>
          <cell r="U486">
            <v>586567</v>
          </cell>
          <cell r="V486">
            <v>3702850</v>
          </cell>
          <cell r="W486">
            <v>0</v>
          </cell>
          <cell r="X486">
            <v>9062033</v>
          </cell>
          <cell r="Y486">
            <v>0</v>
          </cell>
          <cell r="Z486">
            <v>53141962</v>
          </cell>
          <cell r="AA486">
            <v>25565704</v>
          </cell>
          <cell r="AB486">
            <v>0</v>
          </cell>
          <cell r="AC486">
            <v>3583927</v>
          </cell>
          <cell r="AD486">
            <v>2743892</v>
          </cell>
          <cell r="AE486">
            <v>2921533</v>
          </cell>
          <cell r="AF486">
            <v>6132566</v>
          </cell>
          <cell r="AG486">
            <v>4221882</v>
          </cell>
          <cell r="AH486">
            <v>4369733</v>
          </cell>
          <cell r="AI486">
            <v>0</v>
          </cell>
          <cell r="AJ486">
            <v>0</v>
          </cell>
          <cell r="AK486">
            <v>49539237</v>
          </cell>
          <cell r="AL486">
            <v>3482005</v>
          </cell>
          <cell r="AM486">
            <v>0</v>
          </cell>
          <cell r="AN486">
            <v>0</v>
          </cell>
          <cell r="AO486">
            <v>20000</v>
          </cell>
          <cell r="AP486">
            <v>53041242</v>
          </cell>
          <cell r="AQ486">
            <v>20722299</v>
          </cell>
          <cell r="AR486">
            <v>4547085</v>
          </cell>
          <cell r="AS486">
            <v>25654038</v>
          </cell>
          <cell r="AT486">
            <v>3544174</v>
          </cell>
          <cell r="AU486">
            <v>155986</v>
          </cell>
          <cell r="AV486">
            <v>166404</v>
          </cell>
          <cell r="AW486">
            <v>0</v>
          </cell>
          <cell r="AX486">
            <v>495073</v>
          </cell>
          <cell r="AY486">
            <v>8096</v>
          </cell>
          <cell r="AZ486">
            <v>4369733</v>
          </cell>
        </row>
        <row r="487">
          <cell r="A487">
            <v>153445</v>
          </cell>
          <cell r="B487" t="str">
            <v>HAWKEYE COMMUNITY COLLEGE</v>
          </cell>
          <cell r="C487" t="str">
            <v>IA</v>
          </cell>
          <cell r="D487">
            <v>4</v>
          </cell>
          <cell r="E487">
            <v>4</v>
          </cell>
          <cell r="F487">
            <v>2</v>
          </cell>
          <cell r="G487">
            <v>2</v>
          </cell>
          <cell r="H487">
            <v>2</v>
          </cell>
          <cell r="I487">
            <v>40</v>
          </cell>
          <cell r="J487">
            <v>1</v>
          </cell>
          <cell r="K487">
            <v>3432</v>
          </cell>
          <cell r="L487">
            <v>8672579</v>
          </cell>
          <cell r="M487">
            <v>968166</v>
          </cell>
          <cell r="N487">
            <v>10634437</v>
          </cell>
          <cell r="O487">
            <v>2019662</v>
          </cell>
          <cell r="P487">
            <v>4128094</v>
          </cell>
          <cell r="Q487">
            <v>819921</v>
          </cell>
          <cell r="R487">
            <v>0</v>
          </cell>
          <cell r="S487">
            <v>0</v>
          </cell>
          <cell r="T487">
            <v>0</v>
          </cell>
          <cell r="U487">
            <v>17218</v>
          </cell>
          <cell r="V487">
            <v>5736889</v>
          </cell>
          <cell r="W487">
            <v>0</v>
          </cell>
          <cell r="X487">
            <v>0</v>
          </cell>
          <cell r="Y487">
            <v>0</v>
          </cell>
          <cell r="Z487">
            <v>32996966</v>
          </cell>
          <cell r="AA487">
            <v>13296629</v>
          </cell>
          <cell r="AB487">
            <v>0</v>
          </cell>
          <cell r="AC487">
            <v>6846597</v>
          </cell>
          <cell r="AD487">
            <v>1670486</v>
          </cell>
          <cell r="AE487">
            <v>1145728</v>
          </cell>
          <cell r="AF487">
            <v>2620374</v>
          </cell>
          <cell r="AG487">
            <v>2626671</v>
          </cell>
          <cell r="AH487">
            <v>3124959</v>
          </cell>
          <cell r="AI487">
            <v>0</v>
          </cell>
          <cell r="AJ487">
            <v>0</v>
          </cell>
          <cell r="AK487">
            <v>31331444</v>
          </cell>
          <cell r="AL487">
            <v>5573833</v>
          </cell>
          <cell r="AM487">
            <v>0</v>
          </cell>
          <cell r="AN487">
            <v>0</v>
          </cell>
          <cell r="AO487">
            <v>0</v>
          </cell>
          <cell r="AP487">
            <v>36905277</v>
          </cell>
          <cell r="AQ487">
            <v>12665282</v>
          </cell>
          <cell r="AR487">
            <v>3584097</v>
          </cell>
          <cell r="AS487">
            <v>16249379</v>
          </cell>
          <cell r="AT487">
            <v>2872410</v>
          </cell>
          <cell r="AU487">
            <v>130658</v>
          </cell>
          <cell r="AV487">
            <v>101641</v>
          </cell>
          <cell r="AW487">
            <v>0</v>
          </cell>
          <cell r="AX487">
            <v>0</v>
          </cell>
          <cell r="AY487">
            <v>20250</v>
          </cell>
          <cell r="AZ487">
            <v>3124959</v>
          </cell>
        </row>
        <row r="488">
          <cell r="A488">
            <v>153472</v>
          </cell>
          <cell r="B488" t="str">
            <v>INDIAN HILLS COMMUNITY COLLEGE</v>
          </cell>
          <cell r="C488" t="str">
            <v>IA</v>
          </cell>
          <cell r="D488">
            <v>4</v>
          </cell>
          <cell r="E488">
            <v>4</v>
          </cell>
          <cell r="F488">
            <v>2</v>
          </cell>
          <cell r="G488">
            <v>2</v>
          </cell>
          <cell r="H488">
            <v>2</v>
          </cell>
          <cell r="I488">
            <v>40</v>
          </cell>
          <cell r="J488">
            <v>1</v>
          </cell>
          <cell r="K488">
            <v>2963</v>
          </cell>
          <cell r="L488">
            <v>6769630</v>
          </cell>
          <cell r="M488">
            <v>860130</v>
          </cell>
          <cell r="N488">
            <v>12027969</v>
          </cell>
          <cell r="O488">
            <v>1445762</v>
          </cell>
          <cell r="P488">
            <v>3748849</v>
          </cell>
          <cell r="Q488">
            <v>975307</v>
          </cell>
          <cell r="R488">
            <v>0</v>
          </cell>
          <cell r="S488">
            <v>20350</v>
          </cell>
          <cell r="T488">
            <v>0</v>
          </cell>
          <cell r="U488">
            <v>36439</v>
          </cell>
          <cell r="V488">
            <v>6965393</v>
          </cell>
          <cell r="W488">
            <v>0</v>
          </cell>
          <cell r="X488">
            <v>730010</v>
          </cell>
          <cell r="Y488">
            <v>0</v>
          </cell>
          <cell r="Z488">
            <v>33579839</v>
          </cell>
          <cell r="AA488">
            <v>13332793</v>
          </cell>
          <cell r="AB488">
            <v>0</v>
          </cell>
          <cell r="AC488">
            <v>0</v>
          </cell>
          <cell r="AD488">
            <v>1900448</v>
          </cell>
          <cell r="AE488">
            <v>2233464</v>
          </cell>
          <cell r="AF488">
            <v>4170068</v>
          </cell>
          <cell r="AG488">
            <v>2706806</v>
          </cell>
          <cell r="AH488">
            <v>3120195</v>
          </cell>
          <cell r="AI488">
            <v>0</v>
          </cell>
          <cell r="AJ488">
            <v>0</v>
          </cell>
          <cell r="AK488">
            <v>27463774</v>
          </cell>
          <cell r="AL488">
            <v>7088216</v>
          </cell>
          <cell r="AM488">
            <v>0</v>
          </cell>
          <cell r="AN488">
            <v>0</v>
          </cell>
          <cell r="AO488">
            <v>0</v>
          </cell>
          <cell r="AP488">
            <v>34551990</v>
          </cell>
          <cell r="AQ488">
            <v>14235880</v>
          </cell>
          <cell r="AR488">
            <v>3164535</v>
          </cell>
          <cell r="AS488">
            <v>17400415</v>
          </cell>
          <cell r="AT488">
            <v>2725899</v>
          </cell>
          <cell r="AU488">
            <v>115313</v>
          </cell>
          <cell r="AV488">
            <v>278983</v>
          </cell>
          <cell r="AW488">
            <v>0</v>
          </cell>
          <cell r="AX488">
            <v>0</v>
          </cell>
          <cell r="AY488">
            <v>0</v>
          </cell>
          <cell r="AZ488">
            <v>3120195</v>
          </cell>
        </row>
        <row r="489">
          <cell r="A489">
            <v>153524</v>
          </cell>
          <cell r="B489" t="str">
            <v>IOWA CENTRAL COMMUNITY COLLEGE</v>
          </cell>
          <cell r="C489" t="str">
            <v>IA</v>
          </cell>
          <cell r="D489">
            <v>4</v>
          </cell>
          <cell r="E489">
            <v>4</v>
          </cell>
          <cell r="F489">
            <v>2</v>
          </cell>
          <cell r="G489">
            <v>2</v>
          </cell>
          <cell r="H489">
            <v>2</v>
          </cell>
          <cell r="I489">
            <v>40</v>
          </cell>
          <cell r="J489">
            <v>1</v>
          </cell>
          <cell r="K489">
            <v>3020</v>
          </cell>
          <cell r="L489">
            <v>7368673</v>
          </cell>
          <cell r="M489">
            <v>842065</v>
          </cell>
          <cell r="N489">
            <v>9143845</v>
          </cell>
          <cell r="O489">
            <v>2005575</v>
          </cell>
          <cell r="P489">
            <v>3274352</v>
          </cell>
          <cell r="Q489">
            <v>191081</v>
          </cell>
          <cell r="R489">
            <v>0</v>
          </cell>
          <cell r="S489">
            <v>0</v>
          </cell>
          <cell r="T489">
            <v>0</v>
          </cell>
          <cell r="U489">
            <v>666789</v>
          </cell>
          <cell r="V489">
            <v>5181723</v>
          </cell>
          <cell r="W489">
            <v>0</v>
          </cell>
          <cell r="X489">
            <v>3799471</v>
          </cell>
          <cell r="Y489">
            <v>0</v>
          </cell>
          <cell r="Z489">
            <v>32473574</v>
          </cell>
          <cell r="AA489">
            <v>13310605</v>
          </cell>
          <cell r="AB489">
            <v>0</v>
          </cell>
          <cell r="AC489">
            <v>0</v>
          </cell>
          <cell r="AD489">
            <v>294734</v>
          </cell>
          <cell r="AE489">
            <v>1979388</v>
          </cell>
          <cell r="AF489">
            <v>4442153</v>
          </cell>
          <cell r="AG489">
            <v>1968985</v>
          </cell>
          <cell r="AH489">
            <v>2887120</v>
          </cell>
          <cell r="AI489">
            <v>0</v>
          </cell>
          <cell r="AJ489">
            <v>0</v>
          </cell>
          <cell r="AK489">
            <v>24882985</v>
          </cell>
          <cell r="AL489">
            <v>6969574</v>
          </cell>
          <cell r="AM489">
            <v>0</v>
          </cell>
          <cell r="AN489">
            <v>0</v>
          </cell>
          <cell r="AO489">
            <v>0</v>
          </cell>
          <cell r="AP489">
            <v>31852559</v>
          </cell>
          <cell r="AQ489">
            <v>11213033</v>
          </cell>
          <cell r="AR489">
            <v>2887598</v>
          </cell>
          <cell r="AS489">
            <v>14100631</v>
          </cell>
          <cell r="AT489">
            <v>2422319</v>
          </cell>
          <cell r="AU489">
            <v>86263</v>
          </cell>
          <cell r="AV489">
            <v>191081</v>
          </cell>
          <cell r="AW489">
            <v>0</v>
          </cell>
          <cell r="AX489">
            <v>32776</v>
          </cell>
          <cell r="AY489">
            <v>154681</v>
          </cell>
          <cell r="AZ489">
            <v>2887120</v>
          </cell>
        </row>
        <row r="490">
          <cell r="A490">
            <v>153533</v>
          </cell>
          <cell r="B490" t="str">
            <v>IOWA LAKES COMMUNITY COLLEGE</v>
          </cell>
          <cell r="C490" t="str">
            <v>IA</v>
          </cell>
          <cell r="D490">
            <v>4</v>
          </cell>
          <cell r="E490">
            <v>4</v>
          </cell>
          <cell r="F490">
            <v>2</v>
          </cell>
          <cell r="G490">
            <v>2</v>
          </cell>
          <cell r="H490">
            <v>2</v>
          </cell>
          <cell r="I490">
            <v>40</v>
          </cell>
          <cell r="J490">
            <v>1</v>
          </cell>
          <cell r="K490">
            <v>1878</v>
          </cell>
          <cell r="L490">
            <v>5909163</v>
          </cell>
          <cell r="M490">
            <v>0</v>
          </cell>
          <cell r="N490">
            <v>8164880</v>
          </cell>
          <cell r="O490">
            <v>1169832</v>
          </cell>
          <cell r="P490">
            <v>3830209</v>
          </cell>
          <cell r="Q490">
            <v>630883</v>
          </cell>
          <cell r="R490">
            <v>0</v>
          </cell>
          <cell r="S490">
            <v>230756</v>
          </cell>
          <cell r="T490">
            <v>7516</v>
          </cell>
          <cell r="U490">
            <v>215946</v>
          </cell>
          <cell r="V490">
            <v>5066499</v>
          </cell>
          <cell r="W490">
            <v>0</v>
          </cell>
          <cell r="X490">
            <v>2601754</v>
          </cell>
          <cell r="Y490">
            <v>0</v>
          </cell>
          <cell r="Z490">
            <v>27827438</v>
          </cell>
          <cell r="AA490">
            <v>11967790</v>
          </cell>
          <cell r="AB490">
            <v>0</v>
          </cell>
          <cell r="AC490">
            <v>0</v>
          </cell>
          <cell r="AD490">
            <v>1105248</v>
          </cell>
          <cell r="AE490">
            <v>1438273</v>
          </cell>
          <cell r="AF490">
            <v>4054924</v>
          </cell>
          <cell r="AG490">
            <v>1291741</v>
          </cell>
          <cell r="AH490">
            <v>2322911</v>
          </cell>
          <cell r="AI490">
            <v>141297</v>
          </cell>
          <cell r="AJ490">
            <v>1197569</v>
          </cell>
          <cell r="AK490">
            <v>23519753</v>
          </cell>
          <cell r="AL490">
            <v>4053043</v>
          </cell>
          <cell r="AM490">
            <v>0</v>
          </cell>
          <cell r="AN490">
            <v>0</v>
          </cell>
          <cell r="AO490">
            <v>0</v>
          </cell>
          <cell r="AP490">
            <v>27572796</v>
          </cell>
          <cell r="AQ490">
            <v>10066093</v>
          </cell>
          <cell r="AR490">
            <v>2880605</v>
          </cell>
          <cell r="AS490">
            <v>12946698</v>
          </cell>
          <cell r="AT490">
            <v>1677195</v>
          </cell>
          <cell r="AU490">
            <v>81703</v>
          </cell>
          <cell r="AV490">
            <v>187585</v>
          </cell>
          <cell r="AW490">
            <v>0</v>
          </cell>
          <cell r="AX490">
            <v>187551</v>
          </cell>
          <cell r="AY490">
            <v>188877</v>
          </cell>
          <cell r="AZ490">
            <v>2322911</v>
          </cell>
        </row>
        <row r="491">
          <cell r="A491">
            <v>153630</v>
          </cell>
          <cell r="B491" t="str">
            <v>IOWA WESTERN COMMUNITY COLLEGE</v>
          </cell>
          <cell r="C491" t="str">
            <v>IA</v>
          </cell>
          <cell r="D491">
            <v>4</v>
          </cell>
          <cell r="E491">
            <v>4</v>
          </cell>
          <cell r="F491">
            <v>2</v>
          </cell>
          <cell r="G491">
            <v>2</v>
          </cell>
          <cell r="H491">
            <v>2</v>
          </cell>
          <cell r="I491">
            <v>40</v>
          </cell>
          <cell r="J491">
            <v>1</v>
          </cell>
          <cell r="K491">
            <v>2873</v>
          </cell>
          <cell r="L491">
            <v>8717982</v>
          </cell>
          <cell r="M491">
            <v>49142</v>
          </cell>
          <cell r="N491">
            <v>10133093</v>
          </cell>
          <cell r="O491">
            <v>1971235</v>
          </cell>
          <cell r="P491">
            <v>3503097</v>
          </cell>
          <cell r="Q491">
            <v>152938</v>
          </cell>
          <cell r="R491">
            <v>0</v>
          </cell>
          <cell r="S491">
            <v>198578</v>
          </cell>
          <cell r="T491">
            <v>0</v>
          </cell>
          <cell r="U491">
            <v>677204</v>
          </cell>
          <cell r="V491">
            <v>3369739</v>
          </cell>
          <cell r="W491">
            <v>0</v>
          </cell>
          <cell r="X491">
            <v>3124600</v>
          </cell>
          <cell r="Y491">
            <v>0</v>
          </cell>
          <cell r="Z491">
            <v>31897608</v>
          </cell>
          <cell r="AA491">
            <v>15092614</v>
          </cell>
          <cell r="AB491">
            <v>0</v>
          </cell>
          <cell r="AC491">
            <v>0</v>
          </cell>
          <cell r="AD491">
            <v>835180</v>
          </cell>
          <cell r="AE491">
            <v>1933945</v>
          </cell>
          <cell r="AF491">
            <v>5074726</v>
          </cell>
          <cell r="AG491">
            <v>2070025</v>
          </cell>
          <cell r="AH491">
            <v>2258369</v>
          </cell>
          <cell r="AI491">
            <v>14352</v>
          </cell>
          <cell r="AJ491">
            <v>930982</v>
          </cell>
          <cell r="AK491">
            <v>28210193</v>
          </cell>
          <cell r="AL491">
            <v>3693734</v>
          </cell>
          <cell r="AM491">
            <v>0</v>
          </cell>
          <cell r="AN491">
            <v>0</v>
          </cell>
          <cell r="AO491">
            <v>0</v>
          </cell>
          <cell r="AP491">
            <v>31903927</v>
          </cell>
          <cell r="AQ491">
            <v>13195178</v>
          </cell>
          <cell r="AR491">
            <v>3245803</v>
          </cell>
          <cell r="AS491">
            <v>16440981</v>
          </cell>
          <cell r="AT491">
            <v>1868029</v>
          </cell>
          <cell r="AU491">
            <v>48966</v>
          </cell>
          <cell r="AV491">
            <v>152938</v>
          </cell>
          <cell r="AW491">
            <v>0</v>
          </cell>
          <cell r="AX491">
            <v>0</v>
          </cell>
          <cell r="AY491">
            <v>188436</v>
          </cell>
          <cell r="AZ491">
            <v>2258369</v>
          </cell>
        </row>
        <row r="492">
          <cell r="A492">
            <v>153737</v>
          </cell>
          <cell r="B492" t="str">
            <v>KIRKWOOD COMMUNITY COLLEGE</v>
          </cell>
          <cell r="C492" t="str">
            <v>IA</v>
          </cell>
          <cell r="D492">
            <v>4</v>
          </cell>
          <cell r="E492">
            <v>4</v>
          </cell>
          <cell r="F492">
            <v>2</v>
          </cell>
          <cell r="G492">
            <v>2</v>
          </cell>
          <cell r="H492">
            <v>2</v>
          </cell>
          <cell r="I492">
            <v>40</v>
          </cell>
          <cell r="J492">
            <v>1</v>
          </cell>
          <cell r="K492">
            <v>8683</v>
          </cell>
          <cell r="L492">
            <v>22710064</v>
          </cell>
          <cell r="M492">
            <v>1060616</v>
          </cell>
          <cell r="N492">
            <v>20885369</v>
          </cell>
          <cell r="O492">
            <v>4634255</v>
          </cell>
          <cell r="P492">
            <v>9020397</v>
          </cell>
          <cell r="Q492">
            <v>2828303</v>
          </cell>
          <cell r="R492">
            <v>0</v>
          </cell>
          <cell r="S492">
            <v>254908</v>
          </cell>
          <cell r="T492">
            <v>0</v>
          </cell>
          <cell r="U492">
            <v>1584916</v>
          </cell>
          <cell r="V492">
            <v>5272625</v>
          </cell>
          <cell r="W492">
            <v>0</v>
          </cell>
          <cell r="X492">
            <v>5504113</v>
          </cell>
          <cell r="Y492">
            <v>0</v>
          </cell>
          <cell r="Z492">
            <v>73755566</v>
          </cell>
          <cell r="AA492">
            <v>31300154</v>
          </cell>
          <cell r="AB492">
            <v>0</v>
          </cell>
          <cell r="AC492">
            <v>40305</v>
          </cell>
          <cell r="AD492">
            <v>6248286</v>
          </cell>
          <cell r="AE492">
            <v>8332360</v>
          </cell>
          <cell r="AF492">
            <v>12490113</v>
          </cell>
          <cell r="AG492">
            <v>6423520</v>
          </cell>
          <cell r="AH492">
            <v>6746385</v>
          </cell>
          <cell r="AI492">
            <v>0</v>
          </cell>
          <cell r="AJ492">
            <v>0</v>
          </cell>
          <cell r="AK492">
            <v>71581123</v>
          </cell>
          <cell r="AL492">
            <v>1407113</v>
          </cell>
          <cell r="AM492">
            <v>0</v>
          </cell>
          <cell r="AN492">
            <v>0</v>
          </cell>
          <cell r="AO492">
            <v>0</v>
          </cell>
          <cell r="AP492">
            <v>72988236</v>
          </cell>
          <cell r="AQ492">
            <v>33477961</v>
          </cell>
          <cell r="AR492">
            <v>6228280</v>
          </cell>
          <cell r="AS492">
            <v>39706241</v>
          </cell>
          <cell r="AT492">
            <v>5628737</v>
          </cell>
          <cell r="AU492">
            <v>217246</v>
          </cell>
          <cell r="AV492">
            <v>467373</v>
          </cell>
          <cell r="AW492">
            <v>0</v>
          </cell>
          <cell r="AX492">
            <v>94029</v>
          </cell>
          <cell r="AY492">
            <v>339000</v>
          </cell>
          <cell r="AZ492">
            <v>6746385</v>
          </cell>
        </row>
        <row r="493">
          <cell r="A493">
            <v>153922</v>
          </cell>
          <cell r="B493" t="str">
            <v>IOWA VALLEY COMMUNITY COLLEGE DISTRICT</v>
          </cell>
          <cell r="C493" t="str">
            <v>IA</v>
          </cell>
          <cell r="D493">
            <v>4</v>
          </cell>
          <cell r="E493">
            <v>4</v>
          </cell>
          <cell r="F493">
            <v>2</v>
          </cell>
          <cell r="G493">
            <v>2</v>
          </cell>
          <cell r="H493">
            <v>2</v>
          </cell>
          <cell r="I493">
            <v>40</v>
          </cell>
          <cell r="J493">
            <v>1</v>
          </cell>
          <cell r="K493">
            <v>1583</v>
          </cell>
          <cell r="L493">
            <v>6771766</v>
          </cell>
          <cell r="M493">
            <v>214534</v>
          </cell>
          <cell r="N493">
            <v>8507745</v>
          </cell>
          <cell r="O493">
            <v>3193585</v>
          </cell>
          <cell r="P493">
            <v>2283188</v>
          </cell>
          <cell r="Q493">
            <v>167076</v>
          </cell>
          <cell r="R493">
            <v>0</v>
          </cell>
          <cell r="S493">
            <v>106627</v>
          </cell>
          <cell r="T493">
            <v>0</v>
          </cell>
          <cell r="U493">
            <v>0</v>
          </cell>
          <cell r="V493">
            <v>2605662</v>
          </cell>
          <cell r="W493">
            <v>0</v>
          </cell>
          <cell r="X493">
            <v>1810751</v>
          </cell>
          <cell r="Y493">
            <v>0</v>
          </cell>
          <cell r="Z493">
            <v>25660934</v>
          </cell>
          <cell r="AA493">
            <v>8872266</v>
          </cell>
          <cell r="AB493">
            <v>0</v>
          </cell>
          <cell r="AC493">
            <v>0</v>
          </cell>
          <cell r="AD493">
            <v>2644093</v>
          </cell>
          <cell r="AE493">
            <v>1639890</v>
          </cell>
          <cell r="AF493">
            <v>3804685</v>
          </cell>
          <cell r="AG493">
            <v>1942361</v>
          </cell>
          <cell r="AH493">
            <v>2055573</v>
          </cell>
          <cell r="AI493">
            <v>0</v>
          </cell>
          <cell r="AJ493">
            <v>0</v>
          </cell>
          <cell r="AK493">
            <v>20958868</v>
          </cell>
          <cell r="AL493">
            <v>3056345</v>
          </cell>
          <cell r="AM493">
            <v>0</v>
          </cell>
          <cell r="AN493">
            <v>0</v>
          </cell>
          <cell r="AO493">
            <v>0</v>
          </cell>
          <cell r="AP493">
            <v>24015213</v>
          </cell>
          <cell r="AQ493">
            <v>9027180</v>
          </cell>
          <cell r="AR493">
            <v>2623842</v>
          </cell>
          <cell r="AS493">
            <v>11651022</v>
          </cell>
          <cell r="AT493">
            <v>1691042</v>
          </cell>
          <cell r="AU493">
            <v>118074</v>
          </cell>
          <cell r="AV493">
            <v>113039</v>
          </cell>
          <cell r="AW493">
            <v>0</v>
          </cell>
          <cell r="AX493">
            <v>0</v>
          </cell>
          <cell r="AY493">
            <v>133418</v>
          </cell>
          <cell r="AZ493">
            <v>2055573</v>
          </cell>
        </row>
        <row r="494">
          <cell r="A494">
            <v>154059</v>
          </cell>
          <cell r="B494" t="str">
            <v>NORTH IOWA AREA COMMUNITY COLLEGE</v>
          </cell>
          <cell r="C494" t="str">
            <v>IA</v>
          </cell>
          <cell r="D494">
            <v>4</v>
          </cell>
          <cell r="E494">
            <v>4</v>
          </cell>
          <cell r="F494">
            <v>2</v>
          </cell>
          <cell r="G494">
            <v>2</v>
          </cell>
          <cell r="H494">
            <v>2</v>
          </cell>
          <cell r="I494">
            <v>40</v>
          </cell>
          <cell r="J494">
            <v>1</v>
          </cell>
          <cell r="K494">
            <v>2100</v>
          </cell>
          <cell r="L494">
            <v>6153528</v>
          </cell>
          <cell r="M494">
            <v>619251</v>
          </cell>
          <cell r="N494">
            <v>8595318</v>
          </cell>
          <cell r="O494">
            <v>2342809</v>
          </cell>
          <cell r="P494">
            <v>3105819</v>
          </cell>
          <cell r="Q494">
            <v>119540</v>
          </cell>
          <cell r="R494">
            <v>0</v>
          </cell>
          <cell r="S494">
            <v>940082</v>
          </cell>
          <cell r="T494">
            <v>0</v>
          </cell>
          <cell r="U494">
            <v>0</v>
          </cell>
          <cell r="V494">
            <v>819347</v>
          </cell>
          <cell r="W494">
            <v>0</v>
          </cell>
          <cell r="X494">
            <v>3846550</v>
          </cell>
          <cell r="Y494">
            <v>0</v>
          </cell>
          <cell r="Z494">
            <v>26542244</v>
          </cell>
          <cell r="AA494">
            <v>14320229</v>
          </cell>
          <cell r="AB494">
            <v>0</v>
          </cell>
          <cell r="AC494">
            <v>0</v>
          </cell>
          <cell r="AD494">
            <v>1663012</v>
          </cell>
          <cell r="AE494">
            <v>1869228</v>
          </cell>
          <cell r="AF494">
            <v>2167984</v>
          </cell>
          <cell r="AG494">
            <v>2795478</v>
          </cell>
          <cell r="AH494">
            <v>2107220</v>
          </cell>
          <cell r="AI494">
            <v>0</v>
          </cell>
          <cell r="AJ494">
            <v>3759</v>
          </cell>
          <cell r="AK494">
            <v>24926910</v>
          </cell>
          <cell r="AL494">
            <v>849588</v>
          </cell>
          <cell r="AM494">
            <v>0</v>
          </cell>
          <cell r="AN494">
            <v>0</v>
          </cell>
          <cell r="AO494">
            <v>0</v>
          </cell>
          <cell r="AP494">
            <v>25776498</v>
          </cell>
          <cell r="AQ494">
            <v>11255675</v>
          </cell>
          <cell r="AR494">
            <v>3025853</v>
          </cell>
          <cell r="AS494">
            <v>14281528</v>
          </cell>
          <cell r="AT494">
            <v>1534647</v>
          </cell>
          <cell r="AU494">
            <v>111735</v>
          </cell>
          <cell r="AV494">
            <v>119540</v>
          </cell>
          <cell r="AW494">
            <v>0</v>
          </cell>
          <cell r="AX494">
            <v>172449</v>
          </cell>
          <cell r="AY494">
            <v>168849</v>
          </cell>
          <cell r="AZ494">
            <v>2107220</v>
          </cell>
        </row>
        <row r="495">
          <cell r="A495">
            <v>154110</v>
          </cell>
          <cell r="B495" t="str">
            <v>NORTHEAST IOWA COMMUNITY COLLEGE-CALMAR</v>
          </cell>
          <cell r="C495" t="str">
            <v>IA</v>
          </cell>
          <cell r="D495">
            <v>4</v>
          </cell>
          <cell r="E495">
            <v>4</v>
          </cell>
          <cell r="F495">
            <v>2</v>
          </cell>
          <cell r="G495">
            <v>2</v>
          </cell>
          <cell r="H495">
            <v>2</v>
          </cell>
          <cell r="I495">
            <v>40</v>
          </cell>
          <cell r="J495">
            <v>1</v>
          </cell>
          <cell r="K495">
            <v>2519</v>
          </cell>
          <cell r="L495">
            <v>8083662</v>
          </cell>
          <cell r="M495">
            <v>701411</v>
          </cell>
          <cell r="N495">
            <v>7735543</v>
          </cell>
          <cell r="O495">
            <v>2382005</v>
          </cell>
          <cell r="P495">
            <v>4573952</v>
          </cell>
          <cell r="Q495">
            <v>348119</v>
          </cell>
          <cell r="R495">
            <v>0</v>
          </cell>
          <cell r="S495">
            <v>2170396</v>
          </cell>
          <cell r="T495">
            <v>0</v>
          </cell>
          <cell r="U495">
            <v>0</v>
          </cell>
          <cell r="V495">
            <v>2558481</v>
          </cell>
          <cell r="W495">
            <v>0</v>
          </cell>
          <cell r="X495">
            <v>987730</v>
          </cell>
          <cell r="Y495">
            <v>0</v>
          </cell>
          <cell r="Z495">
            <v>29541299</v>
          </cell>
          <cell r="AA495">
            <v>15872810</v>
          </cell>
          <cell r="AB495">
            <v>0</v>
          </cell>
          <cell r="AC495">
            <v>0</v>
          </cell>
          <cell r="AD495">
            <v>648361</v>
          </cell>
          <cell r="AE495">
            <v>1158276</v>
          </cell>
          <cell r="AF495">
            <v>3456940</v>
          </cell>
          <cell r="AG495">
            <v>1052797</v>
          </cell>
          <cell r="AH495">
            <v>3005253</v>
          </cell>
          <cell r="AI495">
            <v>-206525</v>
          </cell>
          <cell r="AJ495">
            <v>-41212</v>
          </cell>
          <cell r="AK495">
            <v>24946700</v>
          </cell>
          <cell r="AL495">
            <v>2741975</v>
          </cell>
          <cell r="AM495">
            <v>0</v>
          </cell>
          <cell r="AN495">
            <v>0</v>
          </cell>
          <cell r="AO495">
            <v>1587587</v>
          </cell>
          <cell r="AP495">
            <v>29276262</v>
          </cell>
          <cell r="AQ495">
            <v>12564226</v>
          </cell>
          <cell r="AR495">
            <v>3818506</v>
          </cell>
          <cell r="AS495">
            <v>16382732</v>
          </cell>
          <cell r="AT495">
            <v>2693234</v>
          </cell>
          <cell r="AU495">
            <v>92189</v>
          </cell>
          <cell r="AV495">
            <v>218830</v>
          </cell>
          <cell r="AW495">
            <v>0</v>
          </cell>
          <cell r="AX495">
            <v>1000</v>
          </cell>
          <cell r="AY495">
            <v>0</v>
          </cell>
          <cell r="AZ495">
            <v>3005253</v>
          </cell>
        </row>
        <row r="496">
          <cell r="A496">
            <v>154129</v>
          </cell>
          <cell r="B496" t="str">
            <v>NORTHWEST IOWA COMMUNITY COLLEGE</v>
          </cell>
          <cell r="C496" t="str">
            <v>IA</v>
          </cell>
          <cell r="D496">
            <v>4</v>
          </cell>
          <cell r="E496">
            <v>4</v>
          </cell>
          <cell r="F496">
            <v>2</v>
          </cell>
          <cell r="G496">
            <v>2</v>
          </cell>
          <cell r="H496">
            <v>2</v>
          </cell>
          <cell r="I496">
            <v>40</v>
          </cell>
          <cell r="J496">
            <v>1</v>
          </cell>
          <cell r="K496">
            <v>658</v>
          </cell>
          <cell r="L496">
            <v>2016062</v>
          </cell>
          <cell r="M496">
            <v>274805</v>
          </cell>
          <cell r="N496">
            <v>4057290</v>
          </cell>
          <cell r="O496">
            <v>802485</v>
          </cell>
          <cell r="P496">
            <v>586104</v>
          </cell>
          <cell r="Q496">
            <v>68049</v>
          </cell>
          <cell r="R496">
            <v>1633059</v>
          </cell>
          <cell r="S496">
            <v>91595</v>
          </cell>
          <cell r="T496">
            <v>0</v>
          </cell>
          <cell r="U496">
            <v>0</v>
          </cell>
          <cell r="V496">
            <v>2061265</v>
          </cell>
          <cell r="W496">
            <v>0</v>
          </cell>
          <cell r="X496">
            <v>648985</v>
          </cell>
          <cell r="Y496">
            <v>0</v>
          </cell>
          <cell r="Z496">
            <v>12239699</v>
          </cell>
          <cell r="AA496">
            <v>4476436</v>
          </cell>
          <cell r="AB496">
            <v>0</v>
          </cell>
          <cell r="AC496">
            <v>1637854</v>
          </cell>
          <cell r="AD496">
            <v>749257</v>
          </cell>
          <cell r="AE496">
            <v>548931</v>
          </cell>
          <cell r="AF496">
            <v>874910</v>
          </cell>
          <cell r="AG496">
            <v>569645</v>
          </cell>
          <cell r="AH496">
            <v>597677</v>
          </cell>
          <cell r="AI496">
            <v>0</v>
          </cell>
          <cell r="AJ496">
            <v>343500</v>
          </cell>
          <cell r="AK496">
            <v>9798210</v>
          </cell>
          <cell r="AL496">
            <v>2056755</v>
          </cell>
          <cell r="AM496">
            <v>0</v>
          </cell>
          <cell r="AN496">
            <v>0</v>
          </cell>
          <cell r="AO496">
            <v>0</v>
          </cell>
          <cell r="AP496">
            <v>11854965</v>
          </cell>
          <cell r="AQ496">
            <v>3835365</v>
          </cell>
          <cell r="AR496">
            <v>983841</v>
          </cell>
          <cell r="AS496">
            <v>4819206</v>
          </cell>
          <cell r="AT496">
            <v>421533</v>
          </cell>
          <cell r="AU496">
            <v>16500</v>
          </cell>
          <cell r="AV496">
            <v>68049</v>
          </cell>
          <cell r="AW496">
            <v>0</v>
          </cell>
          <cell r="AX496">
            <v>91595</v>
          </cell>
          <cell r="AY496">
            <v>0</v>
          </cell>
          <cell r="AZ496">
            <v>597677</v>
          </cell>
        </row>
        <row r="497">
          <cell r="A497">
            <v>154378</v>
          </cell>
          <cell r="B497" t="str">
            <v>SOUTHEASTERN COMMUNITY COLLEGE</v>
          </cell>
          <cell r="C497" t="str">
            <v>IA</v>
          </cell>
          <cell r="D497">
            <v>4</v>
          </cell>
          <cell r="E497">
            <v>4</v>
          </cell>
          <cell r="F497">
            <v>2</v>
          </cell>
          <cell r="G497">
            <v>2</v>
          </cell>
          <cell r="H497">
            <v>2</v>
          </cell>
          <cell r="I497">
            <v>40</v>
          </cell>
          <cell r="J497">
            <v>1</v>
          </cell>
          <cell r="K497">
            <v>2106</v>
          </cell>
          <cell r="L497">
            <v>5983634</v>
          </cell>
          <cell r="M497">
            <v>315218</v>
          </cell>
          <cell r="N497">
            <v>6707953</v>
          </cell>
          <cell r="O497">
            <v>1438482</v>
          </cell>
          <cell r="P497">
            <v>2824232</v>
          </cell>
          <cell r="Q497">
            <v>3066474</v>
          </cell>
          <cell r="R497">
            <v>0</v>
          </cell>
          <cell r="S497">
            <v>143813</v>
          </cell>
          <cell r="T497">
            <v>0</v>
          </cell>
          <cell r="U497">
            <v>964996</v>
          </cell>
          <cell r="V497">
            <v>2020724</v>
          </cell>
          <cell r="W497">
            <v>0</v>
          </cell>
          <cell r="X497">
            <v>1712448</v>
          </cell>
          <cell r="Y497">
            <v>0</v>
          </cell>
          <cell r="Z497">
            <v>25177974</v>
          </cell>
          <cell r="AA497">
            <v>9090151</v>
          </cell>
          <cell r="AB497">
            <v>0</v>
          </cell>
          <cell r="AC497">
            <v>3637325</v>
          </cell>
          <cell r="AD497">
            <v>647410</v>
          </cell>
          <cell r="AE497">
            <v>1650853</v>
          </cell>
          <cell r="AF497">
            <v>4094124</v>
          </cell>
          <cell r="AG497">
            <v>1283932</v>
          </cell>
          <cell r="AH497">
            <v>2306227</v>
          </cell>
          <cell r="AI497">
            <v>0</v>
          </cell>
          <cell r="AJ497">
            <v>89837</v>
          </cell>
          <cell r="AK497">
            <v>22799859</v>
          </cell>
          <cell r="AL497">
            <v>1898860</v>
          </cell>
          <cell r="AM497">
            <v>0</v>
          </cell>
          <cell r="AN497">
            <v>0</v>
          </cell>
          <cell r="AO497">
            <v>476480</v>
          </cell>
          <cell r="AP497">
            <v>25175199</v>
          </cell>
          <cell r="AQ497">
            <v>11048471</v>
          </cell>
          <cell r="AR497">
            <v>2016391</v>
          </cell>
          <cell r="AS497">
            <v>13064862</v>
          </cell>
          <cell r="AT497">
            <v>1860079</v>
          </cell>
          <cell r="AU497">
            <v>72732</v>
          </cell>
          <cell r="AV497">
            <v>130252</v>
          </cell>
          <cell r="AW497">
            <v>0</v>
          </cell>
          <cell r="AX497">
            <v>128281</v>
          </cell>
          <cell r="AY497">
            <v>114883</v>
          </cell>
          <cell r="AZ497">
            <v>2306227</v>
          </cell>
        </row>
        <row r="498">
          <cell r="A498">
            <v>154396</v>
          </cell>
          <cell r="B498" t="str">
            <v>SOUTHWESTERN COMMUNITY COLLEGE</v>
          </cell>
          <cell r="C498" t="str">
            <v>IA</v>
          </cell>
          <cell r="D498">
            <v>4</v>
          </cell>
          <cell r="E498">
            <v>4</v>
          </cell>
          <cell r="F498">
            <v>2</v>
          </cell>
          <cell r="G498">
            <v>2</v>
          </cell>
          <cell r="H498">
            <v>2</v>
          </cell>
          <cell r="I498">
            <v>40</v>
          </cell>
          <cell r="J498">
            <v>1</v>
          </cell>
          <cell r="K498">
            <v>841</v>
          </cell>
          <cell r="L498">
            <v>2426433</v>
          </cell>
          <cell r="M498">
            <v>0</v>
          </cell>
          <cell r="N498">
            <v>3822470</v>
          </cell>
          <cell r="O498">
            <v>0</v>
          </cell>
          <cell r="P498">
            <v>1919986</v>
          </cell>
          <cell r="Q498">
            <v>437403</v>
          </cell>
          <cell r="R498">
            <v>901943</v>
          </cell>
          <cell r="S498">
            <v>0</v>
          </cell>
          <cell r="T498">
            <v>0</v>
          </cell>
          <cell r="U498">
            <v>24752</v>
          </cell>
          <cell r="V498">
            <v>1015617</v>
          </cell>
          <cell r="W498">
            <v>0</v>
          </cell>
          <cell r="X498">
            <v>2793715</v>
          </cell>
          <cell r="Y498">
            <v>0</v>
          </cell>
          <cell r="Z498">
            <v>13342319</v>
          </cell>
          <cell r="AA498">
            <v>6073157</v>
          </cell>
          <cell r="AB498">
            <v>0</v>
          </cell>
          <cell r="AC498">
            <v>0</v>
          </cell>
          <cell r="AD498">
            <v>144367</v>
          </cell>
          <cell r="AE498">
            <v>976639</v>
          </cell>
          <cell r="AF498">
            <v>2197740</v>
          </cell>
          <cell r="AG498">
            <v>1212927</v>
          </cell>
          <cell r="AH498">
            <v>1345869</v>
          </cell>
          <cell r="AI498">
            <v>26578</v>
          </cell>
          <cell r="AJ498">
            <v>0</v>
          </cell>
          <cell r="AK498">
            <v>11977277</v>
          </cell>
          <cell r="AL498">
            <v>984112</v>
          </cell>
          <cell r="AM498">
            <v>0</v>
          </cell>
          <cell r="AN498">
            <v>0</v>
          </cell>
          <cell r="AO498">
            <v>0</v>
          </cell>
          <cell r="AP498">
            <v>12961389</v>
          </cell>
          <cell r="AQ498">
            <v>4555684</v>
          </cell>
          <cell r="AR498">
            <v>1455100</v>
          </cell>
          <cell r="AS498">
            <v>6010784</v>
          </cell>
          <cell r="AT498">
            <v>1114105</v>
          </cell>
          <cell r="AU498">
            <v>71773</v>
          </cell>
          <cell r="AV498">
            <v>159991</v>
          </cell>
          <cell r="AW498">
            <v>0</v>
          </cell>
          <cell r="AX498">
            <v>0</v>
          </cell>
          <cell r="AY498">
            <v>0</v>
          </cell>
          <cell r="AZ498">
            <v>1345869</v>
          </cell>
        </row>
        <row r="499">
          <cell r="A499">
            <v>154572</v>
          </cell>
          <cell r="B499" t="str">
            <v>WESTERN IOWA TECH COMMUNITY COLLEGE</v>
          </cell>
          <cell r="C499" t="str">
            <v>IA</v>
          </cell>
          <cell r="D499">
            <v>4</v>
          </cell>
          <cell r="E499">
            <v>4</v>
          </cell>
          <cell r="F499">
            <v>2</v>
          </cell>
          <cell r="G499">
            <v>2</v>
          </cell>
          <cell r="H499">
            <v>2</v>
          </cell>
          <cell r="I499">
            <v>40</v>
          </cell>
          <cell r="J499">
            <v>1</v>
          </cell>
          <cell r="K499">
            <v>2870</v>
          </cell>
          <cell r="L499">
            <v>7606571</v>
          </cell>
          <cell r="M499">
            <v>725210</v>
          </cell>
          <cell r="N499">
            <v>8988360</v>
          </cell>
          <cell r="O499">
            <v>2167533</v>
          </cell>
          <cell r="P499">
            <v>3968840</v>
          </cell>
          <cell r="Q499">
            <v>538718</v>
          </cell>
          <cell r="R499">
            <v>0</v>
          </cell>
          <cell r="S499">
            <v>0</v>
          </cell>
          <cell r="T499">
            <v>0</v>
          </cell>
          <cell r="U499">
            <v>393451</v>
          </cell>
          <cell r="V499">
            <v>2051697</v>
          </cell>
          <cell r="W499">
            <v>0</v>
          </cell>
          <cell r="X499">
            <v>2202711</v>
          </cell>
          <cell r="Y499">
            <v>0</v>
          </cell>
          <cell r="Z499">
            <v>28643091</v>
          </cell>
          <cell r="AA499">
            <v>10862369</v>
          </cell>
          <cell r="AB499">
            <v>138227</v>
          </cell>
          <cell r="AC499">
            <v>1245344</v>
          </cell>
          <cell r="AD499">
            <v>1838691</v>
          </cell>
          <cell r="AE499">
            <v>1456513</v>
          </cell>
          <cell r="AF499">
            <v>4903297</v>
          </cell>
          <cell r="AG499">
            <v>2674883</v>
          </cell>
          <cell r="AH499">
            <v>2639782</v>
          </cell>
          <cell r="AI499">
            <v>0</v>
          </cell>
          <cell r="AJ499">
            <v>0</v>
          </cell>
          <cell r="AK499">
            <v>25759106</v>
          </cell>
          <cell r="AL499">
            <v>2290091</v>
          </cell>
          <cell r="AM499">
            <v>0</v>
          </cell>
          <cell r="AN499">
            <v>0</v>
          </cell>
          <cell r="AO499">
            <v>0</v>
          </cell>
          <cell r="AP499">
            <v>28049197</v>
          </cell>
          <cell r="AQ499">
            <v>12640560</v>
          </cell>
          <cell r="AR499">
            <v>3573954</v>
          </cell>
          <cell r="AS499">
            <v>16214514</v>
          </cell>
          <cell r="AT499">
            <v>2586962</v>
          </cell>
          <cell r="AU499">
            <v>52820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2639782</v>
          </cell>
        </row>
        <row r="500">
          <cell r="A500">
            <v>142115</v>
          </cell>
          <cell r="B500" t="str">
            <v>BOISE STATE UNIVERSITY</v>
          </cell>
          <cell r="C500" t="str">
            <v>ID</v>
          </cell>
          <cell r="D500">
            <v>7</v>
          </cell>
          <cell r="E500">
            <v>1</v>
          </cell>
          <cell r="F500">
            <v>2</v>
          </cell>
          <cell r="G500">
            <v>2</v>
          </cell>
          <cell r="H500">
            <v>2</v>
          </cell>
          <cell r="I500">
            <v>21</v>
          </cell>
          <cell r="J500">
            <v>1</v>
          </cell>
          <cell r="K500">
            <v>12638</v>
          </cell>
          <cell r="L500">
            <v>44281120</v>
          </cell>
          <cell r="M500">
            <v>0</v>
          </cell>
          <cell r="N500">
            <v>72632109</v>
          </cell>
          <cell r="O500">
            <v>0</v>
          </cell>
          <cell r="P500">
            <v>19551672</v>
          </cell>
          <cell r="Q500">
            <v>6337243</v>
          </cell>
          <cell r="R500">
            <v>11399</v>
          </cell>
          <cell r="S500">
            <v>6082235</v>
          </cell>
          <cell r="T500">
            <v>0</v>
          </cell>
          <cell r="U500">
            <v>4510026</v>
          </cell>
          <cell r="V500">
            <v>28325444</v>
          </cell>
          <cell r="W500">
            <v>0</v>
          </cell>
          <cell r="X500">
            <v>7699782</v>
          </cell>
          <cell r="Y500">
            <v>0</v>
          </cell>
          <cell r="Z500">
            <v>189431030</v>
          </cell>
          <cell r="AA500">
            <v>64031591</v>
          </cell>
          <cell r="AB500">
            <v>7277444</v>
          </cell>
          <cell r="AC500">
            <v>7836899</v>
          </cell>
          <cell r="AD500">
            <v>15700591</v>
          </cell>
          <cell r="AE500">
            <v>7181897</v>
          </cell>
          <cell r="AF500">
            <v>13779567</v>
          </cell>
          <cell r="AG500">
            <v>10658315</v>
          </cell>
          <cell r="AH500">
            <v>14722531</v>
          </cell>
          <cell r="AI500">
            <v>5146983</v>
          </cell>
          <cell r="AJ500">
            <v>2731716</v>
          </cell>
          <cell r="AK500">
            <v>149067534</v>
          </cell>
          <cell r="AL500">
            <v>36102597</v>
          </cell>
          <cell r="AM500">
            <v>0</v>
          </cell>
          <cell r="AN500">
            <v>0</v>
          </cell>
          <cell r="AO500">
            <v>980</v>
          </cell>
          <cell r="AP500">
            <v>185171111</v>
          </cell>
          <cell r="AQ500">
            <v>68707733</v>
          </cell>
          <cell r="AR500">
            <v>21391620</v>
          </cell>
          <cell r="AS500">
            <v>90099353</v>
          </cell>
          <cell r="AT500">
            <v>8298384</v>
          </cell>
          <cell r="AU500">
            <v>639215</v>
          </cell>
          <cell r="AV500">
            <v>3668</v>
          </cell>
          <cell r="AW500">
            <v>0</v>
          </cell>
          <cell r="AX500">
            <v>2504820</v>
          </cell>
          <cell r="AY500">
            <v>3276444</v>
          </cell>
          <cell r="AZ500">
            <v>14722531</v>
          </cell>
        </row>
        <row r="501">
          <cell r="A501">
            <v>142276</v>
          </cell>
          <cell r="B501" t="str">
            <v>IDAHO STATE UNIVERSITY</v>
          </cell>
          <cell r="C501" t="str">
            <v>ID</v>
          </cell>
          <cell r="D501">
            <v>7</v>
          </cell>
          <cell r="E501">
            <v>1</v>
          </cell>
          <cell r="F501">
            <v>2</v>
          </cell>
          <cell r="G501">
            <v>2</v>
          </cell>
          <cell r="H501">
            <v>2</v>
          </cell>
          <cell r="I501">
            <v>16</v>
          </cell>
          <cell r="J501">
            <v>1</v>
          </cell>
          <cell r="K501">
            <v>10464</v>
          </cell>
          <cell r="L501">
            <v>38251591</v>
          </cell>
          <cell r="M501">
            <v>0</v>
          </cell>
          <cell r="N501">
            <v>68304926</v>
          </cell>
          <cell r="O501">
            <v>0</v>
          </cell>
          <cell r="P501">
            <v>17497575</v>
          </cell>
          <cell r="Q501">
            <v>5076995</v>
          </cell>
          <cell r="R501">
            <v>0</v>
          </cell>
          <cell r="S501">
            <v>6585973</v>
          </cell>
          <cell r="T501">
            <v>3094683</v>
          </cell>
          <cell r="U501">
            <v>1960209</v>
          </cell>
          <cell r="V501">
            <v>8876430</v>
          </cell>
          <cell r="W501">
            <v>0</v>
          </cell>
          <cell r="X501">
            <v>5371776</v>
          </cell>
          <cell r="Y501">
            <v>0</v>
          </cell>
          <cell r="Z501">
            <v>155020158</v>
          </cell>
          <cell r="AA501">
            <v>62490207</v>
          </cell>
          <cell r="AB501">
            <v>7866841</v>
          </cell>
          <cell r="AC501">
            <v>3655039</v>
          </cell>
          <cell r="AD501">
            <v>11602605</v>
          </cell>
          <cell r="AE501">
            <v>7251660</v>
          </cell>
          <cell r="AF501">
            <v>11169927</v>
          </cell>
          <cell r="AG501">
            <v>9769241</v>
          </cell>
          <cell r="AH501">
            <v>20329586</v>
          </cell>
          <cell r="AI501">
            <v>24978</v>
          </cell>
          <cell r="AJ501">
            <v>838164</v>
          </cell>
          <cell r="AK501">
            <v>134998248</v>
          </cell>
          <cell r="AL501">
            <v>19667348</v>
          </cell>
          <cell r="AM501">
            <v>0</v>
          </cell>
          <cell r="AN501">
            <v>0</v>
          </cell>
          <cell r="AO501">
            <v>0</v>
          </cell>
          <cell r="AP501">
            <v>154665596</v>
          </cell>
          <cell r="AQ501">
            <v>72661025</v>
          </cell>
          <cell r="AR501">
            <v>18052404</v>
          </cell>
          <cell r="AS501">
            <v>90713429</v>
          </cell>
          <cell r="AT501">
            <v>11244998</v>
          </cell>
          <cell r="AU501">
            <v>1275360</v>
          </cell>
          <cell r="AV501">
            <v>248135</v>
          </cell>
          <cell r="AW501">
            <v>0</v>
          </cell>
          <cell r="AX501">
            <v>2587288</v>
          </cell>
          <cell r="AY501">
            <v>4973805</v>
          </cell>
          <cell r="AZ501">
            <v>20329586</v>
          </cell>
        </row>
        <row r="502">
          <cell r="A502">
            <v>142285</v>
          </cell>
          <cell r="B502" t="str">
            <v>UNIVERSITY OF IDAHO</v>
          </cell>
          <cell r="C502" t="str">
            <v>ID</v>
          </cell>
          <cell r="D502">
            <v>7</v>
          </cell>
          <cell r="E502">
            <v>1</v>
          </cell>
          <cell r="F502">
            <v>2</v>
          </cell>
          <cell r="G502">
            <v>2</v>
          </cell>
          <cell r="H502">
            <v>2</v>
          </cell>
          <cell r="I502">
            <v>15</v>
          </cell>
          <cell r="J502">
            <v>1</v>
          </cell>
          <cell r="K502">
            <v>10294</v>
          </cell>
          <cell r="L502">
            <v>43805435</v>
          </cell>
          <cell r="M502">
            <v>4427710</v>
          </cell>
          <cell r="N502">
            <v>106372963</v>
          </cell>
          <cell r="O502">
            <v>0</v>
          </cell>
          <cell r="P502">
            <v>35581249</v>
          </cell>
          <cell r="Q502">
            <v>7454816</v>
          </cell>
          <cell r="R502">
            <v>0</v>
          </cell>
          <cell r="S502">
            <v>18160829</v>
          </cell>
          <cell r="T502">
            <v>9094000</v>
          </cell>
          <cell r="U502">
            <v>4201069</v>
          </cell>
          <cell r="V502">
            <v>21215742</v>
          </cell>
          <cell r="W502">
            <v>0</v>
          </cell>
          <cell r="X502">
            <v>11977536</v>
          </cell>
          <cell r="Y502">
            <v>0</v>
          </cell>
          <cell r="Z502">
            <v>262291349</v>
          </cell>
          <cell r="AA502">
            <v>75535426</v>
          </cell>
          <cell r="AB502">
            <v>55350288</v>
          </cell>
          <cell r="AC502">
            <v>16637467</v>
          </cell>
          <cell r="AD502">
            <v>16152808</v>
          </cell>
          <cell r="AE502">
            <v>7183538</v>
          </cell>
          <cell r="AF502">
            <v>19654525</v>
          </cell>
          <cell r="AG502">
            <v>16938744</v>
          </cell>
          <cell r="AH502">
            <v>17806520</v>
          </cell>
          <cell r="AI502">
            <v>6377598</v>
          </cell>
          <cell r="AJ502">
            <v>3858899</v>
          </cell>
          <cell r="AK502">
            <v>235495813</v>
          </cell>
          <cell r="AL502">
            <v>29766033</v>
          </cell>
          <cell r="AM502">
            <v>0</v>
          </cell>
          <cell r="AN502">
            <v>0</v>
          </cell>
          <cell r="AO502">
            <v>0</v>
          </cell>
          <cell r="AP502">
            <v>265261846</v>
          </cell>
          <cell r="AQ502">
            <v>116044617</v>
          </cell>
          <cell r="AR502">
            <v>27774392</v>
          </cell>
          <cell r="AS502">
            <v>143819009</v>
          </cell>
          <cell r="AT502">
            <v>6392439</v>
          </cell>
          <cell r="AU502">
            <v>395735</v>
          </cell>
          <cell r="AV502">
            <v>397055</v>
          </cell>
          <cell r="AW502">
            <v>0</v>
          </cell>
          <cell r="AX502">
            <v>1456680</v>
          </cell>
          <cell r="AY502">
            <v>9164611</v>
          </cell>
          <cell r="AZ502">
            <v>17806520</v>
          </cell>
        </row>
        <row r="503">
          <cell r="A503">
            <v>142328</v>
          </cell>
          <cell r="B503" t="str">
            <v>LEWIS-CLARK STATE COLLEGE</v>
          </cell>
          <cell r="C503" t="str">
            <v>ID</v>
          </cell>
          <cell r="D503">
            <v>7</v>
          </cell>
          <cell r="E503">
            <v>1</v>
          </cell>
          <cell r="F503">
            <v>2</v>
          </cell>
          <cell r="G503">
            <v>2</v>
          </cell>
          <cell r="H503">
            <v>2</v>
          </cell>
          <cell r="I503">
            <v>32</v>
          </cell>
          <cell r="J503">
            <v>1</v>
          </cell>
          <cell r="K503">
            <v>2393</v>
          </cell>
          <cell r="L503">
            <v>6848200</v>
          </cell>
          <cell r="M503">
            <v>0</v>
          </cell>
          <cell r="N503">
            <v>13481097</v>
          </cell>
          <cell r="O503">
            <v>0</v>
          </cell>
          <cell r="P503">
            <v>3022949</v>
          </cell>
          <cell r="Q503">
            <v>2005838</v>
          </cell>
          <cell r="R503">
            <v>0</v>
          </cell>
          <cell r="S503">
            <v>1262684</v>
          </cell>
          <cell r="T503">
            <v>1894000</v>
          </cell>
          <cell r="U503">
            <v>1257898</v>
          </cell>
          <cell r="V503">
            <v>3556228</v>
          </cell>
          <cell r="W503">
            <v>0</v>
          </cell>
          <cell r="X503">
            <v>823156</v>
          </cell>
          <cell r="Y503">
            <v>0</v>
          </cell>
          <cell r="Z503">
            <v>34152050</v>
          </cell>
          <cell r="AA503">
            <v>13836950</v>
          </cell>
          <cell r="AB503">
            <v>296536</v>
          </cell>
          <cell r="AC503">
            <v>1151262</v>
          </cell>
          <cell r="AD503">
            <v>3399921</v>
          </cell>
          <cell r="AE503">
            <v>2555907</v>
          </cell>
          <cell r="AF503">
            <v>2839426</v>
          </cell>
          <cell r="AG503">
            <v>2491210</v>
          </cell>
          <cell r="AH503">
            <v>3299103</v>
          </cell>
          <cell r="AI503">
            <v>192145</v>
          </cell>
          <cell r="AJ503">
            <v>29488</v>
          </cell>
          <cell r="AK503">
            <v>30091948</v>
          </cell>
          <cell r="AL503">
            <v>4306518</v>
          </cell>
          <cell r="AM503">
            <v>0</v>
          </cell>
          <cell r="AN503">
            <v>0</v>
          </cell>
          <cell r="AO503">
            <v>0</v>
          </cell>
          <cell r="AP503">
            <v>34398466</v>
          </cell>
          <cell r="AQ503">
            <v>14935877</v>
          </cell>
          <cell r="AR503">
            <v>4084435</v>
          </cell>
          <cell r="AS503">
            <v>19020312</v>
          </cell>
          <cell r="AT503">
            <v>2342940</v>
          </cell>
          <cell r="AU503">
            <v>226019</v>
          </cell>
          <cell r="AV503">
            <v>105775</v>
          </cell>
          <cell r="AW503">
            <v>0</v>
          </cell>
          <cell r="AX503">
            <v>562139</v>
          </cell>
          <cell r="AY503">
            <v>62230</v>
          </cell>
          <cell r="AZ503">
            <v>3299103</v>
          </cell>
        </row>
        <row r="504">
          <cell r="A504">
            <v>142179</v>
          </cell>
          <cell r="B504" t="str">
            <v>EASTERN IDAHO TECHNICAL COLLEGE</v>
          </cell>
          <cell r="C504" t="str">
            <v>ID</v>
          </cell>
          <cell r="D504">
            <v>7</v>
          </cell>
          <cell r="E504">
            <v>4</v>
          </cell>
          <cell r="F504">
            <v>2</v>
          </cell>
          <cell r="G504">
            <v>2</v>
          </cell>
          <cell r="H504">
            <v>2</v>
          </cell>
          <cell r="I504">
            <v>40</v>
          </cell>
          <cell r="J504">
            <v>1</v>
          </cell>
          <cell r="K504">
            <v>414</v>
          </cell>
          <cell r="L504">
            <v>1244812</v>
          </cell>
          <cell r="M504">
            <v>0</v>
          </cell>
          <cell r="N504">
            <v>4314522</v>
          </cell>
          <cell r="O504">
            <v>0</v>
          </cell>
          <cell r="P504">
            <v>1326936</v>
          </cell>
          <cell r="Q504">
            <v>925056</v>
          </cell>
          <cell r="R504">
            <v>0</v>
          </cell>
          <cell r="S504">
            <v>233624</v>
          </cell>
          <cell r="T504">
            <v>0</v>
          </cell>
          <cell r="U504">
            <v>70354</v>
          </cell>
          <cell r="V504">
            <v>327875</v>
          </cell>
          <cell r="W504">
            <v>0</v>
          </cell>
          <cell r="X504">
            <v>97033</v>
          </cell>
          <cell r="Y504">
            <v>0</v>
          </cell>
          <cell r="Z504">
            <v>8540212</v>
          </cell>
          <cell r="AA504">
            <v>3734795</v>
          </cell>
          <cell r="AB504">
            <v>0</v>
          </cell>
          <cell r="AC504">
            <v>0</v>
          </cell>
          <cell r="AD504">
            <v>1046134</v>
          </cell>
          <cell r="AE504">
            <v>692259</v>
          </cell>
          <cell r="AF504">
            <v>887150</v>
          </cell>
          <cell r="AG504">
            <v>912037</v>
          </cell>
          <cell r="AH504">
            <v>730093</v>
          </cell>
          <cell r="AI504">
            <v>0</v>
          </cell>
          <cell r="AJ504">
            <v>0</v>
          </cell>
          <cell r="AK504">
            <v>8002468</v>
          </cell>
          <cell r="AL504">
            <v>309880</v>
          </cell>
          <cell r="AM504">
            <v>0</v>
          </cell>
          <cell r="AN504">
            <v>0</v>
          </cell>
          <cell r="AO504">
            <v>0</v>
          </cell>
          <cell r="AP504">
            <v>8312348</v>
          </cell>
          <cell r="AQ504">
            <v>4033722</v>
          </cell>
          <cell r="AR504">
            <v>1065634</v>
          </cell>
          <cell r="AS504">
            <v>5099356</v>
          </cell>
          <cell r="AT504">
            <v>617534</v>
          </cell>
          <cell r="AU504">
            <v>28426</v>
          </cell>
          <cell r="AV504">
            <v>5388</v>
          </cell>
          <cell r="AW504">
            <v>0</v>
          </cell>
          <cell r="AX504">
            <v>69042</v>
          </cell>
          <cell r="AY504">
            <v>9703</v>
          </cell>
          <cell r="AZ504">
            <v>730093</v>
          </cell>
        </row>
        <row r="505">
          <cell r="A505">
            <v>142443</v>
          </cell>
          <cell r="B505" t="str">
            <v>NORTH IDAHO COLLEGE</v>
          </cell>
          <cell r="C505" t="str">
            <v>ID</v>
          </cell>
          <cell r="D505">
            <v>7</v>
          </cell>
          <cell r="E505">
            <v>4</v>
          </cell>
          <cell r="F505">
            <v>2</v>
          </cell>
          <cell r="G505">
            <v>2</v>
          </cell>
          <cell r="H505">
            <v>2</v>
          </cell>
          <cell r="I505">
            <v>40</v>
          </cell>
          <cell r="J505">
            <v>1</v>
          </cell>
          <cell r="K505">
            <v>3017</v>
          </cell>
          <cell r="L505">
            <v>5771892</v>
          </cell>
          <cell r="M505">
            <v>0</v>
          </cell>
          <cell r="N505">
            <v>12726641</v>
          </cell>
          <cell r="O505">
            <v>6296945</v>
          </cell>
          <cell r="P505">
            <v>3061499</v>
          </cell>
          <cell r="Q505">
            <v>1237075</v>
          </cell>
          <cell r="R505">
            <v>51427</v>
          </cell>
          <cell r="S505">
            <v>636003</v>
          </cell>
          <cell r="T505">
            <v>0</v>
          </cell>
          <cell r="U505">
            <v>117638</v>
          </cell>
          <cell r="V505">
            <v>2403026</v>
          </cell>
          <cell r="W505">
            <v>0</v>
          </cell>
          <cell r="X505">
            <v>1537095</v>
          </cell>
          <cell r="Y505">
            <v>3410884</v>
          </cell>
          <cell r="Z505">
            <v>37250125</v>
          </cell>
          <cell r="AA505">
            <v>13506878</v>
          </cell>
          <cell r="AB505">
            <v>0</v>
          </cell>
          <cell r="AC505">
            <v>618798</v>
          </cell>
          <cell r="AD505">
            <v>2340996</v>
          </cell>
          <cell r="AE505">
            <v>3122791</v>
          </cell>
          <cell r="AF505">
            <v>3550266</v>
          </cell>
          <cell r="AG505">
            <v>2394208</v>
          </cell>
          <cell r="AH505">
            <v>4528187</v>
          </cell>
          <cell r="AI505">
            <v>0</v>
          </cell>
          <cell r="AJ505">
            <v>394062</v>
          </cell>
          <cell r="AK505">
            <v>30456186</v>
          </cell>
          <cell r="AL505">
            <v>2402451</v>
          </cell>
          <cell r="AM505">
            <v>0</v>
          </cell>
          <cell r="AN505">
            <v>3410884</v>
          </cell>
          <cell r="AO505">
            <v>0</v>
          </cell>
          <cell r="AP505">
            <v>36269521</v>
          </cell>
          <cell r="AQ505">
            <v>15691334</v>
          </cell>
          <cell r="AR505">
            <v>3762930</v>
          </cell>
          <cell r="AS505">
            <v>19756467</v>
          </cell>
          <cell r="AT505">
            <v>2659935</v>
          </cell>
          <cell r="AU505">
            <v>251688</v>
          </cell>
          <cell r="AV505">
            <v>144250</v>
          </cell>
          <cell r="AW505">
            <v>21490</v>
          </cell>
          <cell r="AX505">
            <v>636003</v>
          </cell>
          <cell r="AY505">
            <v>814821</v>
          </cell>
          <cell r="AZ505">
            <v>4528187</v>
          </cell>
        </row>
        <row r="506">
          <cell r="A506">
            <v>142559</v>
          </cell>
          <cell r="B506" t="str">
            <v>COLLEGE OF SOUTHERN IDAHO</v>
          </cell>
          <cell r="C506" t="str">
            <v>ID</v>
          </cell>
          <cell r="D506">
            <v>7</v>
          </cell>
          <cell r="E506">
            <v>4</v>
          </cell>
          <cell r="F506">
            <v>2</v>
          </cell>
          <cell r="G506">
            <v>2</v>
          </cell>
          <cell r="H506">
            <v>2</v>
          </cell>
          <cell r="I506">
            <v>40</v>
          </cell>
          <cell r="J506">
            <v>1</v>
          </cell>
          <cell r="K506">
            <v>3807</v>
          </cell>
          <cell r="L506">
            <v>8293898</v>
          </cell>
          <cell r="M506">
            <v>0</v>
          </cell>
          <cell r="N506">
            <v>12914093</v>
          </cell>
          <cell r="O506">
            <v>4851482</v>
          </cell>
          <cell r="P506">
            <v>10798121</v>
          </cell>
          <cell r="Q506">
            <v>2472633</v>
          </cell>
          <cell r="R506">
            <v>133465</v>
          </cell>
          <cell r="S506">
            <v>0</v>
          </cell>
          <cell r="T506">
            <v>0</v>
          </cell>
          <cell r="U506">
            <v>0</v>
          </cell>
          <cell r="V506">
            <v>2195143</v>
          </cell>
          <cell r="W506">
            <v>0</v>
          </cell>
          <cell r="X506">
            <v>6311818</v>
          </cell>
          <cell r="Y506">
            <v>0</v>
          </cell>
          <cell r="Z506">
            <v>47970653</v>
          </cell>
          <cell r="AA506">
            <v>13235342</v>
          </cell>
          <cell r="AB506">
            <v>0</v>
          </cell>
          <cell r="AC506">
            <v>11983465</v>
          </cell>
          <cell r="AD506">
            <v>2515846</v>
          </cell>
          <cell r="AE506">
            <v>2346747</v>
          </cell>
          <cell r="AF506">
            <v>5788960</v>
          </cell>
          <cell r="AG506">
            <v>2065717</v>
          </cell>
          <cell r="AH506">
            <v>4367159</v>
          </cell>
          <cell r="AI506">
            <v>0</v>
          </cell>
          <cell r="AJ506">
            <v>410179</v>
          </cell>
          <cell r="AK506">
            <v>42713415</v>
          </cell>
          <cell r="AL506">
            <v>3409708</v>
          </cell>
          <cell r="AM506">
            <v>0</v>
          </cell>
          <cell r="AN506">
            <v>0</v>
          </cell>
          <cell r="AO506">
            <v>0</v>
          </cell>
          <cell r="AP506">
            <v>46123123</v>
          </cell>
          <cell r="AQ506">
            <v>19976173</v>
          </cell>
          <cell r="AR506">
            <v>6840709</v>
          </cell>
          <cell r="AS506">
            <v>26816882</v>
          </cell>
          <cell r="AT506">
            <v>3760144</v>
          </cell>
          <cell r="AU506">
            <v>312326</v>
          </cell>
          <cell r="AV506">
            <v>161224</v>
          </cell>
          <cell r="AW506">
            <v>0</v>
          </cell>
          <cell r="AX506">
            <v>0</v>
          </cell>
          <cell r="AY506">
            <v>133465</v>
          </cell>
          <cell r="AZ506">
            <v>4367159</v>
          </cell>
        </row>
        <row r="507">
          <cell r="A507">
            <v>149240</v>
          </cell>
          <cell r="B507" t="str">
            <v>SOUTHERN ILLINOIS UNIVERSITY-SYSTEMS OFFICE</v>
          </cell>
          <cell r="C507" t="str">
            <v>IL</v>
          </cell>
          <cell r="D507">
            <v>3</v>
          </cell>
          <cell r="E507">
            <v>0</v>
          </cell>
          <cell r="F507">
            <v>2</v>
          </cell>
          <cell r="G507">
            <v>-2</v>
          </cell>
          <cell r="H507">
            <v>2</v>
          </cell>
          <cell r="I507">
            <v>-3</v>
          </cell>
          <cell r="J507">
            <v>1</v>
          </cell>
          <cell r="L507">
            <v>0</v>
          </cell>
          <cell r="M507">
            <v>0</v>
          </cell>
          <cell r="N507">
            <v>3880099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176926</v>
          </cell>
          <cell r="V507">
            <v>0</v>
          </cell>
          <cell r="W507">
            <v>0</v>
          </cell>
          <cell r="X507">
            <v>1392596</v>
          </cell>
          <cell r="Y507">
            <v>0</v>
          </cell>
          <cell r="Z507">
            <v>5449621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6833518</v>
          </cell>
          <cell r="AG507">
            <v>0</v>
          </cell>
          <cell r="AH507">
            <v>0</v>
          </cell>
          <cell r="AI507">
            <v>0</v>
          </cell>
          <cell r="AJ507">
            <v>-1243820</v>
          </cell>
          <cell r="AK507">
            <v>5589698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5589698</v>
          </cell>
          <cell r="AQ507">
            <v>5138624</v>
          </cell>
          <cell r="AR507">
            <v>0</v>
          </cell>
          <cell r="AS507">
            <v>5817743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</row>
        <row r="508">
          <cell r="A508">
            <v>149587</v>
          </cell>
          <cell r="B508" t="str">
            <v>UNIVERSITY OF ILLINOIS UNIVERSITY ADMINISTRATION</v>
          </cell>
          <cell r="C508" t="str">
            <v>IL</v>
          </cell>
          <cell r="D508">
            <v>3</v>
          </cell>
          <cell r="E508">
            <v>0</v>
          </cell>
          <cell r="F508">
            <v>2</v>
          </cell>
          <cell r="G508">
            <v>-2</v>
          </cell>
          <cell r="H508">
            <v>2</v>
          </cell>
          <cell r="I508">
            <v>-3</v>
          </cell>
          <cell r="J508">
            <v>1</v>
          </cell>
          <cell r="L508">
            <v>0</v>
          </cell>
          <cell r="M508">
            <v>0</v>
          </cell>
          <cell r="N508">
            <v>49171735</v>
          </cell>
          <cell r="O508">
            <v>0</v>
          </cell>
          <cell r="P508">
            <v>1292947</v>
          </cell>
          <cell r="Q508">
            <v>4121188</v>
          </cell>
          <cell r="R508">
            <v>0</v>
          </cell>
          <cell r="S508">
            <v>2928692</v>
          </cell>
          <cell r="T508">
            <v>467028</v>
          </cell>
          <cell r="U508">
            <v>8289419</v>
          </cell>
          <cell r="V508">
            <v>0</v>
          </cell>
          <cell r="W508">
            <v>0</v>
          </cell>
          <cell r="X508">
            <v>12048297</v>
          </cell>
          <cell r="Y508">
            <v>0</v>
          </cell>
          <cell r="Z508">
            <v>78319306</v>
          </cell>
          <cell r="AA508">
            <v>498528</v>
          </cell>
          <cell r="AB508">
            <v>4169693</v>
          </cell>
          <cell r="AC508">
            <v>7212964</v>
          </cell>
          <cell r="AD508">
            <v>7614731</v>
          </cell>
          <cell r="AE508">
            <v>900158</v>
          </cell>
          <cell r="AF508">
            <v>75147539</v>
          </cell>
          <cell r="AG508">
            <v>0</v>
          </cell>
          <cell r="AH508">
            <v>31523</v>
          </cell>
          <cell r="AI508">
            <v>4703717</v>
          </cell>
          <cell r="AJ508">
            <v>-5827580</v>
          </cell>
          <cell r="AK508">
            <v>94451273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94451273</v>
          </cell>
          <cell r="AQ508">
            <v>60188870</v>
          </cell>
          <cell r="AR508">
            <v>2361435</v>
          </cell>
          <cell r="AS508">
            <v>74277383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3831</v>
          </cell>
          <cell r="AY508">
            <v>27692</v>
          </cell>
          <cell r="AZ508">
            <v>31523</v>
          </cell>
        </row>
        <row r="509">
          <cell r="A509">
            <v>144005</v>
          </cell>
          <cell r="B509" t="str">
            <v>CHICAGO STATE UNIVERSITY</v>
          </cell>
          <cell r="C509" t="str">
            <v>IL</v>
          </cell>
          <cell r="D509">
            <v>3</v>
          </cell>
          <cell r="E509">
            <v>1</v>
          </cell>
          <cell r="F509">
            <v>2</v>
          </cell>
          <cell r="G509">
            <v>2</v>
          </cell>
          <cell r="H509">
            <v>2</v>
          </cell>
          <cell r="I509">
            <v>21</v>
          </cell>
          <cell r="J509">
            <v>1</v>
          </cell>
          <cell r="K509">
            <v>4847</v>
          </cell>
          <cell r="L509">
            <v>18458414</v>
          </cell>
          <cell r="M509">
            <v>0</v>
          </cell>
          <cell r="N509">
            <v>52139804</v>
          </cell>
          <cell r="O509">
            <v>0</v>
          </cell>
          <cell r="P509">
            <v>15135696</v>
          </cell>
          <cell r="Q509">
            <v>3362311</v>
          </cell>
          <cell r="R509">
            <v>1459971</v>
          </cell>
          <cell r="S509">
            <v>93564</v>
          </cell>
          <cell r="T509">
            <v>0</v>
          </cell>
          <cell r="U509">
            <v>189292</v>
          </cell>
          <cell r="V509">
            <v>3333471</v>
          </cell>
          <cell r="W509">
            <v>0</v>
          </cell>
          <cell r="X509">
            <v>1247025</v>
          </cell>
          <cell r="Y509">
            <v>0</v>
          </cell>
          <cell r="Z509">
            <v>95419548</v>
          </cell>
          <cell r="AA509">
            <v>39601851</v>
          </cell>
          <cell r="AB509">
            <v>1204804</v>
          </cell>
          <cell r="AC509">
            <v>4132784</v>
          </cell>
          <cell r="AD509">
            <v>7375101</v>
          </cell>
          <cell r="AE509">
            <v>7793009</v>
          </cell>
          <cell r="AF509">
            <v>9680139</v>
          </cell>
          <cell r="AG509">
            <v>9302988</v>
          </cell>
          <cell r="AH509">
            <v>11052108</v>
          </cell>
          <cell r="AI509">
            <v>2536836</v>
          </cell>
          <cell r="AJ509">
            <v>0</v>
          </cell>
          <cell r="AK509">
            <v>92679620</v>
          </cell>
          <cell r="AL509">
            <v>6320459</v>
          </cell>
          <cell r="AM509">
            <v>0</v>
          </cell>
          <cell r="AN509">
            <v>0</v>
          </cell>
          <cell r="AO509">
            <v>0</v>
          </cell>
          <cell r="AP509">
            <v>99000079</v>
          </cell>
          <cell r="AQ509">
            <v>49177651</v>
          </cell>
          <cell r="AR509">
            <v>1300741</v>
          </cell>
          <cell r="AS509">
            <v>61212366</v>
          </cell>
          <cell r="AT509">
            <v>8151514</v>
          </cell>
          <cell r="AU509">
            <v>1086226</v>
          </cell>
          <cell r="AV509">
            <v>1180892</v>
          </cell>
          <cell r="AW509">
            <v>0</v>
          </cell>
          <cell r="AX509">
            <v>0</v>
          </cell>
          <cell r="AY509">
            <v>633476</v>
          </cell>
          <cell r="AZ509">
            <v>11052108</v>
          </cell>
        </row>
        <row r="510">
          <cell r="A510">
            <v>144892</v>
          </cell>
          <cell r="B510" t="str">
            <v>EASTERN ILLINOIS UNIVERSITY</v>
          </cell>
          <cell r="C510" t="str">
            <v>IL</v>
          </cell>
          <cell r="D510">
            <v>3</v>
          </cell>
          <cell r="E510">
            <v>1</v>
          </cell>
          <cell r="F510">
            <v>2</v>
          </cell>
          <cell r="G510">
            <v>2</v>
          </cell>
          <cell r="H510">
            <v>2</v>
          </cell>
          <cell r="I510">
            <v>21</v>
          </cell>
          <cell r="J510">
            <v>1</v>
          </cell>
          <cell r="K510">
            <v>9413</v>
          </cell>
          <cell r="L510">
            <v>39257535</v>
          </cell>
          <cell r="M510">
            <v>0</v>
          </cell>
          <cell r="N510">
            <v>68513726</v>
          </cell>
          <cell r="O510">
            <v>0</v>
          </cell>
          <cell r="P510">
            <v>6479633</v>
          </cell>
          <cell r="Q510">
            <v>4556072</v>
          </cell>
          <cell r="R510">
            <v>175813</v>
          </cell>
          <cell r="S510">
            <v>3568810</v>
          </cell>
          <cell r="T510">
            <v>0</v>
          </cell>
          <cell r="U510">
            <v>3169053</v>
          </cell>
          <cell r="V510">
            <v>22060107</v>
          </cell>
          <cell r="W510">
            <v>0</v>
          </cell>
          <cell r="X510">
            <v>3477525</v>
          </cell>
          <cell r="Y510">
            <v>0</v>
          </cell>
          <cell r="Z510">
            <v>151258274</v>
          </cell>
          <cell r="AA510">
            <v>54983357</v>
          </cell>
          <cell r="AB510">
            <v>801948</v>
          </cell>
          <cell r="AC510">
            <v>7743892</v>
          </cell>
          <cell r="AD510">
            <v>12086368</v>
          </cell>
          <cell r="AE510">
            <v>12895140</v>
          </cell>
          <cell r="AF510">
            <v>13395771</v>
          </cell>
          <cell r="AG510">
            <v>11645890</v>
          </cell>
          <cell r="AH510">
            <v>8869047</v>
          </cell>
          <cell r="AI510">
            <v>130532</v>
          </cell>
          <cell r="AJ510">
            <v>3597133</v>
          </cell>
          <cell r="AK510">
            <v>126149078</v>
          </cell>
          <cell r="AL510">
            <v>27597138</v>
          </cell>
          <cell r="AM510">
            <v>0</v>
          </cell>
          <cell r="AN510">
            <v>0</v>
          </cell>
          <cell r="AO510">
            <v>0</v>
          </cell>
          <cell r="AP510">
            <v>153746216</v>
          </cell>
          <cell r="AQ510">
            <v>69375804</v>
          </cell>
          <cell r="AR510">
            <v>1430838</v>
          </cell>
          <cell r="AS510">
            <v>88363403</v>
          </cell>
          <cell r="AT510">
            <v>3675451</v>
          </cell>
          <cell r="AU510">
            <v>664167</v>
          </cell>
          <cell r="AV510">
            <v>0</v>
          </cell>
          <cell r="AW510">
            <v>0</v>
          </cell>
          <cell r="AX510">
            <v>42566</v>
          </cell>
          <cell r="AY510">
            <v>4486863</v>
          </cell>
          <cell r="AZ510">
            <v>8869047</v>
          </cell>
        </row>
        <row r="511">
          <cell r="A511">
            <v>145336</v>
          </cell>
          <cell r="B511" t="str">
            <v>GOVERNORS STATE UNIVERSITY</v>
          </cell>
          <cell r="C511" t="str">
            <v>IL</v>
          </cell>
          <cell r="D511">
            <v>3</v>
          </cell>
          <cell r="E511">
            <v>1</v>
          </cell>
          <cell r="F511">
            <v>2</v>
          </cell>
          <cell r="G511">
            <v>2</v>
          </cell>
          <cell r="H511">
            <v>2</v>
          </cell>
          <cell r="I511">
            <v>21</v>
          </cell>
          <cell r="J511">
            <v>1</v>
          </cell>
          <cell r="K511">
            <v>3029</v>
          </cell>
          <cell r="L511">
            <v>11554135</v>
          </cell>
          <cell r="M511">
            <v>0</v>
          </cell>
          <cell r="N511">
            <v>26738650</v>
          </cell>
          <cell r="O511">
            <v>0</v>
          </cell>
          <cell r="P511">
            <v>2857175</v>
          </cell>
          <cell r="Q511">
            <v>1387258</v>
          </cell>
          <cell r="R511">
            <v>0</v>
          </cell>
          <cell r="S511">
            <v>750374</v>
          </cell>
          <cell r="T511">
            <v>0</v>
          </cell>
          <cell r="U511">
            <v>0</v>
          </cell>
          <cell r="V511">
            <v>1451489</v>
          </cell>
          <cell r="W511">
            <v>0</v>
          </cell>
          <cell r="X511">
            <v>15067567</v>
          </cell>
          <cell r="Y511">
            <v>0</v>
          </cell>
          <cell r="Z511">
            <v>59806648</v>
          </cell>
          <cell r="AA511">
            <v>21790604</v>
          </cell>
          <cell r="AB511">
            <v>94641</v>
          </cell>
          <cell r="AC511">
            <v>2010244</v>
          </cell>
          <cell r="AD511">
            <v>2391521</v>
          </cell>
          <cell r="AE511">
            <v>1384567</v>
          </cell>
          <cell r="AF511">
            <v>23801344</v>
          </cell>
          <cell r="AG511">
            <v>4814933</v>
          </cell>
          <cell r="AH511">
            <v>2284617</v>
          </cell>
          <cell r="AI511">
            <v>41266</v>
          </cell>
          <cell r="AJ511">
            <v>0</v>
          </cell>
          <cell r="AK511">
            <v>58613737</v>
          </cell>
          <cell r="AL511">
            <v>1506894</v>
          </cell>
          <cell r="AM511">
            <v>0</v>
          </cell>
          <cell r="AN511">
            <v>0</v>
          </cell>
          <cell r="AO511">
            <v>0</v>
          </cell>
          <cell r="AP511">
            <v>60120631</v>
          </cell>
          <cell r="AQ511">
            <v>35534737</v>
          </cell>
          <cell r="AR511">
            <v>426648</v>
          </cell>
          <cell r="AS511">
            <v>42270118</v>
          </cell>
          <cell r="AT511">
            <v>1494280</v>
          </cell>
          <cell r="AU511">
            <v>181590</v>
          </cell>
          <cell r="AV511">
            <v>35765</v>
          </cell>
          <cell r="AW511">
            <v>0</v>
          </cell>
          <cell r="AX511">
            <v>7269</v>
          </cell>
          <cell r="AY511">
            <v>565713</v>
          </cell>
          <cell r="AZ511">
            <v>2284617</v>
          </cell>
        </row>
        <row r="512">
          <cell r="A512">
            <v>145600</v>
          </cell>
          <cell r="B512" t="str">
            <v>UNIVERSITY OF ILLINOIS AT CHICAGO</v>
          </cell>
          <cell r="C512" t="str">
            <v>IL</v>
          </cell>
          <cell r="D512">
            <v>3</v>
          </cell>
          <cell r="E512">
            <v>1</v>
          </cell>
          <cell r="F512">
            <v>1</v>
          </cell>
          <cell r="G512">
            <v>1</v>
          </cell>
          <cell r="H512">
            <v>2</v>
          </cell>
          <cell r="I512">
            <v>15</v>
          </cell>
          <cell r="J512">
            <v>1</v>
          </cell>
          <cell r="K512">
            <v>22010</v>
          </cell>
          <cell r="L512">
            <v>124648356</v>
          </cell>
          <cell r="M512">
            <v>0</v>
          </cell>
          <cell r="N512">
            <v>272493940</v>
          </cell>
          <cell r="O512">
            <v>0</v>
          </cell>
          <cell r="P512">
            <v>184157670</v>
          </cell>
          <cell r="Q512">
            <v>29528258</v>
          </cell>
          <cell r="R512">
            <v>0</v>
          </cell>
          <cell r="S512">
            <v>61148961</v>
          </cell>
          <cell r="T512">
            <v>937814</v>
          </cell>
          <cell r="U512">
            <v>60042021</v>
          </cell>
          <cell r="V512">
            <v>73413936</v>
          </cell>
          <cell r="W512">
            <v>310000053</v>
          </cell>
          <cell r="X512">
            <v>106701086</v>
          </cell>
          <cell r="Y512">
            <v>11029312</v>
          </cell>
          <cell r="Z512">
            <v>1234101407</v>
          </cell>
          <cell r="AA512">
            <v>325905511</v>
          </cell>
          <cell r="AB512">
            <v>165671507</v>
          </cell>
          <cell r="AC512">
            <v>118253812</v>
          </cell>
          <cell r="AD512">
            <v>66890362</v>
          </cell>
          <cell r="AE512">
            <v>24231246</v>
          </cell>
          <cell r="AF512">
            <v>28028795</v>
          </cell>
          <cell r="AG512">
            <v>79619499</v>
          </cell>
          <cell r="AH512">
            <v>53087149</v>
          </cell>
          <cell r="AI512">
            <v>10573875</v>
          </cell>
          <cell r="AJ512">
            <v>-14449523</v>
          </cell>
          <cell r="AK512">
            <v>857812233</v>
          </cell>
          <cell r="AL512">
            <v>70099666</v>
          </cell>
          <cell r="AM512">
            <v>294041093</v>
          </cell>
          <cell r="AN512">
            <v>10620358</v>
          </cell>
          <cell r="AO512">
            <v>0</v>
          </cell>
          <cell r="AP512">
            <v>1232573350</v>
          </cell>
          <cell r="AQ512">
            <v>463380688</v>
          </cell>
          <cell r="AR512">
            <v>35424866</v>
          </cell>
          <cell r="AS512">
            <v>615745810</v>
          </cell>
          <cell r="AT512">
            <v>11915876</v>
          </cell>
          <cell r="AU512">
            <v>1624022</v>
          </cell>
          <cell r="AV512">
            <v>36435394</v>
          </cell>
          <cell r="AW512">
            <v>0</v>
          </cell>
          <cell r="AX512">
            <v>2224942</v>
          </cell>
          <cell r="AY512">
            <v>886915</v>
          </cell>
          <cell r="AZ512">
            <v>53087149</v>
          </cell>
        </row>
        <row r="513">
          <cell r="A513">
            <v>145637</v>
          </cell>
          <cell r="B513" t="str">
            <v>UNIVERSITY OF ILLINOIS AT URBANA-CHAMPAIGN</v>
          </cell>
          <cell r="C513" t="str">
            <v>IL</v>
          </cell>
          <cell r="D513">
            <v>3</v>
          </cell>
          <cell r="E513">
            <v>1</v>
          </cell>
          <cell r="F513">
            <v>2</v>
          </cell>
          <cell r="G513">
            <v>1</v>
          </cell>
          <cell r="H513">
            <v>2</v>
          </cell>
          <cell r="I513">
            <v>15</v>
          </cell>
          <cell r="J513">
            <v>1</v>
          </cell>
          <cell r="K513">
            <v>37064</v>
          </cell>
          <cell r="L513">
            <v>220440161</v>
          </cell>
          <cell r="M513">
            <v>16984073</v>
          </cell>
          <cell r="N513">
            <v>360850645</v>
          </cell>
          <cell r="O513">
            <v>0</v>
          </cell>
          <cell r="P513">
            <v>232351506</v>
          </cell>
          <cell r="Q513">
            <v>56411493</v>
          </cell>
          <cell r="R513">
            <v>0</v>
          </cell>
          <cell r="S513">
            <v>101047198</v>
          </cell>
          <cell r="T513">
            <v>4862438</v>
          </cell>
          <cell r="U513">
            <v>75615307</v>
          </cell>
          <cell r="V513">
            <v>144961068</v>
          </cell>
          <cell r="W513">
            <v>0</v>
          </cell>
          <cell r="X513">
            <v>12995153</v>
          </cell>
          <cell r="Y513">
            <v>2938001</v>
          </cell>
          <cell r="Z513">
            <v>1229457043</v>
          </cell>
          <cell r="AA513">
            <v>250193367</v>
          </cell>
          <cell r="AB513">
            <v>288567266</v>
          </cell>
          <cell r="AC513">
            <v>128076082</v>
          </cell>
          <cell r="AD513">
            <v>104921024</v>
          </cell>
          <cell r="AE513">
            <v>35761753</v>
          </cell>
          <cell r="AF513">
            <v>31164531</v>
          </cell>
          <cell r="AG513">
            <v>72200595</v>
          </cell>
          <cell r="AH513">
            <v>108607131</v>
          </cell>
          <cell r="AI513">
            <v>856390</v>
          </cell>
          <cell r="AJ513">
            <v>-39551233</v>
          </cell>
          <cell r="AK513">
            <v>980796906</v>
          </cell>
          <cell r="AL513">
            <v>137994483</v>
          </cell>
          <cell r="AM513">
            <v>0</v>
          </cell>
          <cell r="AN513">
            <v>2922163</v>
          </cell>
          <cell r="AO513">
            <v>0</v>
          </cell>
          <cell r="AP513">
            <v>1121713552</v>
          </cell>
          <cell r="AQ513">
            <v>545917082</v>
          </cell>
          <cell r="AR513">
            <v>26501562</v>
          </cell>
          <cell r="AS513">
            <v>686762367</v>
          </cell>
          <cell r="AT513">
            <v>9716838</v>
          </cell>
          <cell r="AU513">
            <v>5076867</v>
          </cell>
          <cell r="AV513">
            <v>79359735</v>
          </cell>
          <cell r="AW513">
            <v>0</v>
          </cell>
          <cell r="AX513">
            <v>14075612</v>
          </cell>
          <cell r="AY513">
            <v>378079</v>
          </cell>
          <cell r="AZ513">
            <v>108607131</v>
          </cell>
        </row>
        <row r="514">
          <cell r="A514">
            <v>145813</v>
          </cell>
          <cell r="B514" t="str">
            <v>ILLINOIS STATE UNIVERSITY</v>
          </cell>
          <cell r="C514" t="str">
            <v>IL</v>
          </cell>
          <cell r="D514">
            <v>3</v>
          </cell>
          <cell r="E514">
            <v>1</v>
          </cell>
          <cell r="F514">
            <v>2</v>
          </cell>
          <cell r="G514">
            <v>2</v>
          </cell>
          <cell r="H514">
            <v>2</v>
          </cell>
          <cell r="I514">
            <v>16</v>
          </cell>
          <cell r="J514">
            <v>1</v>
          </cell>
          <cell r="K514">
            <v>19272</v>
          </cell>
          <cell r="L514">
            <v>72391775</v>
          </cell>
          <cell r="M514">
            <v>0</v>
          </cell>
          <cell r="N514">
            <v>119948327</v>
          </cell>
          <cell r="O514">
            <v>0</v>
          </cell>
          <cell r="P514">
            <v>14666289</v>
          </cell>
          <cell r="Q514">
            <v>13913903</v>
          </cell>
          <cell r="R514">
            <v>0</v>
          </cell>
          <cell r="S514">
            <v>3456130</v>
          </cell>
          <cell r="T514">
            <v>1086254</v>
          </cell>
          <cell r="U514">
            <v>1762490</v>
          </cell>
          <cell r="V514">
            <v>51119929</v>
          </cell>
          <cell r="W514">
            <v>0</v>
          </cell>
          <cell r="X514">
            <v>16289868</v>
          </cell>
          <cell r="Y514">
            <v>0</v>
          </cell>
          <cell r="Z514">
            <v>294634965</v>
          </cell>
          <cell r="AA514">
            <v>103320464</v>
          </cell>
          <cell r="AB514">
            <v>14098541</v>
          </cell>
          <cell r="AC514">
            <v>11181279</v>
          </cell>
          <cell r="AD514">
            <v>14513573</v>
          </cell>
          <cell r="AE514">
            <v>25414881</v>
          </cell>
          <cell r="AF514">
            <v>35064455</v>
          </cell>
          <cell r="AG514">
            <v>22576108</v>
          </cell>
          <cell r="AH514">
            <v>16680543</v>
          </cell>
          <cell r="AI514">
            <v>0</v>
          </cell>
          <cell r="AJ514">
            <v>0</v>
          </cell>
          <cell r="AK514">
            <v>242849844</v>
          </cell>
          <cell r="AL514">
            <v>52071386</v>
          </cell>
          <cell r="AM514">
            <v>0</v>
          </cell>
          <cell r="AN514">
            <v>0</v>
          </cell>
          <cell r="AO514">
            <v>0</v>
          </cell>
          <cell r="AP514">
            <v>294921230</v>
          </cell>
          <cell r="AQ514">
            <v>166204912</v>
          </cell>
          <cell r="AR514">
            <v>1498821</v>
          </cell>
          <cell r="AS514">
            <v>199887904</v>
          </cell>
          <cell r="AT514">
            <v>7411712</v>
          </cell>
          <cell r="AU514">
            <v>673328</v>
          </cell>
          <cell r="AV514">
            <v>70000</v>
          </cell>
          <cell r="AW514">
            <v>0</v>
          </cell>
          <cell r="AX514">
            <v>1000</v>
          </cell>
          <cell r="AY514">
            <v>8524503</v>
          </cell>
          <cell r="AZ514">
            <v>16680543</v>
          </cell>
        </row>
        <row r="515">
          <cell r="A515">
            <v>147703</v>
          </cell>
          <cell r="B515" t="str">
            <v>NORTHERN ILLINOIS UNIVERSITY</v>
          </cell>
          <cell r="C515" t="str">
            <v>IL</v>
          </cell>
          <cell r="D515">
            <v>3</v>
          </cell>
          <cell r="E515">
            <v>1</v>
          </cell>
          <cell r="F515">
            <v>2</v>
          </cell>
          <cell r="G515">
            <v>2</v>
          </cell>
          <cell r="H515">
            <v>2</v>
          </cell>
          <cell r="I515">
            <v>15</v>
          </cell>
          <cell r="J515">
            <v>1</v>
          </cell>
          <cell r="K515">
            <v>19924</v>
          </cell>
          <cell r="L515">
            <v>77522983</v>
          </cell>
          <cell r="M515">
            <v>0</v>
          </cell>
          <cell r="N515">
            <v>148641125</v>
          </cell>
          <cell r="O515">
            <v>0</v>
          </cell>
          <cell r="P515">
            <v>18478823</v>
          </cell>
          <cell r="Q515">
            <v>7926599</v>
          </cell>
          <cell r="R515">
            <v>0</v>
          </cell>
          <cell r="S515">
            <v>4462731</v>
          </cell>
          <cell r="T515">
            <v>0</v>
          </cell>
          <cell r="U515">
            <v>9385499</v>
          </cell>
          <cell r="V515">
            <v>68510371</v>
          </cell>
          <cell r="W515">
            <v>0</v>
          </cell>
          <cell r="X515">
            <v>5129916</v>
          </cell>
          <cell r="Y515">
            <v>0</v>
          </cell>
          <cell r="Z515">
            <v>340058047</v>
          </cell>
          <cell r="AA515">
            <v>107556707</v>
          </cell>
          <cell r="AB515">
            <v>11354882</v>
          </cell>
          <cell r="AC515">
            <v>13400870</v>
          </cell>
          <cell r="AD515">
            <v>26917895</v>
          </cell>
          <cell r="AE515">
            <v>11597579</v>
          </cell>
          <cell r="AF515">
            <v>64048727</v>
          </cell>
          <cell r="AG515">
            <v>18214614</v>
          </cell>
          <cell r="AH515">
            <v>22458552</v>
          </cell>
          <cell r="AI515">
            <v>3664621</v>
          </cell>
          <cell r="AJ515">
            <v>0</v>
          </cell>
          <cell r="AK515">
            <v>279214447</v>
          </cell>
          <cell r="AL515">
            <v>69710108</v>
          </cell>
          <cell r="AM515">
            <v>0</v>
          </cell>
          <cell r="AN515">
            <v>0</v>
          </cell>
          <cell r="AO515">
            <v>0</v>
          </cell>
          <cell r="AP515">
            <v>348924555</v>
          </cell>
          <cell r="AQ515">
            <v>145490958</v>
          </cell>
          <cell r="AR515">
            <v>0</v>
          </cell>
          <cell r="AS515">
            <v>182431641</v>
          </cell>
          <cell r="AT515">
            <v>9157487</v>
          </cell>
          <cell r="AU515">
            <v>1321956</v>
          </cell>
          <cell r="AV515">
            <v>11432503</v>
          </cell>
          <cell r="AW515">
            <v>0</v>
          </cell>
          <cell r="AX515">
            <v>0</v>
          </cell>
          <cell r="AY515">
            <v>546606</v>
          </cell>
          <cell r="AZ515">
            <v>22458552</v>
          </cell>
        </row>
        <row r="516">
          <cell r="A516">
            <v>147776</v>
          </cell>
          <cell r="B516" t="str">
            <v>NORTHEASTERN ILLINOIS UNIVERSITY</v>
          </cell>
          <cell r="C516" t="str">
            <v>IL</v>
          </cell>
          <cell r="D516">
            <v>3</v>
          </cell>
          <cell r="E516">
            <v>1</v>
          </cell>
          <cell r="F516">
            <v>2</v>
          </cell>
          <cell r="G516">
            <v>2</v>
          </cell>
          <cell r="H516">
            <v>2</v>
          </cell>
          <cell r="I516">
            <v>21</v>
          </cell>
          <cell r="J516">
            <v>1</v>
          </cell>
          <cell r="K516">
            <v>7395</v>
          </cell>
          <cell r="L516">
            <v>22728678</v>
          </cell>
          <cell r="M516">
            <v>0</v>
          </cell>
          <cell r="N516">
            <v>54800349</v>
          </cell>
          <cell r="O516">
            <v>0</v>
          </cell>
          <cell r="P516">
            <v>14825269</v>
          </cell>
          <cell r="Q516">
            <v>1287248</v>
          </cell>
          <cell r="R516">
            <v>1142708</v>
          </cell>
          <cell r="S516">
            <v>2939382</v>
          </cell>
          <cell r="T516">
            <v>0</v>
          </cell>
          <cell r="U516">
            <v>1058070</v>
          </cell>
          <cell r="V516">
            <v>3269632</v>
          </cell>
          <cell r="W516">
            <v>0</v>
          </cell>
          <cell r="X516">
            <v>2779901</v>
          </cell>
          <cell r="Y516">
            <v>0</v>
          </cell>
          <cell r="Z516">
            <v>104831237</v>
          </cell>
          <cell r="AA516">
            <v>31556472</v>
          </cell>
          <cell r="AB516">
            <v>285698</v>
          </cell>
          <cell r="AC516">
            <v>11833975</v>
          </cell>
          <cell r="AD516">
            <v>7083955</v>
          </cell>
          <cell r="AE516">
            <v>6009667</v>
          </cell>
          <cell r="AF516">
            <v>20454437</v>
          </cell>
          <cell r="AG516">
            <v>10872017</v>
          </cell>
          <cell r="AH516">
            <v>8808851</v>
          </cell>
          <cell r="AI516">
            <v>37144</v>
          </cell>
          <cell r="AJ516">
            <v>272165</v>
          </cell>
          <cell r="AK516">
            <v>97214381</v>
          </cell>
          <cell r="AL516">
            <v>2442464</v>
          </cell>
          <cell r="AM516">
            <v>0</v>
          </cell>
          <cell r="AN516">
            <v>0</v>
          </cell>
          <cell r="AO516">
            <v>0</v>
          </cell>
          <cell r="AP516">
            <v>99656845</v>
          </cell>
          <cell r="AQ516">
            <v>53772030</v>
          </cell>
          <cell r="AR516">
            <v>1302624</v>
          </cell>
          <cell r="AS516">
            <v>66344018</v>
          </cell>
          <cell r="AT516">
            <v>6400334</v>
          </cell>
          <cell r="AU516">
            <v>438314</v>
          </cell>
          <cell r="AV516">
            <v>0</v>
          </cell>
          <cell r="AW516">
            <v>0</v>
          </cell>
          <cell r="AX516">
            <v>0</v>
          </cell>
          <cell r="AY516">
            <v>1970203</v>
          </cell>
          <cell r="AZ516">
            <v>8808851</v>
          </cell>
        </row>
        <row r="517">
          <cell r="A517">
            <v>148654</v>
          </cell>
          <cell r="B517" t="str">
            <v>UNIVERSITY OF ILLINOIS AT SPRINGFIELD</v>
          </cell>
          <cell r="C517" t="str">
            <v>IL</v>
          </cell>
          <cell r="D517">
            <v>3</v>
          </cell>
          <cell r="E517">
            <v>1</v>
          </cell>
          <cell r="F517">
            <v>2</v>
          </cell>
          <cell r="G517">
            <v>2</v>
          </cell>
          <cell r="H517">
            <v>2</v>
          </cell>
          <cell r="I517">
            <v>21</v>
          </cell>
          <cell r="J517">
            <v>1</v>
          </cell>
          <cell r="K517">
            <v>2634</v>
          </cell>
          <cell r="L517">
            <v>7606211</v>
          </cell>
          <cell r="M517">
            <v>0</v>
          </cell>
          <cell r="N517">
            <v>21362706</v>
          </cell>
          <cell r="O517">
            <v>0</v>
          </cell>
          <cell r="P517">
            <v>2280084</v>
          </cell>
          <cell r="Q517">
            <v>10241762</v>
          </cell>
          <cell r="R517">
            <v>0</v>
          </cell>
          <cell r="S517">
            <v>1609355</v>
          </cell>
          <cell r="T517">
            <v>14939</v>
          </cell>
          <cell r="U517">
            <v>999472</v>
          </cell>
          <cell r="V517">
            <v>4588706</v>
          </cell>
          <cell r="W517">
            <v>0</v>
          </cell>
          <cell r="X517">
            <v>144733</v>
          </cell>
          <cell r="Y517">
            <v>0</v>
          </cell>
          <cell r="Z517">
            <v>48847968</v>
          </cell>
          <cell r="AA517">
            <v>14388411</v>
          </cell>
          <cell r="AB517">
            <v>982191</v>
          </cell>
          <cell r="AC517">
            <v>13172924</v>
          </cell>
          <cell r="AD517">
            <v>3362478</v>
          </cell>
          <cell r="AE517">
            <v>3498388</v>
          </cell>
          <cell r="AF517">
            <v>3371356</v>
          </cell>
          <cell r="AG517">
            <v>5065366</v>
          </cell>
          <cell r="AH517">
            <v>2354584</v>
          </cell>
          <cell r="AI517">
            <v>48474</v>
          </cell>
          <cell r="AJ517">
            <v>-457134</v>
          </cell>
          <cell r="AK517">
            <v>45787038</v>
          </cell>
          <cell r="AL517">
            <v>4368740</v>
          </cell>
          <cell r="AM517">
            <v>0</v>
          </cell>
          <cell r="AN517">
            <v>0</v>
          </cell>
          <cell r="AO517">
            <v>0</v>
          </cell>
          <cell r="AP517">
            <v>50155778</v>
          </cell>
          <cell r="AQ517">
            <v>26149674</v>
          </cell>
          <cell r="AR517">
            <v>611242</v>
          </cell>
          <cell r="AS517">
            <v>32437196</v>
          </cell>
          <cell r="AT517">
            <v>1001140</v>
          </cell>
          <cell r="AU517">
            <v>47541</v>
          </cell>
          <cell r="AV517">
            <v>1081498</v>
          </cell>
          <cell r="AW517">
            <v>0</v>
          </cell>
          <cell r="AX517">
            <v>224405</v>
          </cell>
          <cell r="AY517">
            <v>0</v>
          </cell>
          <cell r="AZ517">
            <v>2354584</v>
          </cell>
        </row>
        <row r="518">
          <cell r="A518">
            <v>149222</v>
          </cell>
          <cell r="B518" t="str">
            <v>SOUTHERN ILLINOIS UNIVERSITY-CARBONDALE</v>
          </cell>
          <cell r="C518" t="str">
            <v>IL</v>
          </cell>
          <cell r="D518">
            <v>3</v>
          </cell>
          <cell r="E518">
            <v>1</v>
          </cell>
          <cell r="F518">
            <v>1</v>
          </cell>
          <cell r="G518">
            <v>1</v>
          </cell>
          <cell r="H518">
            <v>2</v>
          </cell>
          <cell r="I518">
            <v>15</v>
          </cell>
          <cell r="J518">
            <v>1</v>
          </cell>
          <cell r="K518">
            <v>18879</v>
          </cell>
          <cell r="L518">
            <v>76572275</v>
          </cell>
          <cell r="M518">
            <v>0</v>
          </cell>
          <cell r="N518">
            <v>162083226</v>
          </cell>
          <cell r="O518">
            <v>0</v>
          </cell>
          <cell r="P518">
            <v>31224076</v>
          </cell>
          <cell r="Q518">
            <v>24448155</v>
          </cell>
          <cell r="R518">
            <v>4512051</v>
          </cell>
          <cell r="S518">
            <v>18538032</v>
          </cell>
          <cell r="T518">
            <v>144066</v>
          </cell>
          <cell r="U518">
            <v>33285500</v>
          </cell>
          <cell r="V518">
            <v>40650708</v>
          </cell>
          <cell r="W518">
            <v>0</v>
          </cell>
          <cell r="X518">
            <v>4532279</v>
          </cell>
          <cell r="Y518">
            <v>0</v>
          </cell>
          <cell r="Z518">
            <v>395990368</v>
          </cell>
          <cell r="AA518">
            <v>130005541</v>
          </cell>
          <cell r="AB518">
            <v>38937425</v>
          </cell>
          <cell r="AC518">
            <v>28777855</v>
          </cell>
          <cell r="AD518">
            <v>64052749</v>
          </cell>
          <cell r="AE518">
            <v>22828854</v>
          </cell>
          <cell r="AF518">
            <v>29114612</v>
          </cell>
          <cell r="AG518">
            <v>31352457</v>
          </cell>
          <cell r="AH518">
            <v>21067171</v>
          </cell>
          <cell r="AI518">
            <v>1512608</v>
          </cell>
          <cell r="AJ518">
            <v>-21937393</v>
          </cell>
          <cell r="AK518">
            <v>345711879</v>
          </cell>
          <cell r="AL518">
            <v>40528315</v>
          </cell>
          <cell r="AM518">
            <v>0</v>
          </cell>
          <cell r="AN518">
            <v>0</v>
          </cell>
          <cell r="AO518">
            <v>0</v>
          </cell>
          <cell r="AP518">
            <v>386240194</v>
          </cell>
          <cell r="AQ518">
            <v>223689123</v>
          </cell>
          <cell r="AR518">
            <v>14065299</v>
          </cell>
          <cell r="AS518">
            <v>285736851</v>
          </cell>
          <cell r="AT518">
            <v>13310219</v>
          </cell>
          <cell r="AU518">
            <v>1138984</v>
          </cell>
          <cell r="AV518">
            <v>1451844</v>
          </cell>
          <cell r="AW518">
            <v>0</v>
          </cell>
          <cell r="AX518">
            <v>1273755</v>
          </cell>
          <cell r="AY518">
            <v>3892369</v>
          </cell>
          <cell r="AZ518">
            <v>21067171</v>
          </cell>
        </row>
        <row r="519">
          <cell r="A519">
            <v>149231</v>
          </cell>
          <cell r="B519" t="str">
            <v>SOUTHERN ILLINOIS UNIVERSITY-EDWARDSVILLE</v>
          </cell>
          <cell r="C519" t="str">
            <v>IL</v>
          </cell>
          <cell r="D519">
            <v>3</v>
          </cell>
          <cell r="E519">
            <v>1</v>
          </cell>
          <cell r="F519">
            <v>2</v>
          </cell>
          <cell r="G519">
            <v>1</v>
          </cell>
          <cell r="H519">
            <v>2</v>
          </cell>
          <cell r="I519">
            <v>21</v>
          </cell>
          <cell r="J519">
            <v>1</v>
          </cell>
          <cell r="K519">
            <v>10262</v>
          </cell>
          <cell r="L519">
            <v>33122474</v>
          </cell>
          <cell r="M519">
            <v>0</v>
          </cell>
          <cell r="N519">
            <v>66983688</v>
          </cell>
          <cell r="O519">
            <v>0</v>
          </cell>
          <cell r="P519">
            <v>18787164</v>
          </cell>
          <cell r="Q519">
            <v>7266656</v>
          </cell>
          <cell r="R519">
            <v>568407</v>
          </cell>
          <cell r="S519">
            <v>2594040</v>
          </cell>
          <cell r="T519">
            <v>0</v>
          </cell>
          <cell r="U519">
            <v>7689844</v>
          </cell>
          <cell r="V519">
            <v>22662159</v>
          </cell>
          <cell r="W519">
            <v>0</v>
          </cell>
          <cell r="X519">
            <v>1284221</v>
          </cell>
          <cell r="Y519">
            <v>0</v>
          </cell>
          <cell r="Z519">
            <v>160958653</v>
          </cell>
          <cell r="AA519">
            <v>50081616</v>
          </cell>
          <cell r="AB519">
            <v>2424079</v>
          </cell>
          <cell r="AC519">
            <v>20914924</v>
          </cell>
          <cell r="AD519">
            <v>12739093</v>
          </cell>
          <cell r="AE519">
            <v>10766692</v>
          </cell>
          <cell r="AF519">
            <v>15595918</v>
          </cell>
          <cell r="AG519">
            <v>13411132</v>
          </cell>
          <cell r="AH519">
            <v>11589586</v>
          </cell>
          <cell r="AI519">
            <v>11569</v>
          </cell>
          <cell r="AJ519">
            <v>1516470</v>
          </cell>
          <cell r="AK519">
            <v>139051079</v>
          </cell>
          <cell r="AL519">
            <v>22584512</v>
          </cell>
          <cell r="AM519">
            <v>0</v>
          </cell>
          <cell r="AN519">
            <v>0</v>
          </cell>
          <cell r="AO519">
            <v>0</v>
          </cell>
          <cell r="AP519">
            <v>161635591</v>
          </cell>
          <cell r="AQ519">
            <v>85566218</v>
          </cell>
          <cell r="AR519">
            <v>3402496</v>
          </cell>
          <cell r="AS519">
            <v>103162505</v>
          </cell>
          <cell r="AT519">
            <v>5500214</v>
          </cell>
          <cell r="AU519">
            <v>916047</v>
          </cell>
          <cell r="AV519">
            <v>339303</v>
          </cell>
          <cell r="AW519">
            <v>0</v>
          </cell>
          <cell r="AX519">
            <v>705299</v>
          </cell>
          <cell r="AY519">
            <v>4128723</v>
          </cell>
          <cell r="AZ519">
            <v>11589586</v>
          </cell>
        </row>
        <row r="520">
          <cell r="A520">
            <v>149772</v>
          </cell>
          <cell r="B520" t="str">
            <v>WESTERN ILLINOIS UNIVERSITY</v>
          </cell>
          <cell r="C520" t="str">
            <v>IL</v>
          </cell>
          <cell r="D520">
            <v>3</v>
          </cell>
          <cell r="E520">
            <v>1</v>
          </cell>
          <cell r="F520">
            <v>2</v>
          </cell>
          <cell r="G520">
            <v>2</v>
          </cell>
          <cell r="H520">
            <v>2</v>
          </cell>
          <cell r="I520">
            <v>21</v>
          </cell>
          <cell r="J520">
            <v>1</v>
          </cell>
          <cell r="K520">
            <v>11258</v>
          </cell>
          <cell r="L520">
            <v>36249034</v>
          </cell>
          <cell r="M520">
            <v>0</v>
          </cell>
          <cell r="N520">
            <v>61414362</v>
          </cell>
          <cell r="O520">
            <v>0</v>
          </cell>
          <cell r="P520">
            <v>15729231</v>
          </cell>
          <cell r="Q520">
            <v>3272000</v>
          </cell>
          <cell r="R520">
            <v>262444</v>
          </cell>
          <cell r="S520">
            <v>603213</v>
          </cell>
          <cell r="T520">
            <v>0</v>
          </cell>
          <cell r="U520">
            <v>12124534</v>
          </cell>
          <cell r="V520">
            <v>38680981</v>
          </cell>
          <cell r="W520">
            <v>0</v>
          </cell>
          <cell r="X520">
            <v>24056321</v>
          </cell>
          <cell r="Y520">
            <v>0</v>
          </cell>
          <cell r="Z520">
            <v>192392120</v>
          </cell>
          <cell r="AA520">
            <v>46670534</v>
          </cell>
          <cell r="AB520">
            <v>7936375</v>
          </cell>
          <cell r="AC520">
            <v>7592028</v>
          </cell>
          <cell r="AD520">
            <v>13295121</v>
          </cell>
          <cell r="AE520">
            <v>14517228</v>
          </cell>
          <cell r="AF520">
            <v>39518872</v>
          </cell>
          <cell r="AG520">
            <v>14110118</v>
          </cell>
          <cell r="AH520">
            <v>9301703</v>
          </cell>
          <cell r="AI520">
            <v>16587</v>
          </cell>
          <cell r="AJ520">
            <v>4454053</v>
          </cell>
          <cell r="AK520">
            <v>157412619</v>
          </cell>
          <cell r="AL520">
            <v>37246154</v>
          </cell>
          <cell r="AM520">
            <v>0</v>
          </cell>
          <cell r="AN520">
            <v>0</v>
          </cell>
          <cell r="AO520">
            <v>0</v>
          </cell>
          <cell r="AP520">
            <v>194658773</v>
          </cell>
          <cell r="AQ520">
            <v>79042772</v>
          </cell>
          <cell r="AR520">
            <v>2036742</v>
          </cell>
          <cell r="AS520">
            <v>100785328</v>
          </cell>
          <cell r="AT520">
            <v>5489700</v>
          </cell>
          <cell r="AU520">
            <v>570254</v>
          </cell>
          <cell r="AV520">
            <v>361532</v>
          </cell>
          <cell r="AW520">
            <v>0</v>
          </cell>
          <cell r="AX520">
            <v>5076</v>
          </cell>
          <cell r="AY520">
            <v>2875141</v>
          </cell>
          <cell r="AZ520">
            <v>9301703</v>
          </cell>
        </row>
        <row r="521">
          <cell r="A521">
            <v>143215</v>
          </cell>
          <cell r="B521" t="str">
            <v>SOUTHWESTERN ILLINOIS COLLEGE</v>
          </cell>
          <cell r="C521" t="str">
            <v>IL</v>
          </cell>
          <cell r="D521">
            <v>3</v>
          </cell>
          <cell r="E521">
            <v>4</v>
          </cell>
          <cell r="F521">
            <v>2</v>
          </cell>
          <cell r="G521">
            <v>2</v>
          </cell>
          <cell r="H521">
            <v>2</v>
          </cell>
          <cell r="I521">
            <v>40</v>
          </cell>
          <cell r="J521">
            <v>1</v>
          </cell>
          <cell r="K521">
            <v>7421</v>
          </cell>
          <cell r="L521">
            <v>11738330</v>
          </cell>
          <cell r="M521">
            <v>0</v>
          </cell>
          <cell r="N521">
            <v>0</v>
          </cell>
          <cell r="O521">
            <v>9500184</v>
          </cell>
          <cell r="P521">
            <v>8285587</v>
          </cell>
          <cell r="Q521">
            <v>20645117</v>
          </cell>
          <cell r="R521">
            <v>1281272</v>
          </cell>
          <cell r="S521">
            <v>1108468</v>
          </cell>
          <cell r="T521">
            <v>0</v>
          </cell>
          <cell r="U521">
            <v>516199</v>
          </cell>
          <cell r="V521">
            <v>3910900</v>
          </cell>
          <cell r="W521">
            <v>0</v>
          </cell>
          <cell r="X521">
            <v>4247091</v>
          </cell>
          <cell r="Y521">
            <v>0</v>
          </cell>
          <cell r="Z521">
            <v>61233148</v>
          </cell>
          <cell r="AA521">
            <v>15094388</v>
          </cell>
          <cell r="AB521">
            <v>0</v>
          </cell>
          <cell r="AC521">
            <v>5149769</v>
          </cell>
          <cell r="AD521">
            <v>4100387</v>
          </cell>
          <cell r="AE521">
            <v>4709530</v>
          </cell>
          <cell r="AF521">
            <v>17213405</v>
          </cell>
          <cell r="AG521">
            <v>4539894</v>
          </cell>
          <cell r="AH521">
            <v>6046058</v>
          </cell>
          <cell r="AI521">
            <v>0</v>
          </cell>
          <cell r="AJ521">
            <v>1177470</v>
          </cell>
          <cell r="AK521">
            <v>58030901</v>
          </cell>
          <cell r="AL521">
            <v>4348619</v>
          </cell>
          <cell r="AM521">
            <v>0</v>
          </cell>
          <cell r="AN521">
            <v>0</v>
          </cell>
          <cell r="AO521">
            <v>0</v>
          </cell>
          <cell r="AP521">
            <v>62379520</v>
          </cell>
          <cell r="AQ521">
            <v>29015617</v>
          </cell>
          <cell r="AR521">
            <v>2211863</v>
          </cell>
          <cell r="AS521">
            <v>31227480</v>
          </cell>
          <cell r="AT521">
            <v>4542835</v>
          </cell>
          <cell r="AU521">
            <v>188689</v>
          </cell>
          <cell r="AV521">
            <v>400051</v>
          </cell>
          <cell r="AW521">
            <v>0</v>
          </cell>
          <cell r="AX521">
            <v>421202</v>
          </cell>
          <cell r="AY521">
            <v>493281</v>
          </cell>
          <cell r="AZ521">
            <v>6046058</v>
          </cell>
        </row>
        <row r="522">
          <cell r="A522">
            <v>143279</v>
          </cell>
          <cell r="B522" t="str">
            <v>BLACK HAWK COLLEGE</v>
          </cell>
          <cell r="C522" t="str">
            <v>IL</v>
          </cell>
          <cell r="D522">
            <v>3</v>
          </cell>
          <cell r="E522">
            <v>4</v>
          </cell>
          <cell r="F522">
            <v>2</v>
          </cell>
          <cell r="G522">
            <v>2</v>
          </cell>
          <cell r="H522">
            <v>2</v>
          </cell>
          <cell r="I522">
            <v>40</v>
          </cell>
          <cell r="J522">
            <v>1</v>
          </cell>
          <cell r="K522">
            <v>4009</v>
          </cell>
          <cell r="L522">
            <v>8354629</v>
          </cell>
          <cell r="M522">
            <v>0</v>
          </cell>
          <cell r="N522">
            <v>10616211</v>
          </cell>
          <cell r="O522">
            <v>5838987</v>
          </cell>
          <cell r="P522">
            <v>4889748</v>
          </cell>
          <cell r="Q522">
            <v>6153829</v>
          </cell>
          <cell r="R522">
            <v>1678185</v>
          </cell>
          <cell r="S522">
            <v>0</v>
          </cell>
          <cell r="T522">
            <v>0</v>
          </cell>
          <cell r="U522">
            <v>1208053</v>
          </cell>
          <cell r="V522">
            <v>2924524</v>
          </cell>
          <cell r="W522">
            <v>0</v>
          </cell>
          <cell r="X522">
            <v>3780311</v>
          </cell>
          <cell r="Y522">
            <v>0</v>
          </cell>
          <cell r="Z522">
            <v>45444477</v>
          </cell>
          <cell r="AA522">
            <v>13205540</v>
          </cell>
          <cell r="AB522">
            <v>0</v>
          </cell>
          <cell r="AC522">
            <v>4128922</v>
          </cell>
          <cell r="AD522">
            <v>3686235</v>
          </cell>
          <cell r="AE522">
            <v>3117897</v>
          </cell>
          <cell r="AF522">
            <v>8518890</v>
          </cell>
          <cell r="AG522">
            <v>3446615</v>
          </cell>
          <cell r="AH522">
            <v>6386307</v>
          </cell>
          <cell r="AI522">
            <v>0</v>
          </cell>
          <cell r="AJ522">
            <v>110000</v>
          </cell>
          <cell r="AK522">
            <v>42600406</v>
          </cell>
          <cell r="AL522">
            <v>3080395</v>
          </cell>
          <cell r="AM522">
            <v>0</v>
          </cell>
          <cell r="AN522">
            <v>0</v>
          </cell>
          <cell r="AO522">
            <v>0</v>
          </cell>
          <cell r="AP522">
            <v>45680801</v>
          </cell>
          <cell r="AQ522">
            <v>21272648</v>
          </cell>
          <cell r="AR522">
            <v>3712407</v>
          </cell>
          <cell r="AS522">
            <v>26602215</v>
          </cell>
          <cell r="AT522">
            <v>3127726</v>
          </cell>
          <cell r="AU522">
            <v>214932</v>
          </cell>
          <cell r="AV522">
            <v>1827299</v>
          </cell>
          <cell r="AW522">
            <v>0</v>
          </cell>
          <cell r="AX522">
            <v>0</v>
          </cell>
          <cell r="AY522">
            <v>1216350</v>
          </cell>
          <cell r="AZ522">
            <v>6386307</v>
          </cell>
        </row>
        <row r="523">
          <cell r="A523">
            <v>143613</v>
          </cell>
          <cell r="B523" t="str">
            <v>CARL SANDBURG COLLEGE</v>
          </cell>
          <cell r="C523" t="str">
            <v>IL</v>
          </cell>
          <cell r="D523">
            <v>3</v>
          </cell>
          <cell r="E523">
            <v>4</v>
          </cell>
          <cell r="F523">
            <v>2</v>
          </cell>
          <cell r="G523">
            <v>2</v>
          </cell>
          <cell r="H523">
            <v>2</v>
          </cell>
          <cell r="I523">
            <v>40</v>
          </cell>
          <cell r="J523">
            <v>1</v>
          </cell>
          <cell r="K523">
            <v>1917</v>
          </cell>
          <cell r="L523">
            <v>3137880</v>
          </cell>
          <cell r="M523">
            <v>0</v>
          </cell>
          <cell r="N523">
            <v>4119563</v>
          </cell>
          <cell r="O523">
            <v>3658562</v>
          </cell>
          <cell r="P523">
            <v>5303401</v>
          </cell>
          <cell r="Q523">
            <v>2037433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580615</v>
          </cell>
          <cell r="W523">
            <v>0</v>
          </cell>
          <cell r="X523">
            <v>1092357</v>
          </cell>
          <cell r="Y523">
            <v>0</v>
          </cell>
          <cell r="Z523">
            <v>19929811</v>
          </cell>
          <cell r="AA523">
            <v>5992433</v>
          </cell>
          <cell r="AB523">
            <v>0</v>
          </cell>
          <cell r="AC523">
            <v>1727972</v>
          </cell>
          <cell r="AD523">
            <v>591093</v>
          </cell>
          <cell r="AE523">
            <v>1189439</v>
          </cell>
          <cell r="AF523">
            <v>3799575</v>
          </cell>
          <cell r="AG523">
            <v>1020069</v>
          </cell>
          <cell r="AH523">
            <v>2338563</v>
          </cell>
          <cell r="AI523">
            <v>0</v>
          </cell>
          <cell r="AJ523">
            <v>-95854</v>
          </cell>
          <cell r="AK523">
            <v>16563290</v>
          </cell>
          <cell r="AL523">
            <v>613898</v>
          </cell>
          <cell r="AM523">
            <v>0</v>
          </cell>
          <cell r="AN523">
            <v>0</v>
          </cell>
          <cell r="AO523">
            <v>1292731</v>
          </cell>
          <cell r="AP523">
            <v>18469919</v>
          </cell>
          <cell r="AQ523">
            <v>8096846</v>
          </cell>
          <cell r="AR523">
            <v>1311754</v>
          </cell>
          <cell r="AS523">
            <v>9610842</v>
          </cell>
          <cell r="AT523">
            <v>1679833</v>
          </cell>
          <cell r="AU523">
            <v>658730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2338563</v>
          </cell>
        </row>
        <row r="524">
          <cell r="A524">
            <v>144157</v>
          </cell>
          <cell r="B524" t="str">
            <v>CITY COLLEGES OF CHICAGO-KENNEDY-KING COLLEGE</v>
          </cell>
          <cell r="C524" t="str">
            <v>IL</v>
          </cell>
          <cell r="D524">
            <v>3</v>
          </cell>
          <cell r="E524">
            <v>4</v>
          </cell>
          <cell r="F524">
            <v>2</v>
          </cell>
          <cell r="G524">
            <v>2</v>
          </cell>
          <cell r="H524">
            <v>2</v>
          </cell>
          <cell r="I524">
            <v>40</v>
          </cell>
          <cell r="J524">
            <v>1</v>
          </cell>
          <cell r="K524">
            <v>3668</v>
          </cell>
          <cell r="L524">
            <v>4498418</v>
          </cell>
          <cell r="M524">
            <v>0</v>
          </cell>
          <cell r="N524">
            <v>7712889</v>
          </cell>
          <cell r="O524">
            <v>10597072</v>
          </cell>
          <cell r="P524">
            <v>8067044</v>
          </cell>
          <cell r="Q524">
            <v>3129934</v>
          </cell>
          <cell r="R524">
            <v>0</v>
          </cell>
          <cell r="S524">
            <v>101626</v>
          </cell>
          <cell r="T524">
            <v>0</v>
          </cell>
          <cell r="U524">
            <v>31050</v>
          </cell>
          <cell r="V524">
            <v>0</v>
          </cell>
          <cell r="W524">
            <v>0</v>
          </cell>
          <cell r="X524">
            <v>2393196</v>
          </cell>
          <cell r="Y524">
            <v>0</v>
          </cell>
          <cell r="Z524">
            <v>36531229</v>
          </cell>
          <cell r="AA524">
            <v>13557931</v>
          </cell>
          <cell r="AB524">
            <v>0</v>
          </cell>
          <cell r="AC524">
            <v>1994771</v>
          </cell>
          <cell r="AD524">
            <v>3191950</v>
          </cell>
          <cell r="AE524">
            <v>3201634</v>
          </cell>
          <cell r="AF524">
            <v>8987845</v>
          </cell>
          <cell r="AG524">
            <v>5939851</v>
          </cell>
          <cell r="AH524">
            <v>5255028</v>
          </cell>
          <cell r="AI524">
            <v>334847</v>
          </cell>
          <cell r="AJ524">
            <v>475104</v>
          </cell>
          <cell r="AK524">
            <v>42938961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42938961</v>
          </cell>
          <cell r="AQ524">
            <v>23472379</v>
          </cell>
          <cell r="AR524">
            <v>0</v>
          </cell>
          <cell r="AS524">
            <v>27807878</v>
          </cell>
          <cell r="AT524">
            <v>4537297</v>
          </cell>
          <cell r="AU524">
            <v>582656</v>
          </cell>
          <cell r="AV524">
            <v>6618</v>
          </cell>
          <cell r="AW524">
            <v>0</v>
          </cell>
          <cell r="AX524">
            <v>0</v>
          </cell>
          <cell r="AY524">
            <v>128457</v>
          </cell>
          <cell r="AZ524">
            <v>5255028</v>
          </cell>
        </row>
        <row r="525">
          <cell r="A525">
            <v>144166</v>
          </cell>
          <cell r="B525" t="str">
            <v>CITY COLLEGES OF CHICAGO-MALCOLM X COLLEGE</v>
          </cell>
          <cell r="C525" t="str">
            <v>IL</v>
          </cell>
          <cell r="D525">
            <v>3</v>
          </cell>
          <cell r="E525">
            <v>4</v>
          </cell>
          <cell r="F525">
            <v>2</v>
          </cell>
          <cell r="G525">
            <v>2</v>
          </cell>
          <cell r="H525">
            <v>2</v>
          </cell>
          <cell r="I525">
            <v>40</v>
          </cell>
          <cell r="J525">
            <v>1</v>
          </cell>
          <cell r="K525">
            <v>5678</v>
          </cell>
          <cell r="L525">
            <v>3896333</v>
          </cell>
          <cell r="M525">
            <v>0</v>
          </cell>
          <cell r="N525">
            <v>9707585</v>
          </cell>
          <cell r="O525">
            <v>13337670</v>
          </cell>
          <cell r="P525">
            <v>6062904</v>
          </cell>
          <cell r="Q525">
            <v>7159118</v>
          </cell>
          <cell r="R525">
            <v>0</v>
          </cell>
          <cell r="S525">
            <v>47902</v>
          </cell>
          <cell r="T525">
            <v>0</v>
          </cell>
          <cell r="U525">
            <v>19585</v>
          </cell>
          <cell r="V525">
            <v>0</v>
          </cell>
          <cell r="W525">
            <v>0</v>
          </cell>
          <cell r="X525">
            <v>2549271</v>
          </cell>
          <cell r="Y525">
            <v>0</v>
          </cell>
          <cell r="Z525">
            <v>42780368</v>
          </cell>
          <cell r="AA525">
            <v>13460692</v>
          </cell>
          <cell r="AB525">
            <v>0</v>
          </cell>
          <cell r="AC525">
            <v>1091070</v>
          </cell>
          <cell r="AD525">
            <v>2523099</v>
          </cell>
          <cell r="AE525">
            <v>1334705</v>
          </cell>
          <cell r="AF525">
            <v>12645942</v>
          </cell>
          <cell r="AG525">
            <v>4068677</v>
          </cell>
          <cell r="AH525">
            <v>4264219</v>
          </cell>
          <cell r="AI525">
            <v>507421</v>
          </cell>
          <cell r="AJ525">
            <v>719964</v>
          </cell>
          <cell r="AK525">
            <v>40615789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40615789</v>
          </cell>
          <cell r="AQ525">
            <v>19817756</v>
          </cell>
          <cell r="AR525">
            <v>0</v>
          </cell>
          <cell r="AS525">
            <v>25521796</v>
          </cell>
          <cell r="AT525">
            <v>3712855</v>
          </cell>
          <cell r="AU525">
            <v>519181</v>
          </cell>
          <cell r="AV525">
            <v>5820</v>
          </cell>
          <cell r="AW525">
            <v>0</v>
          </cell>
          <cell r="AX525">
            <v>0</v>
          </cell>
          <cell r="AY525">
            <v>26363</v>
          </cell>
          <cell r="AZ525">
            <v>4264219</v>
          </cell>
        </row>
        <row r="526">
          <cell r="A526">
            <v>144175</v>
          </cell>
          <cell r="B526" t="str">
            <v>CITY COLLEGES OF CHICAGO-OLIVE-HARVEY COLLEGE</v>
          </cell>
          <cell r="C526" t="str">
            <v>IL</v>
          </cell>
          <cell r="D526">
            <v>3</v>
          </cell>
          <cell r="E526">
            <v>4</v>
          </cell>
          <cell r="F526">
            <v>2</v>
          </cell>
          <cell r="G526">
            <v>2</v>
          </cell>
          <cell r="H526">
            <v>2</v>
          </cell>
          <cell r="I526">
            <v>40</v>
          </cell>
          <cell r="J526">
            <v>1</v>
          </cell>
          <cell r="K526">
            <v>4066</v>
          </cell>
          <cell r="L526">
            <v>4101720</v>
          </cell>
          <cell r="M526">
            <v>0</v>
          </cell>
          <cell r="N526">
            <v>6582487</v>
          </cell>
          <cell r="O526">
            <v>9043963</v>
          </cell>
          <cell r="P526">
            <v>5517200</v>
          </cell>
          <cell r="Q526">
            <v>5681143</v>
          </cell>
          <cell r="R526">
            <v>0</v>
          </cell>
          <cell r="S526">
            <v>32481</v>
          </cell>
          <cell r="T526">
            <v>0</v>
          </cell>
          <cell r="U526">
            <v>27854</v>
          </cell>
          <cell r="V526">
            <v>0</v>
          </cell>
          <cell r="W526">
            <v>0</v>
          </cell>
          <cell r="X526">
            <v>2057113</v>
          </cell>
          <cell r="Y526">
            <v>0</v>
          </cell>
          <cell r="Z526">
            <v>33043961</v>
          </cell>
          <cell r="AA526">
            <v>11505182</v>
          </cell>
          <cell r="AB526">
            <v>0</v>
          </cell>
          <cell r="AC526">
            <v>714979</v>
          </cell>
          <cell r="AD526">
            <v>2157844</v>
          </cell>
          <cell r="AE526">
            <v>2190368</v>
          </cell>
          <cell r="AF526">
            <v>7310652</v>
          </cell>
          <cell r="AG526">
            <v>3059005</v>
          </cell>
          <cell r="AH526">
            <v>4754974</v>
          </cell>
          <cell r="AI526">
            <v>275527</v>
          </cell>
          <cell r="AJ526">
            <v>390936</v>
          </cell>
          <cell r="AK526">
            <v>32359467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32359467</v>
          </cell>
          <cell r="AQ526">
            <v>16711096</v>
          </cell>
          <cell r="AR526">
            <v>0</v>
          </cell>
          <cell r="AS526">
            <v>20278630</v>
          </cell>
          <cell r="AT526">
            <v>4145378</v>
          </cell>
          <cell r="AU526">
            <v>494553</v>
          </cell>
          <cell r="AV526">
            <v>5544</v>
          </cell>
          <cell r="AW526">
            <v>0</v>
          </cell>
          <cell r="AX526">
            <v>0</v>
          </cell>
          <cell r="AY526">
            <v>109499</v>
          </cell>
          <cell r="AZ526">
            <v>4754974</v>
          </cell>
        </row>
        <row r="527">
          <cell r="A527">
            <v>144184</v>
          </cell>
          <cell r="B527" t="str">
            <v>CITY COLLEGES OF CHICAGO-HARRY S TRUMAN COLLEGE</v>
          </cell>
          <cell r="C527" t="str">
            <v>IL</v>
          </cell>
          <cell r="D527">
            <v>3</v>
          </cell>
          <cell r="E527">
            <v>4</v>
          </cell>
          <cell r="F527">
            <v>2</v>
          </cell>
          <cell r="G527">
            <v>2</v>
          </cell>
          <cell r="H527">
            <v>2</v>
          </cell>
          <cell r="I527">
            <v>40</v>
          </cell>
          <cell r="J527">
            <v>1</v>
          </cell>
          <cell r="K527">
            <v>6434</v>
          </cell>
          <cell r="L527">
            <v>6040071</v>
          </cell>
          <cell r="M527">
            <v>0</v>
          </cell>
          <cell r="N527">
            <v>11690004</v>
          </cell>
          <cell r="O527">
            <v>16061402</v>
          </cell>
          <cell r="P527">
            <v>6592698</v>
          </cell>
          <cell r="Q527">
            <v>8331971</v>
          </cell>
          <cell r="R527">
            <v>0</v>
          </cell>
          <cell r="S527">
            <v>57684</v>
          </cell>
          <cell r="T527">
            <v>0</v>
          </cell>
          <cell r="U527">
            <v>70956</v>
          </cell>
          <cell r="V527">
            <v>0</v>
          </cell>
          <cell r="W527">
            <v>0</v>
          </cell>
          <cell r="X527">
            <v>2604650</v>
          </cell>
          <cell r="Y527">
            <v>0</v>
          </cell>
          <cell r="Z527">
            <v>51449436</v>
          </cell>
          <cell r="AA527">
            <v>17941815</v>
          </cell>
          <cell r="AB527">
            <v>0</v>
          </cell>
          <cell r="AC527">
            <v>999282</v>
          </cell>
          <cell r="AD527">
            <v>3017709</v>
          </cell>
          <cell r="AE527">
            <v>2725064</v>
          </cell>
          <cell r="AF527">
            <v>14503972</v>
          </cell>
          <cell r="AG527">
            <v>3621968</v>
          </cell>
          <cell r="AH527">
            <v>4255662</v>
          </cell>
          <cell r="AI527">
            <v>628134</v>
          </cell>
          <cell r="AJ527">
            <v>891240</v>
          </cell>
          <cell r="AK527">
            <v>48584846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48584846</v>
          </cell>
          <cell r="AQ527">
            <v>24571997</v>
          </cell>
          <cell r="AR527">
            <v>0</v>
          </cell>
          <cell r="AS527">
            <v>32124244</v>
          </cell>
          <cell r="AT527">
            <v>3669884</v>
          </cell>
          <cell r="AU527">
            <v>485506</v>
          </cell>
          <cell r="AV527">
            <v>5443</v>
          </cell>
          <cell r="AW527">
            <v>0</v>
          </cell>
          <cell r="AX527">
            <v>0</v>
          </cell>
          <cell r="AY527">
            <v>94829</v>
          </cell>
          <cell r="AZ527">
            <v>4255662</v>
          </cell>
        </row>
        <row r="528">
          <cell r="A528">
            <v>144193</v>
          </cell>
          <cell r="B528" t="str">
            <v>CITY COLLEGES OF CHICAGO-RICHARD J DALEY COLLEGE</v>
          </cell>
          <cell r="C528" t="str">
            <v>IL</v>
          </cell>
          <cell r="D528">
            <v>3</v>
          </cell>
          <cell r="E528">
            <v>4</v>
          </cell>
          <cell r="F528">
            <v>2</v>
          </cell>
          <cell r="G528">
            <v>2</v>
          </cell>
          <cell r="H528">
            <v>2</v>
          </cell>
          <cell r="I528">
            <v>40</v>
          </cell>
          <cell r="J528">
            <v>1</v>
          </cell>
          <cell r="K528">
            <v>5623</v>
          </cell>
          <cell r="L528">
            <v>5875483</v>
          </cell>
          <cell r="M528">
            <v>0</v>
          </cell>
          <cell r="N528">
            <v>8687230</v>
          </cell>
          <cell r="O528">
            <v>11935761</v>
          </cell>
          <cell r="P528">
            <v>4754116</v>
          </cell>
          <cell r="Q528">
            <v>4629076</v>
          </cell>
          <cell r="R528">
            <v>0</v>
          </cell>
          <cell r="S528">
            <v>45467</v>
          </cell>
          <cell r="T528">
            <v>0</v>
          </cell>
          <cell r="U528">
            <v>32514</v>
          </cell>
          <cell r="V528">
            <v>0</v>
          </cell>
          <cell r="W528">
            <v>0</v>
          </cell>
          <cell r="X528">
            <v>4003816</v>
          </cell>
          <cell r="Y528">
            <v>0</v>
          </cell>
          <cell r="Z528">
            <v>39963463</v>
          </cell>
          <cell r="AA528">
            <v>12905262</v>
          </cell>
          <cell r="AB528">
            <v>0</v>
          </cell>
          <cell r="AC528">
            <v>736664</v>
          </cell>
          <cell r="AD528">
            <v>2553813</v>
          </cell>
          <cell r="AE528">
            <v>2356877</v>
          </cell>
          <cell r="AF528">
            <v>10565114</v>
          </cell>
          <cell r="AG528">
            <v>4534531</v>
          </cell>
          <cell r="AH528">
            <v>3832911</v>
          </cell>
          <cell r="AI528">
            <v>433300</v>
          </cell>
          <cell r="AJ528">
            <v>614796</v>
          </cell>
          <cell r="AK528">
            <v>38533268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38533268</v>
          </cell>
          <cell r="AQ528">
            <v>19169088</v>
          </cell>
          <cell r="AR528">
            <v>0</v>
          </cell>
          <cell r="AS528">
            <v>24242879</v>
          </cell>
          <cell r="AT528">
            <v>3174667</v>
          </cell>
          <cell r="AU528">
            <v>526010</v>
          </cell>
          <cell r="AV528">
            <v>5897</v>
          </cell>
          <cell r="AW528">
            <v>0</v>
          </cell>
          <cell r="AX528">
            <v>0</v>
          </cell>
          <cell r="AY528">
            <v>126337</v>
          </cell>
          <cell r="AZ528">
            <v>3832911</v>
          </cell>
        </row>
        <row r="529">
          <cell r="A529">
            <v>144209</v>
          </cell>
          <cell r="B529" t="str">
            <v>CITY COLLEGES OF CHICAGO-HAROLD WASHINGTON COLLEGE</v>
          </cell>
          <cell r="C529" t="str">
            <v>IL</v>
          </cell>
          <cell r="D529">
            <v>3</v>
          </cell>
          <cell r="E529">
            <v>4</v>
          </cell>
          <cell r="F529">
            <v>2</v>
          </cell>
          <cell r="G529">
            <v>2</v>
          </cell>
          <cell r="H529">
            <v>2</v>
          </cell>
          <cell r="I529">
            <v>40</v>
          </cell>
          <cell r="J529">
            <v>1</v>
          </cell>
          <cell r="K529">
            <v>4531</v>
          </cell>
          <cell r="L529">
            <v>15801649</v>
          </cell>
          <cell r="M529">
            <v>0</v>
          </cell>
          <cell r="N529">
            <v>7249576</v>
          </cell>
          <cell r="O529">
            <v>9960507</v>
          </cell>
          <cell r="P529">
            <v>6809442</v>
          </cell>
          <cell r="Q529">
            <v>4320456</v>
          </cell>
          <cell r="R529">
            <v>0</v>
          </cell>
          <cell r="S529">
            <v>60036</v>
          </cell>
          <cell r="T529">
            <v>0</v>
          </cell>
          <cell r="U529">
            <v>274176</v>
          </cell>
          <cell r="V529">
            <v>0</v>
          </cell>
          <cell r="W529">
            <v>0</v>
          </cell>
          <cell r="X529">
            <v>1648617</v>
          </cell>
          <cell r="Y529">
            <v>0</v>
          </cell>
          <cell r="Z529">
            <v>46124459</v>
          </cell>
          <cell r="AA529">
            <v>13134484</v>
          </cell>
          <cell r="AB529">
            <v>0</v>
          </cell>
          <cell r="AC529">
            <v>7842973</v>
          </cell>
          <cell r="AD529">
            <v>1926619</v>
          </cell>
          <cell r="AE529">
            <v>2800557</v>
          </cell>
          <cell r="AF529">
            <v>8997013</v>
          </cell>
          <cell r="AG529">
            <v>2240655</v>
          </cell>
          <cell r="AH529">
            <v>6021083</v>
          </cell>
          <cell r="AI529">
            <v>339731</v>
          </cell>
          <cell r="AJ529">
            <v>482034</v>
          </cell>
          <cell r="AK529">
            <v>43785149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43785149</v>
          </cell>
          <cell r="AQ529">
            <v>23476052</v>
          </cell>
          <cell r="AR529">
            <v>0</v>
          </cell>
          <cell r="AS529">
            <v>27764318</v>
          </cell>
          <cell r="AT529">
            <v>4622811</v>
          </cell>
          <cell r="AU529">
            <v>449271</v>
          </cell>
          <cell r="AV529">
            <v>5037</v>
          </cell>
          <cell r="AW529">
            <v>0</v>
          </cell>
          <cell r="AX529">
            <v>0</v>
          </cell>
          <cell r="AY529">
            <v>943964</v>
          </cell>
          <cell r="AZ529">
            <v>6021083</v>
          </cell>
        </row>
        <row r="530">
          <cell r="A530">
            <v>144218</v>
          </cell>
          <cell r="B530" t="str">
            <v>CITY COLLEGES OF CHICAGO-WILBUR WRIGHT COLLEGE</v>
          </cell>
          <cell r="C530" t="str">
            <v>IL</v>
          </cell>
          <cell r="D530">
            <v>3</v>
          </cell>
          <cell r="E530">
            <v>4</v>
          </cell>
          <cell r="F530">
            <v>2</v>
          </cell>
          <cell r="G530">
            <v>2</v>
          </cell>
          <cell r="H530">
            <v>2</v>
          </cell>
          <cell r="I530">
            <v>40</v>
          </cell>
          <cell r="J530">
            <v>1</v>
          </cell>
          <cell r="K530">
            <v>5824</v>
          </cell>
          <cell r="L530">
            <v>7538872</v>
          </cell>
          <cell r="M530">
            <v>0</v>
          </cell>
          <cell r="N530">
            <v>9917335</v>
          </cell>
          <cell r="O530">
            <v>13625855</v>
          </cell>
          <cell r="P530">
            <v>2743601</v>
          </cell>
          <cell r="Q530">
            <v>4767708</v>
          </cell>
          <cell r="R530">
            <v>0</v>
          </cell>
          <cell r="S530">
            <v>48937</v>
          </cell>
          <cell r="T530">
            <v>0</v>
          </cell>
          <cell r="U530">
            <v>94100</v>
          </cell>
          <cell r="V530">
            <v>0</v>
          </cell>
          <cell r="W530">
            <v>0</v>
          </cell>
          <cell r="X530">
            <v>2015198</v>
          </cell>
          <cell r="Y530">
            <v>0</v>
          </cell>
          <cell r="Z530">
            <v>40751606</v>
          </cell>
          <cell r="AA530">
            <v>14903880</v>
          </cell>
          <cell r="AB530">
            <v>0</v>
          </cell>
          <cell r="AC530">
            <v>320719</v>
          </cell>
          <cell r="AD530">
            <v>2501365</v>
          </cell>
          <cell r="AE530">
            <v>2241449</v>
          </cell>
          <cell r="AF530">
            <v>10389759</v>
          </cell>
          <cell r="AG530">
            <v>5031734</v>
          </cell>
          <cell r="AH530">
            <v>2133665</v>
          </cell>
          <cell r="AI530">
            <v>441145</v>
          </cell>
          <cell r="AJ530">
            <v>625926</v>
          </cell>
          <cell r="AK530">
            <v>38589642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38589642</v>
          </cell>
          <cell r="AQ530">
            <v>21586268</v>
          </cell>
          <cell r="AR530">
            <v>0</v>
          </cell>
          <cell r="AS530">
            <v>26452951</v>
          </cell>
          <cell r="AT530">
            <v>1856633</v>
          </cell>
          <cell r="AU530">
            <v>122899</v>
          </cell>
          <cell r="AV530">
            <v>1378</v>
          </cell>
          <cell r="AW530">
            <v>0</v>
          </cell>
          <cell r="AX530">
            <v>0</v>
          </cell>
          <cell r="AY530">
            <v>152755</v>
          </cell>
          <cell r="AZ530">
            <v>2133665</v>
          </cell>
        </row>
        <row r="531">
          <cell r="A531">
            <v>144564</v>
          </cell>
          <cell r="B531" t="str">
            <v>DANVILLE AREA COMMUNITY COLLEGE</v>
          </cell>
          <cell r="C531" t="str">
            <v>IL</v>
          </cell>
          <cell r="D531">
            <v>3</v>
          </cell>
          <cell r="E531">
            <v>4</v>
          </cell>
          <cell r="F531">
            <v>2</v>
          </cell>
          <cell r="G531">
            <v>2</v>
          </cell>
          <cell r="H531">
            <v>2</v>
          </cell>
          <cell r="I531">
            <v>40</v>
          </cell>
          <cell r="J531">
            <v>1</v>
          </cell>
          <cell r="K531">
            <v>1640</v>
          </cell>
          <cell r="L531">
            <v>4009649</v>
          </cell>
          <cell r="M531">
            <v>0</v>
          </cell>
          <cell r="N531">
            <v>3823695</v>
          </cell>
          <cell r="O531">
            <v>4224063</v>
          </cell>
          <cell r="P531">
            <v>3535771</v>
          </cell>
          <cell r="Q531">
            <v>2417634</v>
          </cell>
          <cell r="R531">
            <v>3000</v>
          </cell>
          <cell r="S531">
            <v>117622</v>
          </cell>
          <cell r="T531">
            <v>0</v>
          </cell>
          <cell r="U531">
            <v>0</v>
          </cell>
          <cell r="V531">
            <v>1068136</v>
          </cell>
          <cell r="W531">
            <v>0</v>
          </cell>
          <cell r="X531">
            <v>522029</v>
          </cell>
          <cell r="Y531">
            <v>0</v>
          </cell>
          <cell r="Z531">
            <v>19721599</v>
          </cell>
          <cell r="AA531">
            <v>4886254</v>
          </cell>
          <cell r="AB531">
            <v>0</v>
          </cell>
          <cell r="AC531">
            <v>2112220</v>
          </cell>
          <cell r="AD531">
            <v>1227911</v>
          </cell>
          <cell r="AE531">
            <v>1695589</v>
          </cell>
          <cell r="AF531">
            <v>3530981</v>
          </cell>
          <cell r="AG531">
            <v>1934038</v>
          </cell>
          <cell r="AH531">
            <v>2462891</v>
          </cell>
          <cell r="AI531">
            <v>71957</v>
          </cell>
          <cell r="AJ531">
            <v>726356</v>
          </cell>
          <cell r="AK531">
            <v>18648197</v>
          </cell>
          <cell r="AL531">
            <v>1048031</v>
          </cell>
          <cell r="AM531">
            <v>0</v>
          </cell>
          <cell r="AN531">
            <v>0</v>
          </cell>
          <cell r="AO531">
            <v>0</v>
          </cell>
          <cell r="AP531">
            <v>19696228</v>
          </cell>
          <cell r="AQ531">
            <v>7629473</v>
          </cell>
          <cell r="AR531">
            <v>702452</v>
          </cell>
          <cell r="AS531">
            <v>8757155</v>
          </cell>
          <cell r="AT531">
            <v>1533254</v>
          </cell>
          <cell r="AU531">
            <v>65607</v>
          </cell>
          <cell r="AV531">
            <v>132870</v>
          </cell>
          <cell r="AW531">
            <v>0</v>
          </cell>
          <cell r="AX531">
            <v>0</v>
          </cell>
          <cell r="AY531">
            <v>731160</v>
          </cell>
          <cell r="AZ531">
            <v>2462891</v>
          </cell>
        </row>
        <row r="532">
          <cell r="A532">
            <v>144865</v>
          </cell>
          <cell r="B532" t="str">
            <v>COLLEGE OF DUPAGE</v>
          </cell>
          <cell r="C532" t="str">
            <v>IL</v>
          </cell>
          <cell r="D532">
            <v>3</v>
          </cell>
          <cell r="E532">
            <v>4</v>
          </cell>
          <cell r="F532">
            <v>2</v>
          </cell>
          <cell r="G532">
            <v>2</v>
          </cell>
          <cell r="H532">
            <v>2</v>
          </cell>
          <cell r="I532">
            <v>40</v>
          </cell>
          <cell r="J532">
            <v>1</v>
          </cell>
          <cell r="K532">
            <v>16097</v>
          </cell>
          <cell r="L532">
            <v>35839989</v>
          </cell>
          <cell r="M532">
            <v>0</v>
          </cell>
          <cell r="N532">
            <v>14701654</v>
          </cell>
          <cell r="O532">
            <v>50635598</v>
          </cell>
          <cell r="P532">
            <v>4218661</v>
          </cell>
          <cell r="Q532">
            <v>5581849</v>
          </cell>
          <cell r="R532">
            <v>0</v>
          </cell>
          <cell r="S532">
            <v>470947</v>
          </cell>
          <cell r="T532">
            <v>0</v>
          </cell>
          <cell r="U532">
            <v>0</v>
          </cell>
          <cell r="V532">
            <v>5513669</v>
          </cell>
          <cell r="W532">
            <v>0</v>
          </cell>
          <cell r="X532">
            <v>6709978</v>
          </cell>
          <cell r="Y532">
            <v>0</v>
          </cell>
          <cell r="Z532">
            <v>123672345</v>
          </cell>
          <cell r="AA532">
            <v>47263145</v>
          </cell>
          <cell r="AB532">
            <v>0</v>
          </cell>
          <cell r="AC532">
            <v>123397</v>
          </cell>
          <cell r="AD532">
            <v>7022999</v>
          </cell>
          <cell r="AE532">
            <v>9200160</v>
          </cell>
          <cell r="AF532">
            <v>18438984</v>
          </cell>
          <cell r="AG532">
            <v>11255423</v>
          </cell>
          <cell r="AH532">
            <v>7405815</v>
          </cell>
          <cell r="AI532">
            <v>0</v>
          </cell>
          <cell r="AJ532">
            <v>4360337</v>
          </cell>
          <cell r="AK532">
            <v>105070260</v>
          </cell>
          <cell r="AL532">
            <v>10990000</v>
          </cell>
          <cell r="AM532">
            <v>0</v>
          </cell>
          <cell r="AN532">
            <v>0</v>
          </cell>
          <cell r="AO532">
            <v>0</v>
          </cell>
          <cell r="AP532">
            <v>116060260</v>
          </cell>
          <cell r="AQ532">
            <v>68167290</v>
          </cell>
          <cell r="AR532">
            <v>8401921</v>
          </cell>
          <cell r="AS532">
            <v>76569211</v>
          </cell>
          <cell r="AT532">
            <v>2306067</v>
          </cell>
          <cell r="AU532">
            <v>204301</v>
          </cell>
          <cell r="AV532">
            <v>1849329</v>
          </cell>
          <cell r="AW532">
            <v>8534</v>
          </cell>
          <cell r="AX532">
            <v>124073</v>
          </cell>
          <cell r="AY532">
            <v>2913511</v>
          </cell>
          <cell r="AZ532">
            <v>7405815</v>
          </cell>
        </row>
        <row r="533">
          <cell r="A533">
            <v>144944</v>
          </cell>
          <cell r="B533" t="str">
            <v>ELGIN COMMUNITY COLLEGE</v>
          </cell>
          <cell r="C533" t="str">
            <v>IL</v>
          </cell>
          <cell r="D533">
            <v>3</v>
          </cell>
          <cell r="E533">
            <v>4</v>
          </cell>
          <cell r="F533">
            <v>2</v>
          </cell>
          <cell r="G533">
            <v>2</v>
          </cell>
          <cell r="H533">
            <v>2</v>
          </cell>
          <cell r="I533">
            <v>40</v>
          </cell>
          <cell r="J533">
            <v>1</v>
          </cell>
          <cell r="K533">
            <v>4857</v>
          </cell>
          <cell r="L533">
            <v>6886605</v>
          </cell>
          <cell r="M533">
            <v>0</v>
          </cell>
          <cell r="N533">
            <v>4765861</v>
          </cell>
          <cell r="O533">
            <v>23054061</v>
          </cell>
          <cell r="P533">
            <v>3078967</v>
          </cell>
          <cell r="Q533">
            <v>2995480</v>
          </cell>
          <cell r="R533">
            <v>0</v>
          </cell>
          <cell r="S533">
            <v>298419</v>
          </cell>
          <cell r="T533">
            <v>0</v>
          </cell>
          <cell r="U533">
            <v>318644</v>
          </cell>
          <cell r="V533">
            <v>6849916</v>
          </cell>
          <cell r="W533">
            <v>0</v>
          </cell>
          <cell r="X533">
            <v>0</v>
          </cell>
          <cell r="Y533">
            <v>0</v>
          </cell>
          <cell r="Z533">
            <v>48247953</v>
          </cell>
          <cell r="AA533">
            <v>16918665</v>
          </cell>
          <cell r="AB533">
            <v>0</v>
          </cell>
          <cell r="AC533">
            <v>1711337</v>
          </cell>
          <cell r="AD533">
            <v>2854302</v>
          </cell>
          <cell r="AE533">
            <v>2800231</v>
          </cell>
          <cell r="AF533">
            <v>8004894</v>
          </cell>
          <cell r="AG533">
            <v>5264987</v>
          </cell>
          <cell r="AH533">
            <v>2273070</v>
          </cell>
          <cell r="AI533">
            <v>0</v>
          </cell>
          <cell r="AJ533">
            <v>650000</v>
          </cell>
          <cell r="AK533">
            <v>40477486</v>
          </cell>
          <cell r="AL533">
            <v>7708114</v>
          </cell>
          <cell r="AM533">
            <v>0</v>
          </cell>
          <cell r="AN533">
            <v>0</v>
          </cell>
          <cell r="AO533">
            <v>0</v>
          </cell>
          <cell r="AP533">
            <v>48185600</v>
          </cell>
          <cell r="AQ533">
            <v>25200139</v>
          </cell>
          <cell r="AR533">
            <v>3827911</v>
          </cell>
          <cell r="AS533">
            <v>31078492</v>
          </cell>
          <cell r="AT533">
            <v>1167452</v>
          </cell>
          <cell r="AU533">
            <v>194395</v>
          </cell>
          <cell r="AV533">
            <v>561860</v>
          </cell>
          <cell r="AW533">
            <v>0</v>
          </cell>
          <cell r="AX533">
            <v>0</v>
          </cell>
          <cell r="AY533">
            <v>349363</v>
          </cell>
          <cell r="AZ533">
            <v>2273070</v>
          </cell>
        </row>
        <row r="534">
          <cell r="A534">
            <v>145521</v>
          </cell>
          <cell r="B534" t="str">
            <v>HIGHLAND COMMUNITY COLLEGE</v>
          </cell>
          <cell r="C534" t="str">
            <v>IL</v>
          </cell>
          <cell r="D534">
            <v>3</v>
          </cell>
          <cell r="E534">
            <v>4</v>
          </cell>
          <cell r="F534">
            <v>2</v>
          </cell>
          <cell r="G534">
            <v>2</v>
          </cell>
          <cell r="H534">
            <v>2</v>
          </cell>
          <cell r="I534">
            <v>40</v>
          </cell>
          <cell r="J534">
            <v>1</v>
          </cell>
          <cell r="K534">
            <v>1517</v>
          </cell>
          <cell r="L534">
            <v>3246267</v>
          </cell>
          <cell r="M534">
            <v>0</v>
          </cell>
          <cell r="N534">
            <v>2276526</v>
          </cell>
          <cell r="O534">
            <v>3712915</v>
          </cell>
          <cell r="P534">
            <v>1746958</v>
          </cell>
          <cell r="Q534">
            <v>1905658</v>
          </cell>
          <cell r="R534">
            <v>0</v>
          </cell>
          <cell r="S534">
            <v>607943</v>
          </cell>
          <cell r="T534">
            <v>0</v>
          </cell>
          <cell r="U534">
            <v>34464</v>
          </cell>
          <cell r="V534">
            <v>903367</v>
          </cell>
          <cell r="W534">
            <v>0</v>
          </cell>
          <cell r="X534">
            <v>1391179</v>
          </cell>
          <cell r="Y534">
            <v>0</v>
          </cell>
          <cell r="Z534">
            <v>15825277</v>
          </cell>
          <cell r="AA534">
            <v>6118940</v>
          </cell>
          <cell r="AB534">
            <v>0</v>
          </cell>
          <cell r="AC534">
            <v>989932</v>
          </cell>
          <cell r="AD534">
            <v>564892</v>
          </cell>
          <cell r="AE534">
            <v>1371325</v>
          </cell>
          <cell r="AF534">
            <v>2738643</v>
          </cell>
          <cell r="AG534">
            <v>1395400</v>
          </cell>
          <cell r="AH534">
            <v>1121642</v>
          </cell>
          <cell r="AI534">
            <v>0</v>
          </cell>
          <cell r="AJ534">
            <v>-150128</v>
          </cell>
          <cell r="AK534">
            <v>14150646</v>
          </cell>
          <cell r="AL534">
            <v>918168</v>
          </cell>
          <cell r="AM534">
            <v>0</v>
          </cell>
          <cell r="AN534">
            <v>0</v>
          </cell>
          <cell r="AO534">
            <v>57054</v>
          </cell>
          <cell r="AP534">
            <v>15125868</v>
          </cell>
          <cell r="AQ534">
            <v>7975180</v>
          </cell>
          <cell r="AR534">
            <v>996684</v>
          </cell>
          <cell r="AS534">
            <v>9593091</v>
          </cell>
          <cell r="AT534">
            <v>1037955</v>
          </cell>
          <cell r="AU534">
            <v>27746</v>
          </cell>
          <cell r="AV534">
            <v>0</v>
          </cell>
          <cell r="AW534">
            <v>0</v>
          </cell>
          <cell r="AX534">
            <v>0</v>
          </cell>
          <cell r="AY534">
            <v>55941</v>
          </cell>
          <cell r="AZ534">
            <v>1121642</v>
          </cell>
        </row>
        <row r="535">
          <cell r="A535">
            <v>145682</v>
          </cell>
          <cell r="B535" t="str">
            <v>ILLINOIS CENTRAL COLLEGE</v>
          </cell>
          <cell r="C535" t="str">
            <v>IL</v>
          </cell>
          <cell r="D535">
            <v>3</v>
          </cell>
          <cell r="E535">
            <v>4</v>
          </cell>
          <cell r="F535">
            <v>2</v>
          </cell>
          <cell r="G535">
            <v>2</v>
          </cell>
          <cell r="H535">
            <v>2</v>
          </cell>
          <cell r="I535">
            <v>40</v>
          </cell>
          <cell r="J535">
            <v>1</v>
          </cell>
          <cell r="K535">
            <v>6500</v>
          </cell>
          <cell r="L535">
            <v>9748866</v>
          </cell>
          <cell r="M535">
            <v>0</v>
          </cell>
          <cell r="N535">
            <v>14183159</v>
          </cell>
          <cell r="O535">
            <v>14804764</v>
          </cell>
          <cell r="P535">
            <v>5947000</v>
          </cell>
          <cell r="Q535">
            <v>6444873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6892989</v>
          </cell>
          <cell r="W535">
            <v>0</v>
          </cell>
          <cell r="X535">
            <v>5290207</v>
          </cell>
          <cell r="Y535">
            <v>0</v>
          </cell>
          <cell r="Z535">
            <v>63311858</v>
          </cell>
          <cell r="AA535">
            <v>18504858</v>
          </cell>
          <cell r="AB535">
            <v>0</v>
          </cell>
          <cell r="AC535">
            <v>2485495</v>
          </cell>
          <cell r="AD535">
            <v>2688148</v>
          </cell>
          <cell r="AE535">
            <v>3325429</v>
          </cell>
          <cell r="AF535">
            <v>13839632</v>
          </cell>
          <cell r="AG535">
            <v>9139954</v>
          </cell>
          <cell r="AH535">
            <v>5531869</v>
          </cell>
          <cell r="AI535">
            <v>0</v>
          </cell>
          <cell r="AJ535">
            <v>0</v>
          </cell>
          <cell r="AK535">
            <v>55515385</v>
          </cell>
          <cell r="AL535">
            <v>6740514</v>
          </cell>
          <cell r="AM535">
            <v>0</v>
          </cell>
          <cell r="AN535">
            <v>0</v>
          </cell>
          <cell r="AO535">
            <v>0</v>
          </cell>
          <cell r="AP535">
            <v>62255899</v>
          </cell>
          <cell r="AQ535">
            <v>26396964</v>
          </cell>
          <cell r="AR535">
            <v>6406899</v>
          </cell>
          <cell r="AS535">
            <v>32803863</v>
          </cell>
          <cell r="AT535">
            <v>2411143</v>
          </cell>
          <cell r="AU535">
            <v>1409616</v>
          </cell>
          <cell r="AV535">
            <v>1711110</v>
          </cell>
          <cell r="AW535">
            <v>0</v>
          </cell>
          <cell r="AX535">
            <v>0</v>
          </cell>
          <cell r="AY535">
            <v>0</v>
          </cell>
          <cell r="AZ535">
            <v>5531869</v>
          </cell>
        </row>
        <row r="536">
          <cell r="A536">
            <v>145707</v>
          </cell>
          <cell r="B536" t="str">
            <v>ILLINOIS EASTERN COMMUNITY COLLS-OLNEY CTRL COLL</v>
          </cell>
          <cell r="C536" t="str">
            <v>IL</v>
          </cell>
          <cell r="D536">
            <v>3</v>
          </cell>
          <cell r="E536">
            <v>4</v>
          </cell>
          <cell r="F536">
            <v>2</v>
          </cell>
          <cell r="G536">
            <v>2</v>
          </cell>
          <cell r="H536">
            <v>2</v>
          </cell>
          <cell r="I536">
            <v>40</v>
          </cell>
          <cell r="J536">
            <v>1</v>
          </cell>
          <cell r="K536">
            <v>1054</v>
          </cell>
          <cell r="L536">
            <v>6466643</v>
          </cell>
          <cell r="M536">
            <v>0</v>
          </cell>
          <cell r="N536">
            <v>15812654</v>
          </cell>
          <cell r="O536">
            <v>6623690</v>
          </cell>
          <cell r="P536">
            <v>4649823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2781966</v>
          </cell>
          <cell r="W536">
            <v>0</v>
          </cell>
          <cell r="X536">
            <v>793616</v>
          </cell>
          <cell r="Y536">
            <v>0</v>
          </cell>
          <cell r="Z536">
            <v>37128392</v>
          </cell>
          <cell r="AA536">
            <v>11397667</v>
          </cell>
          <cell r="AB536">
            <v>0</v>
          </cell>
          <cell r="AC536">
            <v>366356</v>
          </cell>
          <cell r="AD536">
            <v>586126</v>
          </cell>
          <cell r="AE536">
            <v>3051722</v>
          </cell>
          <cell r="AF536">
            <v>7380277</v>
          </cell>
          <cell r="AG536">
            <v>2509056</v>
          </cell>
          <cell r="AH536">
            <v>6271175</v>
          </cell>
          <cell r="AI536">
            <v>0</v>
          </cell>
          <cell r="AJ536">
            <v>650233</v>
          </cell>
          <cell r="AK536">
            <v>32212612</v>
          </cell>
          <cell r="AL536">
            <v>3515492</v>
          </cell>
          <cell r="AM536">
            <v>0</v>
          </cell>
          <cell r="AN536">
            <v>0</v>
          </cell>
          <cell r="AO536">
            <v>0</v>
          </cell>
          <cell r="AP536">
            <v>35728104</v>
          </cell>
          <cell r="AQ536">
            <v>14325609</v>
          </cell>
          <cell r="AR536">
            <v>2474284</v>
          </cell>
          <cell r="AS536">
            <v>16799893</v>
          </cell>
          <cell r="AT536">
            <v>2637491</v>
          </cell>
          <cell r="AU536">
            <v>233911</v>
          </cell>
          <cell r="AV536">
            <v>0</v>
          </cell>
          <cell r="AW536">
            <v>0</v>
          </cell>
          <cell r="AX536">
            <v>0</v>
          </cell>
          <cell r="AY536">
            <v>3399773</v>
          </cell>
          <cell r="AZ536">
            <v>6271175</v>
          </cell>
        </row>
        <row r="537">
          <cell r="A537">
            <v>145831</v>
          </cell>
          <cell r="B537" t="str">
            <v>ILLINOIS VALLEY COMMUNITY COLLEGE</v>
          </cell>
          <cell r="C537" t="str">
            <v>IL</v>
          </cell>
          <cell r="D537">
            <v>3</v>
          </cell>
          <cell r="E537">
            <v>4</v>
          </cell>
          <cell r="F537">
            <v>2</v>
          </cell>
          <cell r="G537">
            <v>2</v>
          </cell>
          <cell r="H537">
            <v>2</v>
          </cell>
          <cell r="I537">
            <v>40</v>
          </cell>
          <cell r="J537">
            <v>1</v>
          </cell>
          <cell r="K537">
            <v>2229</v>
          </cell>
          <cell r="L537">
            <v>4000767</v>
          </cell>
          <cell r="M537">
            <v>63693</v>
          </cell>
          <cell r="N537">
            <v>2751438</v>
          </cell>
          <cell r="O537">
            <v>7143842</v>
          </cell>
          <cell r="P537">
            <v>3342257</v>
          </cell>
          <cell r="Q537">
            <v>3262820</v>
          </cell>
          <cell r="R537">
            <v>0</v>
          </cell>
          <cell r="S537">
            <v>0</v>
          </cell>
          <cell r="T537">
            <v>0</v>
          </cell>
          <cell r="U537">
            <v>2507234</v>
          </cell>
          <cell r="V537">
            <v>2751493</v>
          </cell>
          <cell r="W537">
            <v>0</v>
          </cell>
          <cell r="X537">
            <v>0</v>
          </cell>
          <cell r="Y537">
            <v>0</v>
          </cell>
          <cell r="Z537">
            <v>25823544</v>
          </cell>
          <cell r="AA537">
            <v>7525553</v>
          </cell>
          <cell r="AB537">
            <v>0</v>
          </cell>
          <cell r="AC537">
            <v>2668756</v>
          </cell>
          <cell r="AD537">
            <v>1474635</v>
          </cell>
          <cell r="AE537">
            <v>1337776</v>
          </cell>
          <cell r="AF537">
            <v>3208255</v>
          </cell>
          <cell r="AG537">
            <v>5694742</v>
          </cell>
          <cell r="AH537">
            <v>1163494</v>
          </cell>
          <cell r="AI537">
            <v>0</v>
          </cell>
          <cell r="AJ537">
            <v>0</v>
          </cell>
          <cell r="AK537">
            <v>23073211</v>
          </cell>
          <cell r="AL537">
            <v>3854715</v>
          </cell>
          <cell r="AM537">
            <v>0</v>
          </cell>
          <cell r="AN537">
            <v>0</v>
          </cell>
          <cell r="AO537">
            <v>171882</v>
          </cell>
          <cell r="AP537">
            <v>27099808</v>
          </cell>
          <cell r="AQ537">
            <v>3599031</v>
          </cell>
          <cell r="AR537">
            <v>745403</v>
          </cell>
          <cell r="AS537">
            <v>4344434</v>
          </cell>
          <cell r="AT537">
            <v>1084401</v>
          </cell>
          <cell r="AU537">
            <v>79093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1163494</v>
          </cell>
        </row>
        <row r="538">
          <cell r="A538">
            <v>146205</v>
          </cell>
          <cell r="B538" t="str">
            <v>JOHN A LOGAN COLLEGE</v>
          </cell>
          <cell r="C538" t="str">
            <v>IL</v>
          </cell>
          <cell r="D538">
            <v>3</v>
          </cell>
          <cell r="E538">
            <v>4</v>
          </cell>
          <cell r="F538">
            <v>2</v>
          </cell>
          <cell r="G538">
            <v>2</v>
          </cell>
          <cell r="H538">
            <v>2</v>
          </cell>
          <cell r="I538">
            <v>40</v>
          </cell>
          <cell r="J538">
            <v>1</v>
          </cell>
          <cell r="K538">
            <v>3919</v>
          </cell>
          <cell r="L538">
            <v>6407909</v>
          </cell>
          <cell r="M538">
            <v>0</v>
          </cell>
          <cell r="N538">
            <v>1369269</v>
          </cell>
          <cell r="O538">
            <v>3968320</v>
          </cell>
          <cell r="P538">
            <v>4603148</v>
          </cell>
          <cell r="Q538">
            <v>13381880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498050</v>
          </cell>
          <cell r="W538">
            <v>0</v>
          </cell>
          <cell r="X538">
            <v>1385064</v>
          </cell>
          <cell r="Y538">
            <v>0</v>
          </cell>
          <cell r="Z538">
            <v>31613640</v>
          </cell>
          <cell r="AA538">
            <v>9933741</v>
          </cell>
          <cell r="AB538">
            <v>0</v>
          </cell>
          <cell r="AC538">
            <v>2556509</v>
          </cell>
          <cell r="AD538">
            <v>1864753</v>
          </cell>
          <cell r="AE538">
            <v>3375153</v>
          </cell>
          <cell r="AF538">
            <v>3805404</v>
          </cell>
          <cell r="AG538">
            <v>3022175</v>
          </cell>
          <cell r="AH538">
            <v>4497521</v>
          </cell>
          <cell r="AI538">
            <v>0</v>
          </cell>
          <cell r="AJ538">
            <v>65000</v>
          </cell>
          <cell r="AK538">
            <v>29120256</v>
          </cell>
          <cell r="AL538">
            <v>1245957</v>
          </cell>
          <cell r="AM538">
            <v>0</v>
          </cell>
          <cell r="AN538">
            <v>0</v>
          </cell>
          <cell r="AO538">
            <v>1369269</v>
          </cell>
          <cell r="AP538">
            <v>31735482</v>
          </cell>
          <cell r="AQ538">
            <v>15801575</v>
          </cell>
          <cell r="AR538">
            <v>2195523</v>
          </cell>
          <cell r="AS538">
            <v>19366367</v>
          </cell>
          <cell r="AT538">
            <v>2974839</v>
          </cell>
          <cell r="AU538">
            <v>100000</v>
          </cell>
          <cell r="AV538">
            <v>134659</v>
          </cell>
          <cell r="AW538">
            <v>0</v>
          </cell>
          <cell r="AX538">
            <v>0</v>
          </cell>
          <cell r="AY538">
            <v>1288023</v>
          </cell>
          <cell r="AZ538">
            <v>4497521</v>
          </cell>
        </row>
        <row r="539">
          <cell r="A539">
            <v>146278</v>
          </cell>
          <cell r="B539" t="str">
            <v>JOHN WOOD COMMUNITY COLLEGE</v>
          </cell>
          <cell r="C539" t="str">
            <v>IL</v>
          </cell>
          <cell r="D539">
            <v>3</v>
          </cell>
          <cell r="E539">
            <v>4</v>
          </cell>
          <cell r="F539">
            <v>2</v>
          </cell>
          <cell r="G539">
            <v>2</v>
          </cell>
          <cell r="H539">
            <v>2</v>
          </cell>
          <cell r="I539">
            <v>40</v>
          </cell>
          <cell r="J539">
            <v>1</v>
          </cell>
          <cell r="K539">
            <v>1372</v>
          </cell>
          <cell r="L539">
            <v>3106224</v>
          </cell>
          <cell r="M539">
            <v>149</v>
          </cell>
          <cell r="N539">
            <v>3381737</v>
          </cell>
          <cell r="O539">
            <v>2593055</v>
          </cell>
          <cell r="P539">
            <v>2365386</v>
          </cell>
          <cell r="Q539">
            <v>1371130</v>
          </cell>
          <cell r="R539">
            <v>18000</v>
          </cell>
          <cell r="S539">
            <v>0</v>
          </cell>
          <cell r="T539">
            <v>0</v>
          </cell>
          <cell r="U539">
            <v>282212</v>
          </cell>
          <cell r="V539">
            <v>963964</v>
          </cell>
          <cell r="W539">
            <v>0</v>
          </cell>
          <cell r="X539">
            <v>572888</v>
          </cell>
          <cell r="Y539">
            <v>0</v>
          </cell>
          <cell r="Z539">
            <v>14654745</v>
          </cell>
          <cell r="AA539">
            <v>4138295</v>
          </cell>
          <cell r="AB539">
            <v>0</v>
          </cell>
          <cell r="AC539">
            <v>1144801</v>
          </cell>
          <cell r="AD539">
            <v>672825</v>
          </cell>
          <cell r="AE539">
            <v>1681702</v>
          </cell>
          <cell r="AF539">
            <v>3616826</v>
          </cell>
          <cell r="AG539">
            <v>737156</v>
          </cell>
          <cell r="AH539">
            <v>1847565</v>
          </cell>
          <cell r="AI539">
            <v>0</v>
          </cell>
          <cell r="AJ539">
            <v>-259747</v>
          </cell>
          <cell r="AK539">
            <v>13579423</v>
          </cell>
          <cell r="AL539">
            <v>951757</v>
          </cell>
          <cell r="AM539">
            <v>0</v>
          </cell>
          <cell r="AN539">
            <v>0</v>
          </cell>
          <cell r="AO539">
            <v>0</v>
          </cell>
          <cell r="AP539">
            <v>14531180</v>
          </cell>
          <cell r="AQ539">
            <v>7035340</v>
          </cell>
          <cell r="AR539">
            <v>982113</v>
          </cell>
          <cell r="AS539">
            <v>8550630</v>
          </cell>
          <cell r="AT539">
            <v>1437843</v>
          </cell>
          <cell r="AU539">
            <v>72707</v>
          </cell>
          <cell r="AV539">
            <v>165177</v>
          </cell>
          <cell r="AW539">
            <v>0</v>
          </cell>
          <cell r="AX539">
            <v>0</v>
          </cell>
          <cell r="AY539">
            <v>171838</v>
          </cell>
          <cell r="AZ539">
            <v>1847565</v>
          </cell>
        </row>
        <row r="540">
          <cell r="A540">
            <v>146296</v>
          </cell>
          <cell r="B540" t="str">
            <v>JOLIET JUNIOR COLLEGE</v>
          </cell>
          <cell r="C540" t="str">
            <v>IL</v>
          </cell>
          <cell r="D540">
            <v>3</v>
          </cell>
          <cell r="E540">
            <v>4</v>
          </cell>
          <cell r="F540">
            <v>2</v>
          </cell>
          <cell r="G540">
            <v>2</v>
          </cell>
          <cell r="H540">
            <v>2</v>
          </cell>
          <cell r="I540">
            <v>40</v>
          </cell>
          <cell r="J540">
            <v>1</v>
          </cell>
          <cell r="K540">
            <v>6632</v>
          </cell>
          <cell r="L540">
            <v>10644314</v>
          </cell>
          <cell r="M540">
            <v>0</v>
          </cell>
          <cell r="N540">
            <v>11157899</v>
          </cell>
          <cell r="O540">
            <v>21651251</v>
          </cell>
          <cell r="P540">
            <v>3302892</v>
          </cell>
          <cell r="Q540">
            <v>942008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7706081</v>
          </cell>
          <cell r="W540">
            <v>0</v>
          </cell>
          <cell r="X540">
            <v>1019900</v>
          </cell>
          <cell r="Y540">
            <v>0</v>
          </cell>
          <cell r="Z540">
            <v>56424345</v>
          </cell>
          <cell r="AA540">
            <v>22736913</v>
          </cell>
          <cell r="AB540">
            <v>0</v>
          </cell>
          <cell r="AC540">
            <v>1528560</v>
          </cell>
          <cell r="AD540">
            <v>1694569</v>
          </cell>
          <cell r="AE540">
            <v>5026629</v>
          </cell>
          <cell r="AF540">
            <v>8271392</v>
          </cell>
          <cell r="AG540">
            <v>5958763</v>
          </cell>
          <cell r="AH540">
            <v>3395218</v>
          </cell>
          <cell r="AI540">
            <v>0</v>
          </cell>
          <cell r="AJ540">
            <v>253975</v>
          </cell>
          <cell r="AK540">
            <v>48866019</v>
          </cell>
          <cell r="AL540">
            <v>7508037</v>
          </cell>
          <cell r="AM540">
            <v>0</v>
          </cell>
          <cell r="AN540">
            <v>0</v>
          </cell>
          <cell r="AO540">
            <v>188226</v>
          </cell>
          <cell r="AP540">
            <v>56562282</v>
          </cell>
          <cell r="AQ540">
            <v>26087862</v>
          </cell>
          <cell r="AR540">
            <v>4615053</v>
          </cell>
          <cell r="AS540">
            <v>30702915</v>
          </cell>
          <cell r="AT540">
            <v>1550603</v>
          </cell>
          <cell r="AU540">
            <v>61200</v>
          </cell>
          <cell r="AV540">
            <v>942008</v>
          </cell>
          <cell r="AW540">
            <v>0</v>
          </cell>
          <cell r="AX540">
            <v>0</v>
          </cell>
          <cell r="AY540">
            <v>841407</v>
          </cell>
          <cell r="AZ540">
            <v>3395218</v>
          </cell>
        </row>
        <row r="541">
          <cell r="A541">
            <v>146348</v>
          </cell>
          <cell r="B541" t="str">
            <v>KANKAKEE COMMUNITY COLLEGE</v>
          </cell>
          <cell r="C541" t="str">
            <v>IL</v>
          </cell>
          <cell r="D541">
            <v>3</v>
          </cell>
          <cell r="E541">
            <v>4</v>
          </cell>
          <cell r="F541">
            <v>2</v>
          </cell>
          <cell r="G541">
            <v>2</v>
          </cell>
          <cell r="H541">
            <v>2</v>
          </cell>
          <cell r="I541">
            <v>40</v>
          </cell>
          <cell r="J541">
            <v>1</v>
          </cell>
          <cell r="K541">
            <v>1731</v>
          </cell>
          <cell r="L541">
            <v>3116011</v>
          </cell>
          <cell r="M541">
            <v>0</v>
          </cell>
          <cell r="N541">
            <v>6814137</v>
          </cell>
          <cell r="O541">
            <v>3197007</v>
          </cell>
          <cell r="P541">
            <v>4337224</v>
          </cell>
          <cell r="Q541">
            <v>2308029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1572726</v>
          </cell>
          <cell r="W541">
            <v>0</v>
          </cell>
          <cell r="X541">
            <v>1234345</v>
          </cell>
          <cell r="Y541">
            <v>0</v>
          </cell>
          <cell r="Z541">
            <v>22579479</v>
          </cell>
          <cell r="AA541">
            <v>8315677</v>
          </cell>
          <cell r="AB541">
            <v>0</v>
          </cell>
          <cell r="AC541">
            <v>2548850</v>
          </cell>
          <cell r="AD541">
            <v>980709</v>
          </cell>
          <cell r="AE541">
            <v>1108544</v>
          </cell>
          <cell r="AF541">
            <v>4662235</v>
          </cell>
          <cell r="AG541">
            <v>1536526</v>
          </cell>
          <cell r="AH541">
            <v>1398706</v>
          </cell>
          <cell r="AI541">
            <v>0</v>
          </cell>
          <cell r="AJ541">
            <v>0</v>
          </cell>
          <cell r="AK541">
            <v>20551247</v>
          </cell>
          <cell r="AL541">
            <v>1259515</v>
          </cell>
          <cell r="AM541">
            <v>0</v>
          </cell>
          <cell r="AN541">
            <v>0</v>
          </cell>
          <cell r="AO541">
            <v>0</v>
          </cell>
          <cell r="AP541">
            <v>21810762</v>
          </cell>
          <cell r="AQ541">
            <v>11199838</v>
          </cell>
          <cell r="AR541">
            <v>1273115</v>
          </cell>
          <cell r="AS541">
            <v>13304225</v>
          </cell>
          <cell r="AT541">
            <v>1033575</v>
          </cell>
          <cell r="AU541">
            <v>44560</v>
          </cell>
          <cell r="AV541">
            <v>59750</v>
          </cell>
          <cell r="AW541">
            <v>0</v>
          </cell>
          <cell r="AX541">
            <v>0</v>
          </cell>
          <cell r="AY541">
            <v>260821</v>
          </cell>
          <cell r="AZ541">
            <v>1398706</v>
          </cell>
        </row>
        <row r="542">
          <cell r="A542">
            <v>146366</v>
          </cell>
          <cell r="B542" t="str">
            <v>KASKASKIA COLLEGE</v>
          </cell>
          <cell r="C542" t="str">
            <v>IL</v>
          </cell>
          <cell r="D542">
            <v>3</v>
          </cell>
          <cell r="E542">
            <v>4</v>
          </cell>
          <cell r="F542">
            <v>2</v>
          </cell>
          <cell r="G542">
            <v>2</v>
          </cell>
          <cell r="H542">
            <v>2</v>
          </cell>
          <cell r="I542">
            <v>40</v>
          </cell>
          <cell r="J542">
            <v>1</v>
          </cell>
          <cell r="K542">
            <v>2010</v>
          </cell>
          <cell r="L542">
            <v>3169002</v>
          </cell>
          <cell r="M542">
            <v>61700</v>
          </cell>
          <cell r="N542">
            <v>5781863</v>
          </cell>
          <cell r="O542">
            <v>3637923</v>
          </cell>
          <cell r="P542">
            <v>2561976</v>
          </cell>
          <cell r="Q542">
            <v>2305601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1279544</v>
          </cell>
          <cell r="W542">
            <v>0</v>
          </cell>
          <cell r="X542">
            <v>746104</v>
          </cell>
          <cell r="Y542">
            <v>0</v>
          </cell>
          <cell r="Z542">
            <v>19543713</v>
          </cell>
          <cell r="AA542">
            <v>10025290</v>
          </cell>
          <cell r="AB542">
            <v>0</v>
          </cell>
          <cell r="AC542">
            <v>0</v>
          </cell>
          <cell r="AD542">
            <v>413996</v>
          </cell>
          <cell r="AE542">
            <v>962834</v>
          </cell>
          <cell r="AF542">
            <v>2493995</v>
          </cell>
          <cell r="AG542">
            <v>1509706</v>
          </cell>
          <cell r="AH542">
            <v>1796527</v>
          </cell>
          <cell r="AI542">
            <v>0</v>
          </cell>
          <cell r="AJ542">
            <v>530745</v>
          </cell>
          <cell r="AK542">
            <v>17733093</v>
          </cell>
          <cell r="AL542">
            <v>1292033</v>
          </cell>
          <cell r="AM542">
            <v>0</v>
          </cell>
          <cell r="AN542">
            <v>0</v>
          </cell>
          <cell r="AO542">
            <v>0</v>
          </cell>
          <cell r="AP542">
            <v>19025126</v>
          </cell>
          <cell r="AQ542">
            <v>8074414</v>
          </cell>
          <cell r="AR542">
            <v>1179648</v>
          </cell>
          <cell r="AS542">
            <v>9254062</v>
          </cell>
          <cell r="AT542">
            <v>1338161</v>
          </cell>
          <cell r="AU542">
            <v>48375</v>
          </cell>
          <cell r="AV542">
            <v>0</v>
          </cell>
          <cell r="AW542">
            <v>0</v>
          </cell>
          <cell r="AX542">
            <v>0</v>
          </cell>
          <cell r="AY542">
            <v>409991</v>
          </cell>
          <cell r="AZ542">
            <v>1796527</v>
          </cell>
        </row>
        <row r="543">
          <cell r="A543">
            <v>146418</v>
          </cell>
          <cell r="B543" t="str">
            <v>KISHWAUKEE COLLEGE</v>
          </cell>
          <cell r="C543" t="str">
            <v>IL</v>
          </cell>
          <cell r="D543">
            <v>3</v>
          </cell>
          <cell r="E543">
            <v>4</v>
          </cell>
          <cell r="F543">
            <v>2</v>
          </cell>
          <cell r="G543">
            <v>2</v>
          </cell>
          <cell r="H543">
            <v>2</v>
          </cell>
          <cell r="I543">
            <v>40</v>
          </cell>
          <cell r="J543">
            <v>1</v>
          </cell>
          <cell r="K543">
            <v>2416</v>
          </cell>
          <cell r="L543">
            <v>4248921</v>
          </cell>
          <cell r="M543">
            <v>11303</v>
          </cell>
          <cell r="N543">
            <v>2548485</v>
          </cell>
          <cell r="O543">
            <v>4725266</v>
          </cell>
          <cell r="P543">
            <v>1336845</v>
          </cell>
          <cell r="Q543">
            <v>2366870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1385959</v>
          </cell>
          <cell r="W543">
            <v>0</v>
          </cell>
          <cell r="X543">
            <v>222185</v>
          </cell>
          <cell r="Y543">
            <v>0</v>
          </cell>
          <cell r="Z543">
            <v>16845834</v>
          </cell>
          <cell r="AA543">
            <v>7385982</v>
          </cell>
          <cell r="AB543">
            <v>37153</v>
          </cell>
          <cell r="AC543">
            <v>767608</v>
          </cell>
          <cell r="AD543">
            <v>1015017</v>
          </cell>
          <cell r="AE543">
            <v>825143</v>
          </cell>
          <cell r="AF543">
            <v>2237499</v>
          </cell>
          <cell r="AG543">
            <v>1678556</v>
          </cell>
          <cell r="AH543">
            <v>1336845</v>
          </cell>
          <cell r="AI543">
            <v>0</v>
          </cell>
          <cell r="AJ543">
            <v>0</v>
          </cell>
          <cell r="AK543">
            <v>15283803</v>
          </cell>
          <cell r="AL543">
            <v>1555151</v>
          </cell>
          <cell r="AM543">
            <v>0</v>
          </cell>
          <cell r="AN543">
            <v>0</v>
          </cell>
          <cell r="AO543">
            <v>0</v>
          </cell>
          <cell r="AP543">
            <v>16838954</v>
          </cell>
          <cell r="AQ543">
            <v>9048598</v>
          </cell>
          <cell r="AR543">
            <v>754891</v>
          </cell>
          <cell r="AS543">
            <v>10609932</v>
          </cell>
          <cell r="AT543">
            <v>1200023</v>
          </cell>
          <cell r="AU543">
            <v>136822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1336845</v>
          </cell>
        </row>
        <row r="544">
          <cell r="A544">
            <v>146472</v>
          </cell>
          <cell r="B544" t="str">
            <v>COLLEGE OF LAKE COUNTY</v>
          </cell>
          <cell r="C544" t="str">
            <v>IL</v>
          </cell>
          <cell r="D544">
            <v>3</v>
          </cell>
          <cell r="E544">
            <v>4</v>
          </cell>
          <cell r="F544">
            <v>2</v>
          </cell>
          <cell r="G544">
            <v>2</v>
          </cell>
          <cell r="H544">
            <v>2</v>
          </cell>
          <cell r="I544">
            <v>40</v>
          </cell>
          <cell r="J544">
            <v>1</v>
          </cell>
          <cell r="K544">
            <v>6564</v>
          </cell>
          <cell r="L544">
            <v>11915459</v>
          </cell>
          <cell r="M544">
            <v>0</v>
          </cell>
          <cell r="N544">
            <v>9695930</v>
          </cell>
          <cell r="O544">
            <v>30535706</v>
          </cell>
          <cell r="P544">
            <v>2297152</v>
          </cell>
          <cell r="Q544">
            <v>4283720</v>
          </cell>
          <cell r="R544">
            <v>677013</v>
          </cell>
          <cell r="S544">
            <v>0</v>
          </cell>
          <cell r="T544">
            <v>0</v>
          </cell>
          <cell r="U544">
            <v>0</v>
          </cell>
          <cell r="V544">
            <v>5488021</v>
          </cell>
          <cell r="W544">
            <v>0</v>
          </cell>
          <cell r="X544">
            <v>5871321</v>
          </cell>
          <cell r="Y544">
            <v>1398257</v>
          </cell>
          <cell r="Z544">
            <v>72162579</v>
          </cell>
          <cell r="AA544">
            <v>21232750</v>
          </cell>
          <cell r="AB544">
            <v>0</v>
          </cell>
          <cell r="AC544">
            <v>7597572</v>
          </cell>
          <cell r="AD544">
            <v>3789204</v>
          </cell>
          <cell r="AE544">
            <v>3185854</v>
          </cell>
          <cell r="AF544">
            <v>27679201</v>
          </cell>
          <cell r="AG544">
            <v>4769528</v>
          </cell>
          <cell r="AH544">
            <v>4098948</v>
          </cell>
          <cell r="AI544">
            <v>0</v>
          </cell>
          <cell r="AJ544">
            <v>2784000</v>
          </cell>
          <cell r="AK544">
            <v>75137057</v>
          </cell>
          <cell r="AL544">
            <v>5152017</v>
          </cell>
          <cell r="AM544">
            <v>0</v>
          </cell>
          <cell r="AN544">
            <v>1398257</v>
          </cell>
          <cell r="AO544">
            <v>0</v>
          </cell>
          <cell r="AP544">
            <v>81687331</v>
          </cell>
          <cell r="AQ544">
            <v>35324973</v>
          </cell>
          <cell r="AR544">
            <v>7209934</v>
          </cell>
          <cell r="AS544">
            <v>42534907</v>
          </cell>
          <cell r="AT544">
            <v>1931417</v>
          </cell>
          <cell r="AU544">
            <v>96266</v>
          </cell>
          <cell r="AV544">
            <v>1051972</v>
          </cell>
          <cell r="AW544">
            <v>45100</v>
          </cell>
          <cell r="AX544">
            <v>969063</v>
          </cell>
          <cell r="AY544">
            <v>5130</v>
          </cell>
          <cell r="AZ544">
            <v>4098948</v>
          </cell>
        </row>
        <row r="545">
          <cell r="A545">
            <v>146506</v>
          </cell>
          <cell r="B545" t="str">
            <v>LAKE LAND COLLEGE</v>
          </cell>
          <cell r="C545" t="str">
            <v>IL</v>
          </cell>
          <cell r="D545">
            <v>3</v>
          </cell>
          <cell r="E545">
            <v>4</v>
          </cell>
          <cell r="F545">
            <v>2</v>
          </cell>
          <cell r="G545">
            <v>2</v>
          </cell>
          <cell r="H545">
            <v>2</v>
          </cell>
          <cell r="I545">
            <v>40</v>
          </cell>
          <cell r="J545">
            <v>1</v>
          </cell>
          <cell r="K545">
            <v>3823</v>
          </cell>
          <cell r="L545">
            <v>6363436</v>
          </cell>
          <cell r="M545">
            <v>5540</v>
          </cell>
          <cell r="N545">
            <v>8324747</v>
          </cell>
          <cell r="O545">
            <v>6243347</v>
          </cell>
          <cell r="P545">
            <v>3607276</v>
          </cell>
          <cell r="Q545">
            <v>9307038</v>
          </cell>
          <cell r="R545">
            <v>0</v>
          </cell>
          <cell r="S545">
            <v>0</v>
          </cell>
          <cell r="T545">
            <v>0</v>
          </cell>
          <cell r="U545">
            <v>853210</v>
          </cell>
          <cell r="V545">
            <v>1027485</v>
          </cell>
          <cell r="W545">
            <v>0</v>
          </cell>
          <cell r="X545">
            <v>3356160</v>
          </cell>
          <cell r="Y545">
            <v>0</v>
          </cell>
          <cell r="Z545">
            <v>39088239</v>
          </cell>
          <cell r="AA545">
            <v>14129337</v>
          </cell>
          <cell r="AB545">
            <v>0</v>
          </cell>
          <cell r="AC545">
            <v>1074538</v>
          </cell>
          <cell r="AD545">
            <v>1618185</v>
          </cell>
          <cell r="AE545">
            <v>1310435</v>
          </cell>
          <cell r="AF545">
            <v>5890872</v>
          </cell>
          <cell r="AG545">
            <v>8017186</v>
          </cell>
          <cell r="AH545">
            <v>4019431</v>
          </cell>
          <cell r="AI545">
            <v>0</v>
          </cell>
          <cell r="AJ545">
            <v>0</v>
          </cell>
          <cell r="AK545">
            <v>36059984</v>
          </cell>
          <cell r="AL545">
            <v>1362827</v>
          </cell>
          <cell r="AM545">
            <v>0</v>
          </cell>
          <cell r="AN545">
            <v>0</v>
          </cell>
          <cell r="AO545">
            <v>0</v>
          </cell>
          <cell r="AP545">
            <v>37422811</v>
          </cell>
          <cell r="AQ545">
            <v>15678665</v>
          </cell>
          <cell r="AR545">
            <v>1519283</v>
          </cell>
          <cell r="AS545">
            <v>17262572</v>
          </cell>
          <cell r="AT545">
            <v>2111704</v>
          </cell>
          <cell r="AU545">
            <v>140549</v>
          </cell>
          <cell r="AV545">
            <v>1473456</v>
          </cell>
          <cell r="AW545">
            <v>0</v>
          </cell>
          <cell r="AX545">
            <v>0</v>
          </cell>
          <cell r="AY545">
            <v>293722</v>
          </cell>
          <cell r="AZ545">
            <v>4019431</v>
          </cell>
        </row>
        <row r="546">
          <cell r="A546">
            <v>146603</v>
          </cell>
          <cell r="B546" t="str">
            <v>LEWIS AND CLARK COMMUNITY COLLEGE</v>
          </cell>
          <cell r="C546" t="str">
            <v>IL</v>
          </cell>
          <cell r="D546">
            <v>3</v>
          </cell>
          <cell r="E546">
            <v>4</v>
          </cell>
          <cell r="F546">
            <v>2</v>
          </cell>
          <cell r="G546">
            <v>2</v>
          </cell>
          <cell r="H546">
            <v>2</v>
          </cell>
          <cell r="I546">
            <v>40</v>
          </cell>
          <cell r="J546">
            <v>1</v>
          </cell>
          <cell r="K546">
            <v>3621</v>
          </cell>
          <cell r="L546">
            <v>5047739</v>
          </cell>
          <cell r="M546">
            <v>0</v>
          </cell>
          <cell r="N546">
            <v>6122771</v>
          </cell>
          <cell r="O546">
            <v>6058739</v>
          </cell>
          <cell r="P546">
            <v>4514270</v>
          </cell>
          <cell r="Q546">
            <v>2386149</v>
          </cell>
          <cell r="R546">
            <v>0</v>
          </cell>
          <cell r="S546">
            <v>273482</v>
          </cell>
          <cell r="T546">
            <v>0</v>
          </cell>
          <cell r="U546">
            <v>0</v>
          </cell>
          <cell r="V546">
            <v>869755</v>
          </cell>
          <cell r="W546">
            <v>0</v>
          </cell>
          <cell r="X546">
            <v>11603209</v>
          </cell>
          <cell r="Y546">
            <v>133992</v>
          </cell>
          <cell r="Z546">
            <v>37010106</v>
          </cell>
          <cell r="AA546">
            <v>8873676</v>
          </cell>
          <cell r="AB546">
            <v>0</v>
          </cell>
          <cell r="AC546">
            <v>2687693</v>
          </cell>
          <cell r="AD546">
            <v>2420750</v>
          </cell>
          <cell r="AE546">
            <v>1816158</v>
          </cell>
          <cell r="AF546">
            <v>4371476</v>
          </cell>
          <cell r="AG546">
            <v>3147809</v>
          </cell>
          <cell r="AH546">
            <v>2468545</v>
          </cell>
          <cell r="AI546">
            <v>985000</v>
          </cell>
          <cell r="AJ546">
            <v>515655</v>
          </cell>
          <cell r="AK546">
            <v>27286762</v>
          </cell>
          <cell r="AL546">
            <v>860930</v>
          </cell>
          <cell r="AM546">
            <v>0</v>
          </cell>
          <cell r="AN546">
            <v>133992</v>
          </cell>
          <cell r="AO546">
            <v>0</v>
          </cell>
          <cell r="AP546">
            <v>28281684</v>
          </cell>
          <cell r="AQ546">
            <v>13519611</v>
          </cell>
          <cell r="AR546">
            <v>1213499</v>
          </cell>
          <cell r="AS546">
            <v>14733110</v>
          </cell>
          <cell r="AT546">
            <v>2194993</v>
          </cell>
          <cell r="AU546">
            <v>62000</v>
          </cell>
          <cell r="AV546">
            <v>0</v>
          </cell>
          <cell r="AW546">
            <v>0</v>
          </cell>
          <cell r="AX546">
            <v>91372</v>
          </cell>
          <cell r="AY546">
            <v>120180</v>
          </cell>
          <cell r="AZ546">
            <v>2468545</v>
          </cell>
        </row>
        <row r="547">
          <cell r="A547">
            <v>146685</v>
          </cell>
          <cell r="B547" t="str">
            <v>LINCOLN LAND COMMUNITY COLLEGE</v>
          </cell>
          <cell r="C547" t="str">
            <v>IL</v>
          </cell>
          <cell r="D547">
            <v>3</v>
          </cell>
          <cell r="E547">
            <v>4</v>
          </cell>
          <cell r="F547">
            <v>2</v>
          </cell>
          <cell r="G547">
            <v>2</v>
          </cell>
          <cell r="H547">
            <v>2</v>
          </cell>
          <cell r="I547">
            <v>40</v>
          </cell>
          <cell r="J547">
            <v>1</v>
          </cell>
          <cell r="K547">
            <v>3920</v>
          </cell>
          <cell r="L547">
            <v>5827399</v>
          </cell>
          <cell r="M547">
            <v>0</v>
          </cell>
          <cell r="N547">
            <v>5479875</v>
          </cell>
          <cell r="O547">
            <v>13427210</v>
          </cell>
          <cell r="P547">
            <v>3639945</v>
          </cell>
          <cell r="Q547">
            <v>4402185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5683206</v>
          </cell>
          <cell r="W547">
            <v>0</v>
          </cell>
          <cell r="X547">
            <v>1108082</v>
          </cell>
          <cell r="Y547">
            <v>0</v>
          </cell>
          <cell r="Z547">
            <v>39567902</v>
          </cell>
          <cell r="AA547">
            <v>11400021</v>
          </cell>
          <cell r="AB547">
            <v>0</v>
          </cell>
          <cell r="AC547">
            <v>4091452</v>
          </cell>
          <cell r="AD547">
            <v>5582349</v>
          </cell>
          <cell r="AE547">
            <v>2726963</v>
          </cell>
          <cell r="AF547">
            <v>4811253</v>
          </cell>
          <cell r="AG547">
            <v>3329538</v>
          </cell>
          <cell r="AH547">
            <v>1722798</v>
          </cell>
          <cell r="AI547">
            <v>0</v>
          </cell>
          <cell r="AJ547">
            <v>0</v>
          </cell>
          <cell r="AK547">
            <v>33664374</v>
          </cell>
          <cell r="AL547">
            <v>5727858</v>
          </cell>
          <cell r="AM547">
            <v>0</v>
          </cell>
          <cell r="AN547">
            <v>0</v>
          </cell>
          <cell r="AO547">
            <v>0</v>
          </cell>
          <cell r="AP547">
            <v>39392232</v>
          </cell>
          <cell r="AQ547">
            <v>19569779</v>
          </cell>
          <cell r="AR547">
            <v>1525094</v>
          </cell>
          <cell r="AS547">
            <v>21216680</v>
          </cell>
          <cell r="AT547">
            <v>1663426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59372</v>
          </cell>
          <cell r="AZ547">
            <v>1722798</v>
          </cell>
        </row>
        <row r="548">
          <cell r="A548">
            <v>147004</v>
          </cell>
          <cell r="B548" t="str">
            <v>MCHENRY COUNTY COLLEGE</v>
          </cell>
          <cell r="C548" t="str">
            <v>IL</v>
          </cell>
          <cell r="D548">
            <v>3</v>
          </cell>
          <cell r="E548">
            <v>4</v>
          </cell>
          <cell r="F548">
            <v>2</v>
          </cell>
          <cell r="G548">
            <v>2</v>
          </cell>
          <cell r="H548">
            <v>2</v>
          </cell>
          <cell r="I548">
            <v>40</v>
          </cell>
          <cell r="J548">
            <v>1</v>
          </cell>
          <cell r="K548">
            <v>2990</v>
          </cell>
          <cell r="L548">
            <v>6495637</v>
          </cell>
          <cell r="M548">
            <v>234111</v>
          </cell>
          <cell r="N548">
            <v>5109406</v>
          </cell>
          <cell r="O548">
            <v>15412744</v>
          </cell>
          <cell r="P548">
            <v>731081</v>
          </cell>
          <cell r="Q548">
            <v>1759077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3096777</v>
          </cell>
          <cell r="W548">
            <v>0</v>
          </cell>
          <cell r="X548">
            <v>937444</v>
          </cell>
          <cell r="Y548">
            <v>0</v>
          </cell>
          <cell r="Z548">
            <v>33776277</v>
          </cell>
          <cell r="AA548">
            <v>9406847</v>
          </cell>
          <cell r="AB548">
            <v>0</v>
          </cell>
          <cell r="AC548">
            <v>2127704</v>
          </cell>
          <cell r="AD548">
            <v>1347805</v>
          </cell>
          <cell r="AE548">
            <v>2525341</v>
          </cell>
          <cell r="AF548">
            <v>10192061</v>
          </cell>
          <cell r="AG548">
            <v>4120340</v>
          </cell>
          <cell r="AH548">
            <v>661355</v>
          </cell>
          <cell r="AI548">
            <v>0</v>
          </cell>
          <cell r="AJ548">
            <v>1039682</v>
          </cell>
          <cell r="AK548">
            <v>31421135</v>
          </cell>
          <cell r="AL548">
            <v>3147137</v>
          </cell>
          <cell r="AM548">
            <v>0</v>
          </cell>
          <cell r="AN548">
            <v>0</v>
          </cell>
          <cell r="AO548">
            <v>0</v>
          </cell>
          <cell r="AP548">
            <v>34568272</v>
          </cell>
          <cell r="AQ548">
            <v>15227147</v>
          </cell>
          <cell r="AR548">
            <v>2682213</v>
          </cell>
          <cell r="AS548">
            <v>17909360</v>
          </cell>
          <cell r="AT548">
            <v>646551</v>
          </cell>
          <cell r="AU548">
            <v>14804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661355</v>
          </cell>
        </row>
        <row r="549">
          <cell r="A549">
            <v>147378</v>
          </cell>
          <cell r="B549" t="str">
            <v>MORAINE VALLEY COMMUNITY COLLEGE</v>
          </cell>
          <cell r="C549" t="str">
            <v>IL</v>
          </cell>
          <cell r="D549">
            <v>3</v>
          </cell>
          <cell r="E549">
            <v>4</v>
          </cell>
          <cell r="F549">
            <v>2</v>
          </cell>
          <cell r="G549">
            <v>2</v>
          </cell>
          <cell r="H549">
            <v>2</v>
          </cell>
          <cell r="I549">
            <v>40</v>
          </cell>
          <cell r="J549">
            <v>1</v>
          </cell>
          <cell r="K549">
            <v>8235</v>
          </cell>
          <cell r="L549">
            <v>15901938</v>
          </cell>
          <cell r="M549">
            <v>0</v>
          </cell>
          <cell r="N549">
            <v>8970504</v>
          </cell>
          <cell r="O549">
            <v>16154412</v>
          </cell>
          <cell r="P549">
            <v>4346735</v>
          </cell>
          <cell r="Q549">
            <v>4752787</v>
          </cell>
          <cell r="R549">
            <v>0</v>
          </cell>
          <cell r="S549">
            <v>0</v>
          </cell>
          <cell r="T549">
            <v>450000</v>
          </cell>
          <cell r="U549">
            <v>0</v>
          </cell>
          <cell r="V549">
            <v>7459307</v>
          </cell>
          <cell r="W549">
            <v>0</v>
          </cell>
          <cell r="X549">
            <v>2597033</v>
          </cell>
          <cell r="Y549">
            <v>0</v>
          </cell>
          <cell r="Z549">
            <v>60632716</v>
          </cell>
          <cell r="AA549">
            <v>21857137</v>
          </cell>
          <cell r="AB549">
            <v>0</v>
          </cell>
          <cell r="AC549">
            <v>1298225</v>
          </cell>
          <cell r="AD549">
            <v>3650622</v>
          </cell>
          <cell r="AE549">
            <v>4927757</v>
          </cell>
          <cell r="AF549">
            <v>11216292</v>
          </cell>
          <cell r="AG549">
            <v>5143283</v>
          </cell>
          <cell r="AH549">
            <v>4797668</v>
          </cell>
          <cell r="AI549">
            <v>0</v>
          </cell>
          <cell r="AJ549">
            <v>800000</v>
          </cell>
          <cell r="AK549">
            <v>53690984</v>
          </cell>
          <cell r="AL549">
            <v>7246480</v>
          </cell>
          <cell r="AM549">
            <v>0</v>
          </cell>
          <cell r="AN549">
            <v>0</v>
          </cell>
          <cell r="AO549">
            <v>0</v>
          </cell>
          <cell r="AP549">
            <v>60937464</v>
          </cell>
          <cell r="AQ549">
            <v>29718638</v>
          </cell>
          <cell r="AR549">
            <v>4974369</v>
          </cell>
          <cell r="AS549">
            <v>36978363</v>
          </cell>
          <cell r="AT549">
            <v>2406228</v>
          </cell>
          <cell r="AU549">
            <v>110578</v>
          </cell>
          <cell r="AV549">
            <v>1992026</v>
          </cell>
          <cell r="AW549">
            <v>0</v>
          </cell>
          <cell r="AX549">
            <v>87357</v>
          </cell>
          <cell r="AY549">
            <v>201479</v>
          </cell>
          <cell r="AZ549">
            <v>4797668</v>
          </cell>
        </row>
        <row r="550">
          <cell r="A550">
            <v>147411</v>
          </cell>
          <cell r="B550" t="str">
            <v>MORTON COLLEGE</v>
          </cell>
          <cell r="C550" t="str">
            <v>IL</v>
          </cell>
          <cell r="D550">
            <v>3</v>
          </cell>
          <cell r="E550">
            <v>4</v>
          </cell>
          <cell r="F550">
            <v>2</v>
          </cell>
          <cell r="G550">
            <v>2</v>
          </cell>
          <cell r="H550">
            <v>2</v>
          </cell>
          <cell r="I550">
            <v>40</v>
          </cell>
          <cell r="J550">
            <v>1</v>
          </cell>
          <cell r="K550">
            <v>2103</v>
          </cell>
          <cell r="L550">
            <v>2784155</v>
          </cell>
          <cell r="M550">
            <v>0</v>
          </cell>
          <cell r="N550">
            <v>912798</v>
          </cell>
          <cell r="O550">
            <v>6570899</v>
          </cell>
          <cell r="P550">
            <v>1376356</v>
          </cell>
          <cell r="Q550">
            <v>5058655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1101194</v>
          </cell>
          <cell r="W550">
            <v>0</v>
          </cell>
          <cell r="X550">
            <v>2978758</v>
          </cell>
          <cell r="Y550">
            <v>0</v>
          </cell>
          <cell r="Z550">
            <v>20782815</v>
          </cell>
          <cell r="AA550">
            <v>6282126</v>
          </cell>
          <cell r="AB550">
            <v>0</v>
          </cell>
          <cell r="AC550">
            <v>406905</v>
          </cell>
          <cell r="AD550">
            <v>641041</v>
          </cell>
          <cell r="AE550">
            <v>980339</v>
          </cell>
          <cell r="AF550">
            <v>5827484</v>
          </cell>
          <cell r="AG550">
            <v>2040357</v>
          </cell>
          <cell r="AH550">
            <v>1303099</v>
          </cell>
          <cell r="AI550">
            <v>0</v>
          </cell>
          <cell r="AJ550">
            <v>0</v>
          </cell>
          <cell r="AK550">
            <v>17481351</v>
          </cell>
          <cell r="AL550">
            <v>1297996</v>
          </cell>
          <cell r="AM550">
            <v>0</v>
          </cell>
          <cell r="AN550">
            <v>0</v>
          </cell>
          <cell r="AO550">
            <v>0</v>
          </cell>
          <cell r="AP550">
            <v>18779347</v>
          </cell>
          <cell r="AQ550">
            <v>8616518</v>
          </cell>
          <cell r="AR550">
            <v>1356342</v>
          </cell>
          <cell r="AS550">
            <v>10858294</v>
          </cell>
          <cell r="AT550">
            <v>1206349</v>
          </cell>
          <cell r="AU550">
            <v>0</v>
          </cell>
          <cell r="AV550">
            <v>78750</v>
          </cell>
          <cell r="AW550">
            <v>0</v>
          </cell>
          <cell r="AX550">
            <v>18000</v>
          </cell>
          <cell r="AY550">
            <v>0</v>
          </cell>
          <cell r="AZ550">
            <v>1303099</v>
          </cell>
        </row>
        <row r="551">
          <cell r="A551">
            <v>147800</v>
          </cell>
          <cell r="B551" t="str">
            <v>OAKTON COMMUNITY COLLEGE</v>
          </cell>
          <cell r="C551" t="str">
            <v>IL</v>
          </cell>
          <cell r="D551">
            <v>3</v>
          </cell>
          <cell r="E551">
            <v>4</v>
          </cell>
          <cell r="F551">
            <v>2</v>
          </cell>
          <cell r="G551">
            <v>2</v>
          </cell>
          <cell r="H551">
            <v>2</v>
          </cell>
          <cell r="I551">
            <v>40</v>
          </cell>
          <cell r="J551">
            <v>1</v>
          </cell>
          <cell r="K551">
            <v>5565</v>
          </cell>
          <cell r="L551">
            <v>9175727</v>
          </cell>
          <cell r="M551">
            <v>0</v>
          </cell>
          <cell r="N551">
            <v>5698244</v>
          </cell>
          <cell r="O551">
            <v>25535325</v>
          </cell>
          <cell r="P551">
            <v>2992200</v>
          </cell>
          <cell r="Q551">
            <v>5369263</v>
          </cell>
          <cell r="R551">
            <v>0</v>
          </cell>
          <cell r="S551">
            <v>578673</v>
          </cell>
          <cell r="T551">
            <v>0</v>
          </cell>
          <cell r="U551">
            <v>18397</v>
          </cell>
          <cell r="V551">
            <v>7667590</v>
          </cell>
          <cell r="W551">
            <v>0</v>
          </cell>
          <cell r="X551">
            <v>4730005</v>
          </cell>
          <cell r="Y551">
            <v>0</v>
          </cell>
          <cell r="Z551">
            <v>61765424</v>
          </cell>
          <cell r="AA551">
            <v>24922810</v>
          </cell>
          <cell r="AB551">
            <v>0</v>
          </cell>
          <cell r="AC551">
            <v>2002124</v>
          </cell>
          <cell r="AD551">
            <v>4342192</v>
          </cell>
          <cell r="AE551">
            <v>4995013</v>
          </cell>
          <cell r="AF551">
            <v>3861381</v>
          </cell>
          <cell r="AG551">
            <v>9945959</v>
          </cell>
          <cell r="AH551">
            <v>2139460</v>
          </cell>
          <cell r="AI551">
            <v>0</v>
          </cell>
          <cell r="AJ551">
            <v>0</v>
          </cell>
          <cell r="AK551">
            <v>52208939</v>
          </cell>
          <cell r="AL551">
            <v>8111458</v>
          </cell>
          <cell r="AM551">
            <v>0</v>
          </cell>
          <cell r="AN551">
            <v>0</v>
          </cell>
          <cell r="AO551">
            <v>0</v>
          </cell>
          <cell r="AP551">
            <v>60320397</v>
          </cell>
          <cell r="AQ551">
            <v>32474759</v>
          </cell>
          <cell r="AR551">
            <v>6729556</v>
          </cell>
          <cell r="AS551">
            <v>39204315</v>
          </cell>
          <cell r="AT551">
            <v>1434105</v>
          </cell>
          <cell r="AU551">
            <v>179267</v>
          </cell>
          <cell r="AV551">
            <v>468138</v>
          </cell>
          <cell r="AW551">
            <v>0</v>
          </cell>
          <cell r="AX551">
            <v>57950</v>
          </cell>
          <cell r="AY551">
            <v>0</v>
          </cell>
          <cell r="AZ551">
            <v>2139460</v>
          </cell>
        </row>
        <row r="552">
          <cell r="A552">
            <v>147916</v>
          </cell>
          <cell r="B552" t="str">
            <v>PARKLAND COLLEGE</v>
          </cell>
          <cell r="C552" t="str">
            <v>IL</v>
          </cell>
          <cell r="D552">
            <v>3</v>
          </cell>
          <cell r="E552">
            <v>4</v>
          </cell>
          <cell r="F552">
            <v>2</v>
          </cell>
          <cell r="G552">
            <v>2</v>
          </cell>
          <cell r="H552">
            <v>2</v>
          </cell>
          <cell r="I552">
            <v>40</v>
          </cell>
          <cell r="J552">
            <v>1</v>
          </cell>
          <cell r="K552">
            <v>5479</v>
          </cell>
          <cell r="L552">
            <v>12824216</v>
          </cell>
          <cell r="M552">
            <v>0</v>
          </cell>
          <cell r="N552">
            <v>7019518</v>
          </cell>
          <cell r="O552">
            <v>14529579</v>
          </cell>
          <cell r="P552">
            <v>5008841</v>
          </cell>
          <cell r="Q552">
            <v>6996966</v>
          </cell>
          <cell r="R552">
            <v>0</v>
          </cell>
          <cell r="S552">
            <v>0</v>
          </cell>
          <cell r="T552">
            <v>0</v>
          </cell>
          <cell r="U552">
            <v>1875221</v>
          </cell>
          <cell r="V552">
            <v>4134924</v>
          </cell>
          <cell r="W552">
            <v>0</v>
          </cell>
          <cell r="X552">
            <v>0</v>
          </cell>
          <cell r="Y552">
            <v>0</v>
          </cell>
          <cell r="Z552">
            <v>52389265</v>
          </cell>
          <cell r="AA552">
            <v>18976447</v>
          </cell>
          <cell r="AB552">
            <v>0</v>
          </cell>
          <cell r="AC552">
            <v>2108024</v>
          </cell>
          <cell r="AD552">
            <v>5393850</v>
          </cell>
          <cell r="AE552">
            <v>3994517</v>
          </cell>
          <cell r="AF552">
            <v>7784279</v>
          </cell>
          <cell r="AG552">
            <v>8123423</v>
          </cell>
          <cell r="AH552">
            <v>4387625</v>
          </cell>
          <cell r="AI552">
            <v>0</v>
          </cell>
          <cell r="AJ552">
            <v>0</v>
          </cell>
          <cell r="AK552">
            <v>50768165</v>
          </cell>
          <cell r="AL552">
            <v>4912575</v>
          </cell>
          <cell r="AM552">
            <v>0</v>
          </cell>
          <cell r="AN552">
            <v>0</v>
          </cell>
          <cell r="AO552">
            <v>0</v>
          </cell>
          <cell r="AP552">
            <v>55680740</v>
          </cell>
          <cell r="AQ552">
            <v>27790808</v>
          </cell>
          <cell r="AR552">
            <v>3675978</v>
          </cell>
          <cell r="AS552">
            <v>31466786</v>
          </cell>
          <cell r="AT552">
            <v>3360852</v>
          </cell>
          <cell r="AU552">
            <v>183270</v>
          </cell>
          <cell r="AV552">
            <v>199774</v>
          </cell>
          <cell r="AW552">
            <v>0</v>
          </cell>
          <cell r="AX552">
            <v>0</v>
          </cell>
          <cell r="AY552">
            <v>643729</v>
          </cell>
          <cell r="AZ552">
            <v>4387625</v>
          </cell>
        </row>
        <row r="553">
          <cell r="A553">
            <v>148007</v>
          </cell>
          <cell r="B553" t="str">
            <v>PRAIRIE STATE COLLEGE</v>
          </cell>
          <cell r="C553" t="str">
            <v>IL</v>
          </cell>
          <cell r="D553">
            <v>3</v>
          </cell>
          <cell r="E553">
            <v>4</v>
          </cell>
          <cell r="F553">
            <v>2</v>
          </cell>
          <cell r="G553">
            <v>2</v>
          </cell>
          <cell r="H553">
            <v>2</v>
          </cell>
          <cell r="I553">
            <v>40</v>
          </cell>
          <cell r="J553">
            <v>1</v>
          </cell>
          <cell r="K553">
            <v>2367</v>
          </cell>
          <cell r="L553">
            <v>5850783</v>
          </cell>
          <cell r="M553">
            <v>0</v>
          </cell>
          <cell r="N553">
            <v>5699769</v>
          </cell>
          <cell r="O553">
            <v>7209884</v>
          </cell>
          <cell r="P553">
            <v>2619686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584760</v>
          </cell>
          <cell r="W553">
            <v>0</v>
          </cell>
          <cell r="X553">
            <v>2194640</v>
          </cell>
          <cell r="Y553">
            <v>0</v>
          </cell>
          <cell r="Z553">
            <v>24159522</v>
          </cell>
          <cell r="AA553">
            <v>7902418</v>
          </cell>
          <cell r="AB553">
            <v>0</v>
          </cell>
          <cell r="AC553">
            <v>1343879</v>
          </cell>
          <cell r="AD553">
            <v>3419391</v>
          </cell>
          <cell r="AE553">
            <v>1249095</v>
          </cell>
          <cell r="AF553">
            <v>5532809</v>
          </cell>
          <cell r="AG553">
            <v>0</v>
          </cell>
          <cell r="AH553">
            <v>3525444</v>
          </cell>
          <cell r="AI553">
            <v>0</v>
          </cell>
          <cell r="AJ553">
            <v>0</v>
          </cell>
          <cell r="AK553">
            <v>22973036</v>
          </cell>
          <cell r="AL553">
            <v>510491</v>
          </cell>
          <cell r="AM553">
            <v>0</v>
          </cell>
          <cell r="AN553">
            <v>0</v>
          </cell>
          <cell r="AO553">
            <v>0</v>
          </cell>
          <cell r="AP553">
            <v>23483527</v>
          </cell>
          <cell r="AQ553">
            <v>12647899</v>
          </cell>
          <cell r="AR553">
            <v>2143845</v>
          </cell>
          <cell r="AS553">
            <v>14791744</v>
          </cell>
          <cell r="AT553">
            <v>1673055</v>
          </cell>
          <cell r="AU553">
            <v>89667</v>
          </cell>
          <cell r="AV553">
            <v>0</v>
          </cell>
          <cell r="AW553">
            <v>0</v>
          </cell>
          <cell r="AX553">
            <v>0</v>
          </cell>
          <cell r="AY553">
            <v>1762722</v>
          </cell>
          <cell r="AZ553">
            <v>3525444</v>
          </cell>
        </row>
        <row r="554">
          <cell r="A554">
            <v>148256</v>
          </cell>
          <cell r="B554" t="str">
            <v>REND LAKE COLLEGE</v>
          </cell>
          <cell r="C554" t="str">
            <v>IL</v>
          </cell>
          <cell r="D554">
            <v>3</v>
          </cell>
          <cell r="E554">
            <v>4</v>
          </cell>
          <cell r="F554">
            <v>2</v>
          </cell>
          <cell r="G554">
            <v>2</v>
          </cell>
          <cell r="H554">
            <v>2</v>
          </cell>
          <cell r="I554">
            <v>40</v>
          </cell>
          <cell r="J554">
            <v>1</v>
          </cell>
          <cell r="K554">
            <v>1958</v>
          </cell>
          <cell r="L554">
            <v>3438051</v>
          </cell>
          <cell r="M554">
            <v>0</v>
          </cell>
          <cell r="N554">
            <v>5845030</v>
          </cell>
          <cell r="O554">
            <v>2179394</v>
          </cell>
          <cell r="P554">
            <v>4133866</v>
          </cell>
          <cell r="Q554">
            <v>3059767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1375863</v>
          </cell>
          <cell r="W554">
            <v>0</v>
          </cell>
          <cell r="X554">
            <v>1050215</v>
          </cell>
          <cell r="Y554">
            <v>0</v>
          </cell>
          <cell r="Z554">
            <v>21082186</v>
          </cell>
          <cell r="AA554">
            <v>6289056</v>
          </cell>
          <cell r="AB554">
            <v>0</v>
          </cell>
          <cell r="AC554">
            <v>2265609</v>
          </cell>
          <cell r="AD554">
            <v>1627211</v>
          </cell>
          <cell r="AE554">
            <v>1725281</v>
          </cell>
          <cell r="AF554">
            <v>2532415</v>
          </cell>
          <cell r="AG554">
            <v>2040254</v>
          </cell>
          <cell r="AH554">
            <v>2811875</v>
          </cell>
          <cell r="AI554">
            <v>0</v>
          </cell>
          <cell r="AJ554">
            <v>0</v>
          </cell>
          <cell r="AK554">
            <v>19291701</v>
          </cell>
          <cell r="AL554">
            <v>1570888</v>
          </cell>
          <cell r="AM554">
            <v>0</v>
          </cell>
          <cell r="AN554">
            <v>0</v>
          </cell>
          <cell r="AO554">
            <v>0</v>
          </cell>
          <cell r="AP554">
            <v>20862589</v>
          </cell>
          <cell r="AQ554">
            <v>10343445</v>
          </cell>
          <cell r="AR554">
            <v>1962823</v>
          </cell>
          <cell r="AS554">
            <v>12306268</v>
          </cell>
          <cell r="AT554">
            <v>1695550</v>
          </cell>
          <cell r="AU554">
            <v>177863</v>
          </cell>
          <cell r="AV554">
            <v>0</v>
          </cell>
          <cell r="AW554">
            <v>0</v>
          </cell>
          <cell r="AX554">
            <v>0</v>
          </cell>
          <cell r="AY554">
            <v>938462</v>
          </cell>
          <cell r="AZ554">
            <v>2811875</v>
          </cell>
        </row>
        <row r="555">
          <cell r="A555">
            <v>148292</v>
          </cell>
          <cell r="B555" t="str">
            <v>RICHLAND COMMUNITY COLLEGE</v>
          </cell>
          <cell r="C555" t="str">
            <v>IL</v>
          </cell>
          <cell r="D555">
            <v>3</v>
          </cell>
          <cell r="E555">
            <v>4</v>
          </cell>
          <cell r="F555">
            <v>2</v>
          </cell>
          <cell r="G555">
            <v>2</v>
          </cell>
          <cell r="H555">
            <v>2</v>
          </cell>
          <cell r="I555">
            <v>40</v>
          </cell>
          <cell r="J555">
            <v>1</v>
          </cell>
          <cell r="K555">
            <v>1791</v>
          </cell>
          <cell r="L555">
            <v>2686958</v>
          </cell>
          <cell r="M555">
            <v>98520</v>
          </cell>
          <cell r="N555">
            <v>2559029</v>
          </cell>
          <cell r="O555">
            <v>6161317</v>
          </cell>
          <cell r="P555">
            <v>1725157</v>
          </cell>
          <cell r="Q555">
            <v>2748406</v>
          </cell>
          <cell r="R555">
            <v>17952</v>
          </cell>
          <cell r="S555">
            <v>158546</v>
          </cell>
          <cell r="T555">
            <v>0</v>
          </cell>
          <cell r="U555">
            <v>581493</v>
          </cell>
          <cell r="V555">
            <v>0</v>
          </cell>
          <cell r="W555">
            <v>0</v>
          </cell>
          <cell r="X555">
            <v>1456510</v>
          </cell>
          <cell r="Y555">
            <v>0</v>
          </cell>
          <cell r="Z555">
            <v>18193888</v>
          </cell>
          <cell r="AA555">
            <v>6136574</v>
          </cell>
          <cell r="AB555">
            <v>0</v>
          </cell>
          <cell r="AC555">
            <v>452336</v>
          </cell>
          <cell r="AD555">
            <v>1079361</v>
          </cell>
          <cell r="AE555">
            <v>2418407</v>
          </cell>
          <cell r="AF555">
            <v>4257110</v>
          </cell>
          <cell r="AG555">
            <v>1032589</v>
          </cell>
          <cell r="AH555">
            <v>2136869</v>
          </cell>
          <cell r="AI555">
            <v>0</v>
          </cell>
          <cell r="AJ555">
            <v>0</v>
          </cell>
          <cell r="AK555">
            <v>17513246</v>
          </cell>
          <cell r="AL555">
            <v>0</v>
          </cell>
          <cell r="AM555">
            <v>0</v>
          </cell>
          <cell r="AN555">
            <v>0</v>
          </cell>
          <cell r="AO555">
            <v>1190026</v>
          </cell>
          <cell r="AP555">
            <v>18703272</v>
          </cell>
          <cell r="AQ555">
            <v>8841024</v>
          </cell>
          <cell r="AR555">
            <v>1030217</v>
          </cell>
          <cell r="AS555">
            <v>10493324</v>
          </cell>
          <cell r="AT555">
            <v>1106205</v>
          </cell>
          <cell r="AU555">
            <v>168044</v>
          </cell>
          <cell r="AV555">
            <v>740403</v>
          </cell>
          <cell r="AW555">
            <v>0</v>
          </cell>
          <cell r="AX555">
            <v>0</v>
          </cell>
          <cell r="AY555">
            <v>122217</v>
          </cell>
          <cell r="AZ555">
            <v>2136869</v>
          </cell>
        </row>
        <row r="556">
          <cell r="A556">
            <v>148380</v>
          </cell>
          <cell r="B556" t="str">
            <v>ROCK VALLEY COLLEGE</v>
          </cell>
          <cell r="C556" t="str">
            <v>IL</v>
          </cell>
          <cell r="D556">
            <v>3</v>
          </cell>
          <cell r="E556">
            <v>4</v>
          </cell>
          <cell r="F556">
            <v>2</v>
          </cell>
          <cell r="G556">
            <v>2</v>
          </cell>
          <cell r="H556">
            <v>2</v>
          </cell>
          <cell r="I556">
            <v>40</v>
          </cell>
          <cell r="J556">
            <v>1</v>
          </cell>
          <cell r="K556">
            <v>4738</v>
          </cell>
          <cell r="L556">
            <v>6907852</v>
          </cell>
          <cell r="M556">
            <v>0</v>
          </cell>
          <cell r="N556">
            <v>5661474</v>
          </cell>
          <cell r="O556">
            <v>18158985</v>
          </cell>
          <cell r="P556">
            <v>3762689</v>
          </cell>
          <cell r="Q556">
            <v>3387178</v>
          </cell>
          <cell r="R556">
            <v>20550</v>
          </cell>
          <cell r="S556">
            <v>0</v>
          </cell>
          <cell r="T556">
            <v>0</v>
          </cell>
          <cell r="U556">
            <v>0</v>
          </cell>
          <cell r="V556">
            <v>417182</v>
          </cell>
          <cell r="W556">
            <v>0</v>
          </cell>
          <cell r="X556">
            <v>23923559</v>
          </cell>
          <cell r="Y556">
            <v>0</v>
          </cell>
          <cell r="Z556">
            <v>62239469</v>
          </cell>
          <cell r="AA556">
            <v>13094512</v>
          </cell>
          <cell r="AB556">
            <v>0</v>
          </cell>
          <cell r="AC556">
            <v>6205140</v>
          </cell>
          <cell r="AD556">
            <v>1816956</v>
          </cell>
          <cell r="AE556">
            <v>1420685</v>
          </cell>
          <cell r="AF556">
            <v>10972071</v>
          </cell>
          <cell r="AG556">
            <v>14163054</v>
          </cell>
          <cell r="AH556">
            <v>2874003</v>
          </cell>
          <cell r="AI556">
            <v>34560000</v>
          </cell>
          <cell r="AJ556">
            <v>0</v>
          </cell>
          <cell r="AK556">
            <v>85106421</v>
          </cell>
          <cell r="AL556">
            <v>441476</v>
          </cell>
          <cell r="AM556">
            <v>0</v>
          </cell>
          <cell r="AN556">
            <v>0</v>
          </cell>
          <cell r="AO556">
            <v>0</v>
          </cell>
          <cell r="AP556">
            <v>85547897</v>
          </cell>
          <cell r="AQ556">
            <v>21479993</v>
          </cell>
          <cell r="AR556">
            <v>6339189</v>
          </cell>
          <cell r="AS556">
            <v>27819182</v>
          </cell>
          <cell r="AT556">
            <v>1414616</v>
          </cell>
          <cell r="AU556">
            <v>210437</v>
          </cell>
          <cell r="AV556">
            <v>987116</v>
          </cell>
          <cell r="AW556">
            <v>0</v>
          </cell>
          <cell r="AX556">
            <v>7610</v>
          </cell>
          <cell r="AY556">
            <v>254224</v>
          </cell>
          <cell r="AZ556">
            <v>2874003</v>
          </cell>
        </row>
        <row r="557">
          <cell r="A557">
            <v>148672</v>
          </cell>
          <cell r="B557" t="str">
            <v>SAUK VALLEY COMMUNITY COLLEGE</v>
          </cell>
          <cell r="C557" t="str">
            <v>IL</v>
          </cell>
          <cell r="D557">
            <v>3</v>
          </cell>
          <cell r="E557">
            <v>4</v>
          </cell>
          <cell r="F557">
            <v>2</v>
          </cell>
          <cell r="G557">
            <v>2</v>
          </cell>
          <cell r="H557">
            <v>2</v>
          </cell>
          <cell r="I557">
            <v>40</v>
          </cell>
          <cell r="J557">
            <v>1</v>
          </cell>
          <cell r="K557">
            <v>1606</v>
          </cell>
          <cell r="L557">
            <v>2427343</v>
          </cell>
          <cell r="M557">
            <v>0</v>
          </cell>
          <cell r="N557">
            <v>0</v>
          </cell>
          <cell r="O557">
            <v>4906621</v>
          </cell>
          <cell r="P557">
            <v>2172323</v>
          </cell>
          <cell r="Q557">
            <v>4181688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1198965</v>
          </cell>
          <cell r="W557">
            <v>0</v>
          </cell>
          <cell r="X557">
            <v>1260347</v>
          </cell>
          <cell r="Y557">
            <v>0</v>
          </cell>
          <cell r="Z557">
            <v>16147287</v>
          </cell>
          <cell r="AA557">
            <v>4523959</v>
          </cell>
          <cell r="AB557">
            <v>0</v>
          </cell>
          <cell r="AC557">
            <v>595505</v>
          </cell>
          <cell r="AD557">
            <v>1202552</v>
          </cell>
          <cell r="AE557">
            <v>1102993</v>
          </cell>
          <cell r="AF557">
            <v>3975355</v>
          </cell>
          <cell r="AG557">
            <v>1406107</v>
          </cell>
          <cell r="AH557">
            <v>1603353</v>
          </cell>
          <cell r="AI557">
            <v>0</v>
          </cell>
          <cell r="AJ557">
            <v>0</v>
          </cell>
          <cell r="AK557">
            <v>14409824</v>
          </cell>
          <cell r="AL557">
            <v>1395945</v>
          </cell>
          <cell r="AM557">
            <v>0</v>
          </cell>
          <cell r="AN557">
            <v>0</v>
          </cell>
          <cell r="AO557">
            <v>0</v>
          </cell>
          <cell r="AP557">
            <v>15805769</v>
          </cell>
          <cell r="AQ557">
            <v>6987935</v>
          </cell>
          <cell r="AR557">
            <v>1768918</v>
          </cell>
          <cell r="AS557">
            <v>8756853</v>
          </cell>
          <cell r="AT557">
            <v>881666</v>
          </cell>
          <cell r="AU557">
            <v>249395</v>
          </cell>
          <cell r="AV557">
            <v>472292</v>
          </cell>
          <cell r="AW557">
            <v>0</v>
          </cell>
          <cell r="AX557">
            <v>0</v>
          </cell>
          <cell r="AY557">
            <v>0</v>
          </cell>
          <cell r="AZ557">
            <v>1603353</v>
          </cell>
        </row>
        <row r="558">
          <cell r="A558">
            <v>148821</v>
          </cell>
          <cell r="B558" t="str">
            <v>SHAWNEE COMMUNITY COLLEGE</v>
          </cell>
          <cell r="C558" t="str">
            <v>IL</v>
          </cell>
          <cell r="D558">
            <v>3</v>
          </cell>
          <cell r="E558">
            <v>4</v>
          </cell>
          <cell r="F558">
            <v>2</v>
          </cell>
          <cell r="G558">
            <v>2</v>
          </cell>
          <cell r="H558">
            <v>2</v>
          </cell>
          <cell r="I558">
            <v>40</v>
          </cell>
          <cell r="J558">
            <v>1</v>
          </cell>
          <cell r="K558">
            <v>1255</v>
          </cell>
          <cell r="L558">
            <v>1302276</v>
          </cell>
          <cell r="M558">
            <v>8588</v>
          </cell>
          <cell r="N558">
            <v>3898047</v>
          </cell>
          <cell r="O558">
            <v>869415</v>
          </cell>
          <cell r="P558">
            <v>2819127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1064447</v>
          </cell>
          <cell r="W558">
            <v>0</v>
          </cell>
          <cell r="X558">
            <v>0</v>
          </cell>
          <cell r="Y558">
            <v>0</v>
          </cell>
          <cell r="Z558">
            <v>9961900</v>
          </cell>
          <cell r="AA558">
            <v>4255764</v>
          </cell>
          <cell r="AB558">
            <v>0</v>
          </cell>
          <cell r="AC558">
            <v>1209602</v>
          </cell>
          <cell r="AD558">
            <v>232238</v>
          </cell>
          <cell r="AE558">
            <v>1737798</v>
          </cell>
          <cell r="AF558">
            <v>1145050</v>
          </cell>
          <cell r="AG558">
            <v>798126</v>
          </cell>
          <cell r="AH558">
            <v>1509390</v>
          </cell>
          <cell r="AI558">
            <v>57610</v>
          </cell>
          <cell r="AJ558">
            <v>0</v>
          </cell>
          <cell r="AK558">
            <v>10945578</v>
          </cell>
          <cell r="AL558">
            <v>1183984</v>
          </cell>
          <cell r="AM558">
            <v>0</v>
          </cell>
          <cell r="AN558">
            <v>0</v>
          </cell>
          <cell r="AO558">
            <v>0</v>
          </cell>
          <cell r="AP558">
            <v>12129562</v>
          </cell>
          <cell r="AQ558">
            <v>5886602</v>
          </cell>
          <cell r="AR558">
            <v>169715</v>
          </cell>
          <cell r="AS558">
            <v>6056318</v>
          </cell>
          <cell r="AT558">
            <v>1454328</v>
          </cell>
          <cell r="AU558">
            <v>41550</v>
          </cell>
          <cell r="AV558">
            <v>0</v>
          </cell>
          <cell r="AW558">
            <v>0</v>
          </cell>
          <cell r="AX558">
            <v>0</v>
          </cell>
          <cell r="AY558">
            <v>13512</v>
          </cell>
          <cell r="AZ558">
            <v>1509390</v>
          </cell>
        </row>
        <row r="559">
          <cell r="A559">
            <v>148937</v>
          </cell>
          <cell r="B559" t="str">
            <v>SOUTHEASTERN ILLINOIS COLLEGE</v>
          </cell>
          <cell r="C559" t="str">
            <v>IL</v>
          </cell>
          <cell r="D559">
            <v>3</v>
          </cell>
          <cell r="E559">
            <v>4</v>
          </cell>
          <cell r="F559">
            <v>2</v>
          </cell>
          <cell r="G559">
            <v>2</v>
          </cell>
          <cell r="H559">
            <v>2</v>
          </cell>
          <cell r="I559">
            <v>40</v>
          </cell>
          <cell r="J559">
            <v>1</v>
          </cell>
          <cell r="K559">
            <v>1625</v>
          </cell>
          <cell r="L559">
            <v>2290938</v>
          </cell>
          <cell r="M559">
            <v>0</v>
          </cell>
          <cell r="N559">
            <v>5100688</v>
          </cell>
          <cell r="O559">
            <v>2314182</v>
          </cell>
          <cell r="P559">
            <v>2120069</v>
          </cell>
          <cell r="Q559">
            <v>2774918</v>
          </cell>
          <cell r="R559">
            <v>0</v>
          </cell>
          <cell r="S559">
            <v>89437</v>
          </cell>
          <cell r="T559">
            <v>0</v>
          </cell>
          <cell r="U559">
            <v>56565</v>
          </cell>
          <cell r="V559">
            <v>961948</v>
          </cell>
          <cell r="W559">
            <v>0</v>
          </cell>
          <cell r="X559">
            <v>187709</v>
          </cell>
          <cell r="Y559">
            <v>0</v>
          </cell>
          <cell r="Z559">
            <v>15896454</v>
          </cell>
          <cell r="AA559">
            <v>5275254</v>
          </cell>
          <cell r="AB559">
            <v>0</v>
          </cell>
          <cell r="AC559">
            <v>547004</v>
          </cell>
          <cell r="AD559">
            <v>1593557</v>
          </cell>
          <cell r="AE559">
            <v>1324162</v>
          </cell>
          <cell r="AF559">
            <v>1995652</v>
          </cell>
          <cell r="AG559">
            <v>1542420</v>
          </cell>
          <cell r="AH559">
            <v>2576429</v>
          </cell>
          <cell r="AI559">
            <v>0</v>
          </cell>
          <cell r="AJ559">
            <v>50000</v>
          </cell>
          <cell r="AK559">
            <v>14904478</v>
          </cell>
          <cell r="AL559">
            <v>1041265</v>
          </cell>
          <cell r="AM559">
            <v>0</v>
          </cell>
          <cell r="AN559">
            <v>0</v>
          </cell>
          <cell r="AO559">
            <v>0</v>
          </cell>
          <cell r="AP559">
            <v>15945743</v>
          </cell>
          <cell r="AQ559">
            <v>7939215</v>
          </cell>
          <cell r="AR559">
            <v>821860</v>
          </cell>
          <cell r="AS559">
            <v>9538414</v>
          </cell>
          <cell r="AT559">
            <v>1382622</v>
          </cell>
          <cell r="AU559">
            <v>32929</v>
          </cell>
          <cell r="AV559">
            <v>100826</v>
          </cell>
          <cell r="AW559">
            <v>0</v>
          </cell>
          <cell r="AX559">
            <v>8250</v>
          </cell>
          <cell r="AY559">
            <v>1051802</v>
          </cell>
          <cell r="AZ559">
            <v>2576429</v>
          </cell>
        </row>
        <row r="560">
          <cell r="A560">
            <v>148991</v>
          </cell>
          <cell r="B560" t="str">
            <v>SPOON RIVER COLLEGE</v>
          </cell>
          <cell r="C560" t="str">
            <v>IL</v>
          </cell>
          <cell r="D560">
            <v>3</v>
          </cell>
          <cell r="E560">
            <v>4</v>
          </cell>
          <cell r="F560">
            <v>2</v>
          </cell>
          <cell r="G560">
            <v>2</v>
          </cell>
          <cell r="H560">
            <v>2</v>
          </cell>
          <cell r="I560">
            <v>40</v>
          </cell>
          <cell r="J560">
            <v>1</v>
          </cell>
          <cell r="K560">
            <v>1218</v>
          </cell>
          <cell r="L560">
            <v>2256122</v>
          </cell>
          <cell r="M560">
            <v>8409</v>
          </cell>
          <cell r="N560">
            <v>2500371</v>
          </cell>
          <cell r="O560">
            <v>2153455</v>
          </cell>
          <cell r="P560">
            <v>1236739</v>
          </cell>
          <cell r="Q560">
            <v>1106296</v>
          </cell>
          <cell r="R560">
            <v>0</v>
          </cell>
          <cell r="S560">
            <v>99026</v>
          </cell>
          <cell r="T560">
            <v>0</v>
          </cell>
          <cell r="U560">
            <v>0</v>
          </cell>
          <cell r="V560">
            <v>1796722</v>
          </cell>
          <cell r="W560">
            <v>0</v>
          </cell>
          <cell r="X560">
            <v>234202</v>
          </cell>
          <cell r="Y560">
            <v>0</v>
          </cell>
          <cell r="Z560">
            <v>11391342</v>
          </cell>
          <cell r="AA560">
            <v>3763459</v>
          </cell>
          <cell r="AB560">
            <v>0</v>
          </cell>
          <cell r="AC560">
            <v>684628</v>
          </cell>
          <cell r="AD560">
            <v>257077</v>
          </cell>
          <cell r="AE560">
            <v>567370</v>
          </cell>
          <cell r="AF560">
            <v>1991568</v>
          </cell>
          <cell r="AG560">
            <v>925363</v>
          </cell>
          <cell r="AH560">
            <v>1343606</v>
          </cell>
          <cell r="AI560">
            <v>0</v>
          </cell>
          <cell r="AJ560">
            <v>0</v>
          </cell>
          <cell r="AK560">
            <v>9533071</v>
          </cell>
          <cell r="AL560">
            <v>1928097</v>
          </cell>
          <cell r="AM560">
            <v>0</v>
          </cell>
          <cell r="AN560">
            <v>0</v>
          </cell>
          <cell r="AO560">
            <v>0</v>
          </cell>
          <cell r="AP560">
            <v>11461168</v>
          </cell>
          <cell r="AQ560">
            <v>4804191</v>
          </cell>
          <cell r="AR560">
            <v>717481</v>
          </cell>
          <cell r="AS560">
            <v>5521672</v>
          </cell>
          <cell r="AT560">
            <v>867059</v>
          </cell>
          <cell r="AU560">
            <v>75069</v>
          </cell>
          <cell r="AV560">
            <v>119629</v>
          </cell>
          <cell r="AW560">
            <v>0</v>
          </cell>
          <cell r="AX560">
            <v>0</v>
          </cell>
          <cell r="AY560">
            <v>281849</v>
          </cell>
          <cell r="AZ560">
            <v>1343606</v>
          </cell>
        </row>
        <row r="561">
          <cell r="A561">
            <v>149365</v>
          </cell>
          <cell r="B561" t="str">
            <v>SOUTH SUBURBAN COLLEGE</v>
          </cell>
          <cell r="C561" t="str">
            <v>IL</v>
          </cell>
          <cell r="D561">
            <v>3</v>
          </cell>
          <cell r="E561">
            <v>4</v>
          </cell>
          <cell r="F561">
            <v>2</v>
          </cell>
          <cell r="G561">
            <v>2</v>
          </cell>
          <cell r="H561">
            <v>2</v>
          </cell>
          <cell r="I561">
            <v>40</v>
          </cell>
          <cell r="J561">
            <v>1</v>
          </cell>
          <cell r="K561">
            <v>3422</v>
          </cell>
          <cell r="L561">
            <v>7334273</v>
          </cell>
          <cell r="M561">
            <v>24409</v>
          </cell>
          <cell r="N561">
            <v>9595561</v>
          </cell>
          <cell r="O561">
            <v>11651892</v>
          </cell>
          <cell r="P561">
            <v>5565571</v>
          </cell>
          <cell r="Q561">
            <v>2499141</v>
          </cell>
          <cell r="R561">
            <v>69406</v>
          </cell>
          <cell r="S561">
            <v>0</v>
          </cell>
          <cell r="T561">
            <v>0</v>
          </cell>
          <cell r="U561">
            <v>0</v>
          </cell>
          <cell r="V561">
            <v>3227308</v>
          </cell>
          <cell r="W561">
            <v>0</v>
          </cell>
          <cell r="X561">
            <v>0</v>
          </cell>
          <cell r="Y561">
            <v>0</v>
          </cell>
          <cell r="Z561">
            <v>39967561</v>
          </cell>
          <cell r="AA561">
            <v>12670266</v>
          </cell>
          <cell r="AB561">
            <v>0</v>
          </cell>
          <cell r="AC561">
            <v>3729265</v>
          </cell>
          <cell r="AD561">
            <v>582176</v>
          </cell>
          <cell r="AE561">
            <v>9154887</v>
          </cell>
          <cell r="AF561">
            <v>4307091</v>
          </cell>
          <cell r="AG561">
            <v>4254412</v>
          </cell>
          <cell r="AH561">
            <v>4173456</v>
          </cell>
          <cell r="AI561">
            <v>0</v>
          </cell>
          <cell r="AJ561">
            <v>0</v>
          </cell>
          <cell r="AK561">
            <v>38871553</v>
          </cell>
          <cell r="AL561">
            <v>3240968</v>
          </cell>
          <cell r="AM561">
            <v>0</v>
          </cell>
          <cell r="AN561">
            <v>0</v>
          </cell>
          <cell r="AO561">
            <v>67883</v>
          </cell>
          <cell r="AP561">
            <v>42180404</v>
          </cell>
          <cell r="AQ561">
            <v>20631265</v>
          </cell>
          <cell r="AR561">
            <v>4743066</v>
          </cell>
          <cell r="AS561">
            <v>25374331</v>
          </cell>
          <cell r="AT561">
            <v>3701030</v>
          </cell>
          <cell r="AU561">
            <v>213928</v>
          </cell>
          <cell r="AV561">
            <v>203750</v>
          </cell>
          <cell r="AW561">
            <v>0</v>
          </cell>
          <cell r="AX561">
            <v>0</v>
          </cell>
          <cell r="AY561">
            <v>54748</v>
          </cell>
          <cell r="AZ561">
            <v>4173456</v>
          </cell>
        </row>
        <row r="562">
          <cell r="A562">
            <v>149532</v>
          </cell>
          <cell r="B562" t="str">
            <v>TRITON COLLEGE</v>
          </cell>
          <cell r="C562" t="str">
            <v>IL</v>
          </cell>
          <cell r="D562">
            <v>3</v>
          </cell>
          <cell r="E562">
            <v>4</v>
          </cell>
          <cell r="F562">
            <v>2</v>
          </cell>
          <cell r="G562">
            <v>2</v>
          </cell>
          <cell r="H562">
            <v>2</v>
          </cell>
          <cell r="I562">
            <v>40</v>
          </cell>
          <cell r="J562">
            <v>1</v>
          </cell>
          <cell r="K562">
            <v>7283</v>
          </cell>
          <cell r="L562">
            <v>13933914</v>
          </cell>
          <cell r="M562">
            <v>0</v>
          </cell>
          <cell r="N562">
            <v>10580805</v>
          </cell>
          <cell r="O562">
            <v>18975982</v>
          </cell>
          <cell r="P562">
            <v>6644096</v>
          </cell>
          <cell r="Q562">
            <v>3344798</v>
          </cell>
          <cell r="R562">
            <v>1200</v>
          </cell>
          <cell r="S562">
            <v>457486</v>
          </cell>
          <cell r="T562">
            <v>0</v>
          </cell>
          <cell r="U562">
            <v>0</v>
          </cell>
          <cell r="V562">
            <v>4743853</v>
          </cell>
          <cell r="W562">
            <v>0</v>
          </cell>
          <cell r="X562">
            <v>1924392</v>
          </cell>
          <cell r="Y562">
            <v>0</v>
          </cell>
          <cell r="Z562">
            <v>60606526</v>
          </cell>
          <cell r="AA562">
            <v>16483897</v>
          </cell>
          <cell r="AB562">
            <v>1920</v>
          </cell>
          <cell r="AC562">
            <v>3737769</v>
          </cell>
          <cell r="AD562">
            <v>3920580</v>
          </cell>
          <cell r="AE562">
            <v>3668964</v>
          </cell>
          <cell r="AF562">
            <v>14355445</v>
          </cell>
          <cell r="AG562">
            <v>5704788</v>
          </cell>
          <cell r="AH562">
            <v>5342312</v>
          </cell>
          <cell r="AI562">
            <v>1058028</v>
          </cell>
          <cell r="AJ562">
            <v>1956615</v>
          </cell>
          <cell r="AK562">
            <v>56230318</v>
          </cell>
          <cell r="AL562">
            <v>4933235</v>
          </cell>
          <cell r="AM562">
            <v>0</v>
          </cell>
          <cell r="AN562">
            <v>0</v>
          </cell>
          <cell r="AO562">
            <v>0</v>
          </cell>
          <cell r="AP562">
            <v>61163553</v>
          </cell>
          <cell r="AQ562">
            <v>30899094</v>
          </cell>
          <cell r="AR562">
            <v>5767443</v>
          </cell>
          <cell r="AS562">
            <v>36666537</v>
          </cell>
          <cell r="AT562">
            <v>2689401</v>
          </cell>
          <cell r="AU562">
            <v>152435</v>
          </cell>
          <cell r="AV562">
            <v>2347860</v>
          </cell>
          <cell r="AW562">
            <v>0</v>
          </cell>
          <cell r="AX562">
            <v>0</v>
          </cell>
          <cell r="AY562">
            <v>152616</v>
          </cell>
          <cell r="AZ562">
            <v>5342312</v>
          </cell>
        </row>
        <row r="563">
          <cell r="A563">
            <v>149727</v>
          </cell>
          <cell r="B563" t="str">
            <v>WAUBONSEE COMMUNITY COLLEGE</v>
          </cell>
          <cell r="C563" t="str">
            <v>IL</v>
          </cell>
          <cell r="D563">
            <v>3</v>
          </cell>
          <cell r="E563">
            <v>4</v>
          </cell>
          <cell r="F563">
            <v>2</v>
          </cell>
          <cell r="G563">
            <v>2</v>
          </cell>
          <cell r="H563">
            <v>2</v>
          </cell>
          <cell r="I563">
            <v>40</v>
          </cell>
          <cell r="J563">
            <v>1</v>
          </cell>
          <cell r="K563">
            <v>4024</v>
          </cell>
          <cell r="L563">
            <v>5486397</v>
          </cell>
          <cell r="M563">
            <v>71739</v>
          </cell>
          <cell r="N563">
            <v>5366647</v>
          </cell>
          <cell r="O563">
            <v>18524606</v>
          </cell>
          <cell r="P563">
            <v>1925131</v>
          </cell>
          <cell r="Q563">
            <v>3473592</v>
          </cell>
          <cell r="R563">
            <v>0</v>
          </cell>
          <cell r="S563">
            <v>0</v>
          </cell>
          <cell r="T563">
            <v>0</v>
          </cell>
          <cell r="U563">
            <v>1448038</v>
          </cell>
          <cell r="V563">
            <v>4299555</v>
          </cell>
          <cell r="W563">
            <v>0</v>
          </cell>
          <cell r="X563">
            <v>3294249</v>
          </cell>
          <cell r="Y563">
            <v>0</v>
          </cell>
          <cell r="Z563">
            <v>43889954</v>
          </cell>
          <cell r="AA563">
            <v>9530874</v>
          </cell>
          <cell r="AB563">
            <v>0</v>
          </cell>
          <cell r="AC563">
            <v>2047863</v>
          </cell>
          <cell r="AD563">
            <v>2486065</v>
          </cell>
          <cell r="AE563">
            <v>3801776</v>
          </cell>
          <cell r="AF563">
            <v>13802257</v>
          </cell>
          <cell r="AG563">
            <v>5685321</v>
          </cell>
          <cell r="AH563">
            <v>789669</v>
          </cell>
          <cell r="AI563">
            <v>0</v>
          </cell>
          <cell r="AJ563">
            <v>0</v>
          </cell>
          <cell r="AK563">
            <v>38143825</v>
          </cell>
          <cell r="AL563">
            <v>4131750</v>
          </cell>
          <cell r="AM563">
            <v>0</v>
          </cell>
          <cell r="AN563">
            <v>0</v>
          </cell>
          <cell r="AO563">
            <v>0</v>
          </cell>
          <cell r="AP563">
            <v>42275575</v>
          </cell>
          <cell r="AQ563">
            <v>16765272</v>
          </cell>
          <cell r="AR563">
            <v>1513591</v>
          </cell>
          <cell r="AS563">
            <v>18278863</v>
          </cell>
          <cell r="AT563">
            <v>727641</v>
          </cell>
          <cell r="AU563">
            <v>24900</v>
          </cell>
          <cell r="AV563">
            <v>37128</v>
          </cell>
          <cell r="AW563">
            <v>0</v>
          </cell>
          <cell r="AX563">
            <v>0</v>
          </cell>
          <cell r="AY563">
            <v>0</v>
          </cell>
          <cell r="AZ563">
            <v>789669</v>
          </cell>
        </row>
        <row r="564">
          <cell r="A564">
            <v>149842</v>
          </cell>
          <cell r="B564" t="str">
            <v>WILLIAM RAINEY HARPER COLLEGE</v>
          </cell>
          <cell r="C564" t="str">
            <v>IL</v>
          </cell>
          <cell r="D564">
            <v>3</v>
          </cell>
          <cell r="E564">
            <v>4</v>
          </cell>
          <cell r="F564">
            <v>2</v>
          </cell>
          <cell r="G564">
            <v>2</v>
          </cell>
          <cell r="H564">
            <v>2</v>
          </cell>
          <cell r="I564">
            <v>40</v>
          </cell>
          <cell r="J564">
            <v>1</v>
          </cell>
          <cell r="K564">
            <v>8002</v>
          </cell>
          <cell r="L564">
            <v>24110949</v>
          </cell>
          <cell r="M564">
            <v>0</v>
          </cell>
          <cell r="N564">
            <v>8188850</v>
          </cell>
          <cell r="O564">
            <v>32439083</v>
          </cell>
          <cell r="P564">
            <v>2730714</v>
          </cell>
          <cell r="Q564">
            <v>4563917</v>
          </cell>
          <cell r="R564">
            <v>0</v>
          </cell>
          <cell r="S564">
            <v>0</v>
          </cell>
          <cell r="T564">
            <v>0</v>
          </cell>
          <cell r="U564">
            <v>134003</v>
          </cell>
          <cell r="V564">
            <v>8090604</v>
          </cell>
          <cell r="W564">
            <v>0</v>
          </cell>
          <cell r="X564">
            <v>3284984</v>
          </cell>
          <cell r="Y564">
            <v>0</v>
          </cell>
          <cell r="Z564">
            <v>83543104</v>
          </cell>
          <cell r="AA564">
            <v>23066593</v>
          </cell>
          <cell r="AB564">
            <v>264281</v>
          </cell>
          <cell r="AC564">
            <v>8347584</v>
          </cell>
          <cell r="AD564">
            <v>5473672</v>
          </cell>
          <cell r="AE564">
            <v>7083957</v>
          </cell>
          <cell r="AF564">
            <v>23203727</v>
          </cell>
          <cell r="AG564">
            <v>7667573</v>
          </cell>
          <cell r="AH564">
            <v>4378169</v>
          </cell>
          <cell r="AI564">
            <v>0</v>
          </cell>
          <cell r="AJ564">
            <v>315250</v>
          </cell>
          <cell r="AK564">
            <v>79800806</v>
          </cell>
          <cell r="AL564">
            <v>6541728</v>
          </cell>
          <cell r="AM564">
            <v>0</v>
          </cell>
          <cell r="AN564">
            <v>0</v>
          </cell>
          <cell r="AO564">
            <v>0</v>
          </cell>
          <cell r="AP564">
            <v>86342534</v>
          </cell>
          <cell r="AQ564">
            <v>45474645</v>
          </cell>
          <cell r="AR564">
            <v>7496598</v>
          </cell>
          <cell r="AS564">
            <v>56497370</v>
          </cell>
          <cell r="AT564">
            <v>1602679</v>
          </cell>
          <cell r="AU564">
            <v>268743</v>
          </cell>
          <cell r="AV564">
            <v>2369199</v>
          </cell>
          <cell r="AW564">
            <v>0</v>
          </cell>
          <cell r="AX564">
            <v>81824</v>
          </cell>
          <cell r="AY564">
            <v>55724</v>
          </cell>
          <cell r="AZ564">
            <v>4378169</v>
          </cell>
        </row>
        <row r="565">
          <cell r="A565">
            <v>384342</v>
          </cell>
          <cell r="B565" t="str">
            <v>HEARTLAND COMMUNITY COLLEGE</v>
          </cell>
          <cell r="C565" t="str">
            <v>IL</v>
          </cell>
          <cell r="D565">
            <v>3</v>
          </cell>
          <cell r="E565">
            <v>4</v>
          </cell>
          <cell r="F565">
            <v>2</v>
          </cell>
          <cell r="G565">
            <v>2</v>
          </cell>
          <cell r="H565">
            <v>2</v>
          </cell>
          <cell r="I565">
            <v>40</v>
          </cell>
          <cell r="J565">
            <v>1</v>
          </cell>
          <cell r="K565">
            <v>2603</v>
          </cell>
          <cell r="L565">
            <v>4100001</v>
          </cell>
          <cell r="M565">
            <v>0</v>
          </cell>
          <cell r="N565">
            <v>3296158</v>
          </cell>
          <cell r="O565">
            <v>6591529</v>
          </cell>
          <cell r="P565">
            <v>1615126</v>
          </cell>
          <cell r="Q565">
            <v>1544928</v>
          </cell>
          <cell r="R565">
            <v>0</v>
          </cell>
          <cell r="S565">
            <v>0</v>
          </cell>
          <cell r="T565">
            <v>345758</v>
          </cell>
          <cell r="U565">
            <v>681389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18174889</v>
          </cell>
          <cell r="AA565">
            <v>6860731</v>
          </cell>
          <cell r="AB565">
            <v>0</v>
          </cell>
          <cell r="AC565">
            <v>968312</v>
          </cell>
          <cell r="AD565">
            <v>950986</v>
          </cell>
          <cell r="AE565">
            <v>1165735</v>
          </cell>
          <cell r="AF565">
            <v>2910538</v>
          </cell>
          <cell r="AG565">
            <v>2541897</v>
          </cell>
          <cell r="AH565">
            <v>2289552</v>
          </cell>
          <cell r="AI565">
            <v>465294</v>
          </cell>
          <cell r="AJ565">
            <v>252706</v>
          </cell>
          <cell r="AK565">
            <v>18405751</v>
          </cell>
          <cell r="AL565">
            <v>0</v>
          </cell>
          <cell r="AM565">
            <v>0</v>
          </cell>
          <cell r="AN565">
            <v>0</v>
          </cell>
          <cell r="AO565">
            <v>2154296</v>
          </cell>
          <cell r="AP565">
            <v>20560047</v>
          </cell>
          <cell r="AQ565">
            <v>8935022</v>
          </cell>
          <cell r="AR565">
            <v>1512480</v>
          </cell>
          <cell r="AS565">
            <v>10447502</v>
          </cell>
          <cell r="AT565">
            <v>1307911</v>
          </cell>
          <cell r="AU565">
            <v>97569</v>
          </cell>
          <cell r="AV565">
            <v>562713</v>
          </cell>
          <cell r="AW565">
            <v>0</v>
          </cell>
          <cell r="AX565">
            <v>0</v>
          </cell>
          <cell r="AY565">
            <v>321359</v>
          </cell>
          <cell r="AZ565">
            <v>2289552</v>
          </cell>
        </row>
        <row r="566">
          <cell r="A566">
            <v>144704</v>
          </cell>
          <cell r="B566" t="str">
            <v>DECATUR AREA TECHNICAL ACADEMY-SCH OF PRACT NSG</v>
          </cell>
          <cell r="C566" t="str">
            <v>IL</v>
          </cell>
          <cell r="D566">
            <v>3</v>
          </cell>
          <cell r="E566">
            <v>7</v>
          </cell>
          <cell r="F566">
            <v>2</v>
          </cell>
          <cell r="G566">
            <v>2</v>
          </cell>
          <cell r="H566">
            <v>2</v>
          </cell>
          <cell r="I566">
            <v>-3</v>
          </cell>
          <cell r="J566">
            <v>1</v>
          </cell>
          <cell r="K566">
            <v>44</v>
          </cell>
          <cell r="L566">
            <v>120000</v>
          </cell>
          <cell r="M566">
            <v>0</v>
          </cell>
          <cell r="N566">
            <v>54293</v>
          </cell>
          <cell r="O566">
            <v>0</v>
          </cell>
          <cell r="P566">
            <v>36948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211241</v>
          </cell>
          <cell r="AA566">
            <v>161545</v>
          </cell>
          <cell r="AB566">
            <v>0</v>
          </cell>
          <cell r="AC566">
            <v>0</v>
          </cell>
          <cell r="AD566">
            <v>25000</v>
          </cell>
          <cell r="AE566">
            <v>2500</v>
          </cell>
          <cell r="AF566">
            <v>20000</v>
          </cell>
          <cell r="AG566">
            <v>26500</v>
          </cell>
          <cell r="AH566">
            <v>36948</v>
          </cell>
          <cell r="AI566">
            <v>0</v>
          </cell>
          <cell r="AJ566">
            <v>0</v>
          </cell>
          <cell r="AK566">
            <v>272493</v>
          </cell>
          <cell r="AL566">
            <v>0</v>
          </cell>
          <cell r="AM566">
            <v>0</v>
          </cell>
          <cell r="AN566">
            <v>0</v>
          </cell>
          <cell r="AO566">
            <v>271507</v>
          </cell>
          <cell r="AP566">
            <v>544000</v>
          </cell>
          <cell r="AQ566">
            <v>135000</v>
          </cell>
          <cell r="AR566">
            <v>7000</v>
          </cell>
          <cell r="AS566">
            <v>142000</v>
          </cell>
          <cell r="AT566">
            <v>36948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36948</v>
          </cell>
        </row>
        <row r="567">
          <cell r="A567">
            <v>367972</v>
          </cell>
          <cell r="B567" t="str">
            <v>CAPITAL AREA SCHOOL OF PRACTICAL NURSING</v>
          </cell>
          <cell r="C567" t="str">
            <v>IL</v>
          </cell>
          <cell r="D567">
            <v>3</v>
          </cell>
          <cell r="E567">
            <v>7</v>
          </cell>
          <cell r="F567">
            <v>2</v>
          </cell>
          <cell r="G567">
            <v>2</v>
          </cell>
          <cell r="H567">
            <v>2</v>
          </cell>
          <cell r="I567">
            <v>-3</v>
          </cell>
          <cell r="J567">
            <v>1</v>
          </cell>
          <cell r="K567">
            <v>73</v>
          </cell>
          <cell r="L567">
            <v>207514</v>
          </cell>
          <cell r="M567">
            <v>0</v>
          </cell>
          <cell r="N567">
            <v>185709</v>
          </cell>
          <cell r="O567">
            <v>0</v>
          </cell>
          <cell r="P567">
            <v>132165</v>
          </cell>
          <cell r="Q567">
            <v>151969</v>
          </cell>
          <cell r="R567">
            <v>500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677857</v>
          </cell>
          <cell r="AA567">
            <v>377458</v>
          </cell>
          <cell r="AB567">
            <v>0</v>
          </cell>
          <cell r="AC567">
            <v>0</v>
          </cell>
          <cell r="AD567">
            <v>60634</v>
          </cell>
          <cell r="AE567">
            <v>50487</v>
          </cell>
          <cell r="AF567">
            <v>0</v>
          </cell>
          <cell r="AG567">
            <v>58394</v>
          </cell>
          <cell r="AH567">
            <v>284634</v>
          </cell>
          <cell r="AI567">
            <v>0</v>
          </cell>
          <cell r="AJ567">
            <v>0</v>
          </cell>
          <cell r="AK567">
            <v>831607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831607</v>
          </cell>
          <cell r="AQ567">
            <v>348995</v>
          </cell>
          <cell r="AR567">
            <v>37444</v>
          </cell>
          <cell r="AS567">
            <v>386439</v>
          </cell>
          <cell r="AT567">
            <v>132165</v>
          </cell>
          <cell r="AU567">
            <v>0</v>
          </cell>
          <cell r="AV567">
            <v>151969</v>
          </cell>
          <cell r="AW567">
            <v>500</v>
          </cell>
          <cell r="AX567">
            <v>0</v>
          </cell>
          <cell r="AY567">
            <v>0</v>
          </cell>
          <cell r="AZ567">
            <v>284634</v>
          </cell>
        </row>
        <row r="568">
          <cell r="A568">
            <v>417442</v>
          </cell>
          <cell r="B568" t="str">
            <v>BECK AREA CAREER CENTER-RED BUD</v>
          </cell>
          <cell r="C568" t="str">
            <v>IL</v>
          </cell>
          <cell r="D568">
            <v>3</v>
          </cell>
          <cell r="E568">
            <v>7</v>
          </cell>
          <cell r="F568">
            <v>2</v>
          </cell>
          <cell r="G568">
            <v>2</v>
          </cell>
          <cell r="H568">
            <v>2</v>
          </cell>
          <cell r="I568">
            <v>-3</v>
          </cell>
          <cell r="J568">
            <v>1</v>
          </cell>
          <cell r="K568">
            <v>26</v>
          </cell>
          <cell r="L568">
            <v>400039</v>
          </cell>
          <cell r="M568">
            <v>2019</v>
          </cell>
          <cell r="N568">
            <v>95190</v>
          </cell>
          <cell r="O568">
            <v>0</v>
          </cell>
          <cell r="P568">
            <v>139227</v>
          </cell>
          <cell r="Q568">
            <v>938425</v>
          </cell>
          <cell r="R568">
            <v>95585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1670485</v>
          </cell>
          <cell r="AA568">
            <v>933212</v>
          </cell>
          <cell r="AB568">
            <v>0</v>
          </cell>
          <cell r="AC568">
            <v>0</v>
          </cell>
          <cell r="AD568">
            <v>16267</v>
          </cell>
          <cell r="AE568">
            <v>186344</v>
          </cell>
          <cell r="AF568">
            <v>222493</v>
          </cell>
          <cell r="AG568">
            <v>200576</v>
          </cell>
          <cell r="AH568">
            <v>121837</v>
          </cell>
          <cell r="AI568">
            <v>0</v>
          </cell>
          <cell r="AJ568">
            <v>0</v>
          </cell>
          <cell r="AK568">
            <v>1680729</v>
          </cell>
          <cell r="AL568">
            <v>41728</v>
          </cell>
          <cell r="AM568">
            <v>0</v>
          </cell>
          <cell r="AN568">
            <v>0</v>
          </cell>
          <cell r="AO568">
            <v>13151</v>
          </cell>
          <cell r="AP568">
            <v>1735608</v>
          </cell>
          <cell r="AQ568">
            <v>645494</v>
          </cell>
          <cell r="AR568">
            <v>168943</v>
          </cell>
          <cell r="AS568">
            <v>814437</v>
          </cell>
          <cell r="AT568">
            <v>80283</v>
          </cell>
          <cell r="AU568">
            <v>36109</v>
          </cell>
          <cell r="AV568">
            <v>0</v>
          </cell>
          <cell r="AW568">
            <v>0</v>
          </cell>
          <cell r="AX568">
            <v>0</v>
          </cell>
          <cell r="AY568">
            <v>5445</v>
          </cell>
          <cell r="AZ568">
            <v>121837</v>
          </cell>
        </row>
        <row r="569">
          <cell r="A569">
            <v>363563</v>
          </cell>
          <cell r="B569" t="str">
            <v>IVY TECH STATE COLLEGE-CENTRAL OFFICE</v>
          </cell>
          <cell r="C569" t="str">
            <v>IN</v>
          </cell>
          <cell r="D569">
            <v>3</v>
          </cell>
          <cell r="E569">
            <v>0</v>
          </cell>
          <cell r="F569">
            <v>2</v>
          </cell>
          <cell r="G569">
            <v>-2</v>
          </cell>
          <cell r="H569">
            <v>2</v>
          </cell>
          <cell r="I569">
            <v>-3</v>
          </cell>
          <cell r="J569">
            <v>1</v>
          </cell>
          <cell r="L569">
            <v>7192</v>
          </cell>
          <cell r="M569">
            <v>0</v>
          </cell>
          <cell r="N569">
            <v>16132703</v>
          </cell>
          <cell r="O569">
            <v>0</v>
          </cell>
          <cell r="P569">
            <v>1440</v>
          </cell>
          <cell r="Q569">
            <v>13573596</v>
          </cell>
          <cell r="R569">
            <v>0</v>
          </cell>
          <cell r="S569">
            <v>744810</v>
          </cell>
          <cell r="T569">
            <v>0</v>
          </cell>
          <cell r="U569">
            <v>1036</v>
          </cell>
          <cell r="V569">
            <v>102478</v>
          </cell>
          <cell r="W569">
            <v>0</v>
          </cell>
          <cell r="X569">
            <v>2621453</v>
          </cell>
          <cell r="Y569">
            <v>0</v>
          </cell>
          <cell r="Z569">
            <v>33184708</v>
          </cell>
          <cell r="AA569">
            <v>1647255</v>
          </cell>
          <cell r="AB569">
            <v>0</v>
          </cell>
          <cell r="AC569">
            <v>12466619</v>
          </cell>
          <cell r="AD569">
            <v>1543374</v>
          </cell>
          <cell r="AE569">
            <v>1086299</v>
          </cell>
          <cell r="AF569">
            <v>14225512</v>
          </cell>
          <cell r="AG569">
            <v>55614</v>
          </cell>
          <cell r="AH569">
            <v>0</v>
          </cell>
          <cell r="AI569">
            <v>0</v>
          </cell>
          <cell r="AJ569">
            <v>-8961939</v>
          </cell>
          <cell r="AK569">
            <v>22062734</v>
          </cell>
          <cell r="AL569">
            <v>2310</v>
          </cell>
          <cell r="AM569">
            <v>0</v>
          </cell>
          <cell r="AN569">
            <v>0</v>
          </cell>
          <cell r="AO569">
            <v>0</v>
          </cell>
          <cell r="AP569">
            <v>22065044</v>
          </cell>
          <cell r="AQ569">
            <v>11607767</v>
          </cell>
          <cell r="AR569">
            <v>2771417</v>
          </cell>
          <cell r="AS569">
            <v>14379184</v>
          </cell>
        </row>
        <row r="570">
          <cell r="A570">
            <v>150136</v>
          </cell>
          <cell r="B570" t="str">
            <v>BALL STATE UNIVERSITY</v>
          </cell>
          <cell r="C570" t="str">
            <v>IN</v>
          </cell>
          <cell r="D570">
            <v>3</v>
          </cell>
          <cell r="E570">
            <v>1</v>
          </cell>
          <cell r="F570">
            <v>2</v>
          </cell>
          <cell r="G570">
            <v>2</v>
          </cell>
          <cell r="H570">
            <v>2</v>
          </cell>
          <cell r="I570">
            <v>16</v>
          </cell>
          <cell r="J570">
            <v>1</v>
          </cell>
          <cell r="K570">
            <v>17004</v>
          </cell>
          <cell r="L570">
            <v>85670736</v>
          </cell>
          <cell r="M570">
            <v>0</v>
          </cell>
          <cell r="N570">
            <v>132059792</v>
          </cell>
          <cell r="O570">
            <v>0</v>
          </cell>
          <cell r="P570">
            <v>14536589</v>
          </cell>
          <cell r="Q570">
            <v>14858902</v>
          </cell>
          <cell r="R570">
            <v>101686</v>
          </cell>
          <cell r="S570">
            <v>7284489</v>
          </cell>
          <cell r="T570">
            <v>0</v>
          </cell>
          <cell r="U570">
            <v>3239373</v>
          </cell>
          <cell r="V570">
            <v>39258555</v>
          </cell>
          <cell r="W570">
            <v>0</v>
          </cell>
          <cell r="X570">
            <v>10794128</v>
          </cell>
          <cell r="Y570">
            <v>0</v>
          </cell>
          <cell r="Z570">
            <v>307804250</v>
          </cell>
          <cell r="AA570">
            <v>111843594</v>
          </cell>
          <cell r="AB570">
            <v>6060556</v>
          </cell>
          <cell r="AC570">
            <v>8210975</v>
          </cell>
          <cell r="AD570">
            <v>29022329</v>
          </cell>
          <cell r="AE570">
            <v>14678886</v>
          </cell>
          <cell r="AF570">
            <v>23127037</v>
          </cell>
          <cell r="AG570">
            <v>27483755</v>
          </cell>
          <cell r="AH570">
            <v>23935773</v>
          </cell>
          <cell r="AI570">
            <v>7556564</v>
          </cell>
          <cell r="AJ570">
            <v>14338525</v>
          </cell>
          <cell r="AK570">
            <v>266257994</v>
          </cell>
          <cell r="AL570">
            <v>39613670</v>
          </cell>
          <cell r="AM570">
            <v>0</v>
          </cell>
          <cell r="AN570">
            <v>0</v>
          </cell>
          <cell r="AO570">
            <v>0</v>
          </cell>
          <cell r="AP570">
            <v>305871664</v>
          </cell>
          <cell r="AQ570">
            <v>126211296</v>
          </cell>
          <cell r="AR570">
            <v>42602246</v>
          </cell>
          <cell r="AS570">
            <v>168813542</v>
          </cell>
          <cell r="AT570">
            <v>6470792</v>
          </cell>
          <cell r="AU570">
            <v>884605</v>
          </cell>
          <cell r="AV570">
            <v>6963955</v>
          </cell>
          <cell r="AW570">
            <v>0</v>
          </cell>
          <cell r="AX570">
            <v>5658438</v>
          </cell>
          <cell r="AY570">
            <v>3957983</v>
          </cell>
          <cell r="AZ570">
            <v>23935773</v>
          </cell>
        </row>
        <row r="571">
          <cell r="A571">
            <v>151102</v>
          </cell>
          <cell r="B571" t="str">
            <v>INDIANA UNIVERSITY-PURDUE UNIVERSITY-FORT WAYNE</v>
          </cell>
          <cell r="C571" t="str">
            <v>IN</v>
          </cell>
          <cell r="D571">
            <v>3</v>
          </cell>
          <cell r="E571">
            <v>1</v>
          </cell>
          <cell r="F571">
            <v>2</v>
          </cell>
          <cell r="G571">
            <v>2</v>
          </cell>
          <cell r="H571">
            <v>2</v>
          </cell>
          <cell r="I571">
            <v>21</v>
          </cell>
          <cell r="J571">
            <v>1</v>
          </cell>
          <cell r="K571">
            <v>7909</v>
          </cell>
          <cell r="L571">
            <v>26726605</v>
          </cell>
          <cell r="M571">
            <v>0</v>
          </cell>
          <cell r="N571">
            <v>35101636</v>
          </cell>
          <cell r="O571">
            <v>0</v>
          </cell>
          <cell r="P571">
            <v>4305225</v>
          </cell>
          <cell r="Q571">
            <v>262896</v>
          </cell>
          <cell r="R571">
            <v>0</v>
          </cell>
          <cell r="S571">
            <v>3542720</v>
          </cell>
          <cell r="T571">
            <v>218411</v>
          </cell>
          <cell r="U571">
            <v>2852625</v>
          </cell>
          <cell r="V571">
            <v>1638085</v>
          </cell>
          <cell r="W571">
            <v>0</v>
          </cell>
          <cell r="X571">
            <v>1182448</v>
          </cell>
          <cell r="Y571">
            <v>0</v>
          </cell>
          <cell r="Z571">
            <v>75830651</v>
          </cell>
          <cell r="AA571">
            <v>34311463</v>
          </cell>
          <cell r="AB571">
            <v>529315</v>
          </cell>
          <cell r="AC571">
            <v>2121314</v>
          </cell>
          <cell r="AD571">
            <v>3202488</v>
          </cell>
          <cell r="AE571">
            <v>4553613</v>
          </cell>
          <cell r="AF571">
            <v>8654601</v>
          </cell>
          <cell r="AG571">
            <v>7571370</v>
          </cell>
          <cell r="AH571">
            <v>5441187</v>
          </cell>
          <cell r="AI571">
            <v>4306159</v>
          </cell>
          <cell r="AJ571">
            <v>2191939</v>
          </cell>
          <cell r="AK571">
            <v>72883449</v>
          </cell>
          <cell r="AL571">
            <v>3839742</v>
          </cell>
          <cell r="AM571">
            <v>0</v>
          </cell>
          <cell r="AN571">
            <v>0</v>
          </cell>
          <cell r="AO571">
            <v>0</v>
          </cell>
          <cell r="AP571">
            <v>76723191</v>
          </cell>
          <cell r="AQ571">
            <v>35849570</v>
          </cell>
          <cell r="AR571">
            <v>8088394</v>
          </cell>
          <cell r="AS571">
            <v>46675613</v>
          </cell>
          <cell r="AT571">
            <v>3858671</v>
          </cell>
          <cell r="AU571">
            <v>0</v>
          </cell>
          <cell r="AV571">
            <v>0</v>
          </cell>
          <cell r="AW571">
            <v>0</v>
          </cell>
          <cell r="AX571">
            <v>667789</v>
          </cell>
          <cell r="AY571">
            <v>914727</v>
          </cell>
          <cell r="AZ571">
            <v>5441187</v>
          </cell>
        </row>
        <row r="572">
          <cell r="A572">
            <v>151111</v>
          </cell>
          <cell r="B572" t="str">
            <v>INDIANA UNIVERSITY-PURDUE UNIVERSITY-INDIANAPOLIS</v>
          </cell>
          <cell r="C572" t="str">
            <v>IN</v>
          </cell>
          <cell r="D572">
            <v>3</v>
          </cell>
          <cell r="E572">
            <v>1</v>
          </cell>
          <cell r="F572">
            <v>1</v>
          </cell>
          <cell r="G572">
            <v>1</v>
          </cell>
          <cell r="H572">
            <v>2</v>
          </cell>
          <cell r="I572">
            <v>16</v>
          </cell>
          <cell r="J572">
            <v>1</v>
          </cell>
          <cell r="K572">
            <v>20349</v>
          </cell>
          <cell r="L572">
            <v>113028741</v>
          </cell>
          <cell r="M572">
            <v>27684348</v>
          </cell>
          <cell r="N572">
            <v>202218838</v>
          </cell>
          <cell r="O572">
            <v>0</v>
          </cell>
          <cell r="P572">
            <v>79365735</v>
          </cell>
          <cell r="Q572">
            <v>11507924</v>
          </cell>
          <cell r="R572">
            <v>0</v>
          </cell>
          <cell r="S572">
            <v>61630319</v>
          </cell>
          <cell r="T572">
            <v>346295</v>
          </cell>
          <cell r="U572">
            <v>25152069</v>
          </cell>
          <cell r="V572">
            <v>126020805</v>
          </cell>
          <cell r="W572">
            <v>0</v>
          </cell>
          <cell r="X572">
            <v>130574730</v>
          </cell>
          <cell r="Y572">
            <v>0</v>
          </cell>
          <cell r="Z572">
            <v>777529804</v>
          </cell>
          <cell r="AA572">
            <v>228065823</v>
          </cell>
          <cell r="AB572">
            <v>104810114</v>
          </cell>
          <cell r="AC572">
            <v>55506745</v>
          </cell>
          <cell r="AD572">
            <v>105433391</v>
          </cell>
          <cell r="AE572">
            <v>10881864</v>
          </cell>
          <cell r="AF572">
            <v>28254400</v>
          </cell>
          <cell r="AG572">
            <v>39154478</v>
          </cell>
          <cell r="AH572">
            <v>23916148</v>
          </cell>
          <cell r="AI572">
            <v>16877603</v>
          </cell>
          <cell r="AJ572">
            <v>31570984</v>
          </cell>
          <cell r="AK572">
            <v>644471550</v>
          </cell>
          <cell r="AL572">
            <v>124036889</v>
          </cell>
          <cell r="AM572">
            <v>0</v>
          </cell>
          <cell r="AN572">
            <v>0</v>
          </cell>
          <cell r="AO572">
            <v>0</v>
          </cell>
          <cell r="AP572">
            <v>768508439</v>
          </cell>
          <cell r="AQ572">
            <v>294768994</v>
          </cell>
          <cell r="AR572">
            <v>79754458</v>
          </cell>
          <cell r="AS572">
            <v>374523452</v>
          </cell>
          <cell r="AT572">
            <v>9743675</v>
          </cell>
          <cell r="AU572">
            <v>950675</v>
          </cell>
          <cell r="AV572">
            <v>78219</v>
          </cell>
          <cell r="AW572">
            <v>0</v>
          </cell>
          <cell r="AX572">
            <v>4830038</v>
          </cell>
          <cell r="AY572">
            <v>8313541</v>
          </cell>
          <cell r="AZ572">
            <v>23916148</v>
          </cell>
        </row>
        <row r="573">
          <cell r="A573">
            <v>151306</v>
          </cell>
          <cell r="B573" t="str">
            <v>UNIVERSITY OF SOUTHERN INDIANA</v>
          </cell>
          <cell r="C573" t="str">
            <v>IN</v>
          </cell>
          <cell r="D573">
            <v>3</v>
          </cell>
          <cell r="E573">
            <v>1</v>
          </cell>
          <cell r="F573">
            <v>2</v>
          </cell>
          <cell r="G573">
            <v>2</v>
          </cell>
          <cell r="H573">
            <v>2</v>
          </cell>
          <cell r="I573">
            <v>21</v>
          </cell>
          <cell r="J573">
            <v>1</v>
          </cell>
          <cell r="K573">
            <v>7864</v>
          </cell>
          <cell r="L573">
            <v>26301903</v>
          </cell>
          <cell r="M573">
            <v>0</v>
          </cell>
          <cell r="N573">
            <v>33160375</v>
          </cell>
          <cell r="O573">
            <v>0</v>
          </cell>
          <cell r="P573">
            <v>4694330</v>
          </cell>
          <cell r="Q573">
            <v>3088695</v>
          </cell>
          <cell r="R573">
            <v>0</v>
          </cell>
          <cell r="S573">
            <v>924013</v>
          </cell>
          <cell r="T573">
            <v>0</v>
          </cell>
          <cell r="U573">
            <v>1439770</v>
          </cell>
          <cell r="V573">
            <v>11424935</v>
          </cell>
          <cell r="W573">
            <v>0</v>
          </cell>
          <cell r="X573">
            <v>976607</v>
          </cell>
          <cell r="Y573">
            <v>0</v>
          </cell>
          <cell r="Z573">
            <v>82010628</v>
          </cell>
          <cell r="AA573">
            <v>24574815</v>
          </cell>
          <cell r="AB573">
            <v>153756</v>
          </cell>
          <cell r="AC573">
            <v>1118091</v>
          </cell>
          <cell r="AD573">
            <v>6104025</v>
          </cell>
          <cell r="AE573">
            <v>5204041</v>
          </cell>
          <cell r="AF573">
            <v>7642701</v>
          </cell>
          <cell r="AG573">
            <v>5967927</v>
          </cell>
          <cell r="AH573">
            <v>8597693</v>
          </cell>
          <cell r="AI573">
            <v>3610361</v>
          </cell>
          <cell r="AJ573">
            <v>4363682</v>
          </cell>
          <cell r="AK573">
            <v>67337092</v>
          </cell>
          <cell r="AL573">
            <v>14141878</v>
          </cell>
          <cell r="AM573">
            <v>0</v>
          </cell>
          <cell r="AN573">
            <v>0</v>
          </cell>
          <cell r="AO573">
            <v>35671</v>
          </cell>
          <cell r="AP573">
            <v>81514641</v>
          </cell>
          <cell r="AQ573">
            <v>33869247</v>
          </cell>
          <cell r="AR573">
            <v>8884070</v>
          </cell>
          <cell r="AS573">
            <v>42753317</v>
          </cell>
          <cell r="AT573">
            <v>3583905</v>
          </cell>
          <cell r="AU573">
            <v>274639</v>
          </cell>
          <cell r="AV573">
            <v>2421644</v>
          </cell>
          <cell r="AW573">
            <v>0</v>
          </cell>
          <cell r="AX573">
            <v>0</v>
          </cell>
          <cell r="AY573">
            <v>2317505</v>
          </cell>
          <cell r="AZ573">
            <v>8597693</v>
          </cell>
        </row>
        <row r="574">
          <cell r="A574">
            <v>151324</v>
          </cell>
          <cell r="B574" t="str">
            <v>INDIANA STATE UNIVERSITY</v>
          </cell>
          <cell r="C574" t="str">
            <v>IN</v>
          </cell>
          <cell r="D574">
            <v>3</v>
          </cell>
          <cell r="E574">
            <v>1</v>
          </cell>
          <cell r="F574">
            <v>2</v>
          </cell>
          <cell r="G574">
            <v>2</v>
          </cell>
          <cell r="H574">
            <v>2</v>
          </cell>
          <cell r="I574">
            <v>16</v>
          </cell>
          <cell r="J574">
            <v>1</v>
          </cell>
          <cell r="K574">
            <v>9883</v>
          </cell>
          <cell r="L574">
            <v>37233462</v>
          </cell>
          <cell r="M574">
            <v>473</v>
          </cell>
          <cell r="N574">
            <v>84098204</v>
          </cell>
          <cell r="O574">
            <v>0</v>
          </cell>
          <cell r="P574">
            <v>8179617</v>
          </cell>
          <cell r="Q574">
            <v>6305726</v>
          </cell>
          <cell r="R574">
            <v>0</v>
          </cell>
          <cell r="S574">
            <v>3646252</v>
          </cell>
          <cell r="T574">
            <v>0</v>
          </cell>
          <cell r="U574">
            <v>1732305</v>
          </cell>
          <cell r="V574">
            <v>35040999</v>
          </cell>
          <cell r="W574">
            <v>0</v>
          </cell>
          <cell r="X574">
            <v>7976915</v>
          </cell>
          <cell r="Y574">
            <v>0</v>
          </cell>
          <cell r="Z574">
            <v>184213953</v>
          </cell>
          <cell r="AA574">
            <v>57584283</v>
          </cell>
          <cell r="AB574">
            <v>9682822</v>
          </cell>
          <cell r="AC574">
            <v>807745</v>
          </cell>
          <cell r="AD574">
            <v>15457475</v>
          </cell>
          <cell r="AE574">
            <v>7161639</v>
          </cell>
          <cell r="AF574">
            <v>12173321</v>
          </cell>
          <cell r="AG574">
            <v>15715610</v>
          </cell>
          <cell r="AH574">
            <v>18241756</v>
          </cell>
          <cell r="AI574">
            <v>6331844</v>
          </cell>
          <cell r="AJ574">
            <v>5317733</v>
          </cell>
          <cell r="AK574">
            <v>148474228</v>
          </cell>
          <cell r="AL574">
            <v>33674008</v>
          </cell>
          <cell r="AM574">
            <v>0</v>
          </cell>
          <cell r="AN574">
            <v>0</v>
          </cell>
          <cell r="AO574">
            <v>0</v>
          </cell>
          <cell r="AP574">
            <v>182148236</v>
          </cell>
          <cell r="AQ574">
            <v>64652739</v>
          </cell>
          <cell r="AR574">
            <v>23742099</v>
          </cell>
          <cell r="AS574">
            <v>88394838</v>
          </cell>
          <cell r="AT574">
            <v>5116872</v>
          </cell>
          <cell r="AU574">
            <v>633238</v>
          </cell>
          <cell r="AV574">
            <v>4561203</v>
          </cell>
          <cell r="AW574">
            <v>0</v>
          </cell>
          <cell r="AX574">
            <v>0</v>
          </cell>
          <cell r="AY574">
            <v>7930443</v>
          </cell>
          <cell r="AZ574">
            <v>18241756</v>
          </cell>
        </row>
        <row r="575">
          <cell r="A575">
            <v>151333</v>
          </cell>
          <cell r="B575" t="str">
            <v>INDIANA UNIVERSITY-KOKOMO</v>
          </cell>
          <cell r="C575" t="str">
            <v>IN</v>
          </cell>
          <cell r="D575">
            <v>3</v>
          </cell>
          <cell r="E575">
            <v>1</v>
          </cell>
          <cell r="F575">
            <v>2</v>
          </cell>
          <cell r="G575">
            <v>2</v>
          </cell>
          <cell r="H575">
            <v>2</v>
          </cell>
          <cell r="I575">
            <v>32</v>
          </cell>
          <cell r="J575">
            <v>1</v>
          </cell>
          <cell r="K575">
            <v>1823</v>
          </cell>
          <cell r="L575">
            <v>6127971</v>
          </cell>
          <cell r="M575">
            <v>51290</v>
          </cell>
          <cell r="N575">
            <v>11805748</v>
          </cell>
          <cell r="O575">
            <v>0</v>
          </cell>
          <cell r="P575">
            <v>1009924</v>
          </cell>
          <cell r="Q575">
            <v>479481</v>
          </cell>
          <cell r="R575">
            <v>0</v>
          </cell>
          <cell r="S575">
            <v>381913</v>
          </cell>
          <cell r="T575">
            <v>11677</v>
          </cell>
          <cell r="U575">
            <v>187300</v>
          </cell>
          <cell r="V575">
            <v>1932275</v>
          </cell>
          <cell r="W575">
            <v>0</v>
          </cell>
          <cell r="X575">
            <v>489404</v>
          </cell>
          <cell r="Y575">
            <v>0</v>
          </cell>
          <cell r="Z575">
            <v>22476983</v>
          </cell>
          <cell r="AA575">
            <v>7561639</v>
          </cell>
          <cell r="AB575">
            <v>52045</v>
          </cell>
          <cell r="AC575">
            <v>852220</v>
          </cell>
          <cell r="AD575">
            <v>2040096</v>
          </cell>
          <cell r="AE575">
            <v>1207092</v>
          </cell>
          <cell r="AF575">
            <v>2442255</v>
          </cell>
          <cell r="AG575">
            <v>1894864</v>
          </cell>
          <cell r="AH575">
            <v>1466057</v>
          </cell>
          <cell r="AI575">
            <v>1690804</v>
          </cell>
          <cell r="AJ575">
            <v>1434753</v>
          </cell>
          <cell r="AK575">
            <v>20641825</v>
          </cell>
          <cell r="AL575">
            <v>1741546</v>
          </cell>
          <cell r="AM575">
            <v>0</v>
          </cell>
          <cell r="AN575">
            <v>0</v>
          </cell>
          <cell r="AO575">
            <v>0</v>
          </cell>
          <cell r="AP575">
            <v>22383371</v>
          </cell>
          <cell r="AQ575">
            <v>10010030</v>
          </cell>
          <cell r="AR575">
            <v>2828147</v>
          </cell>
          <cell r="AS575">
            <v>12838177</v>
          </cell>
          <cell r="AT575">
            <v>881212</v>
          </cell>
          <cell r="AU575">
            <v>42606</v>
          </cell>
          <cell r="AV575">
            <v>5802</v>
          </cell>
          <cell r="AW575">
            <v>0</v>
          </cell>
          <cell r="AX575">
            <v>201199</v>
          </cell>
          <cell r="AY575">
            <v>335238</v>
          </cell>
          <cell r="AZ575">
            <v>1466057</v>
          </cell>
        </row>
        <row r="576">
          <cell r="A576">
            <v>151342</v>
          </cell>
          <cell r="B576" t="str">
            <v>INDIANA UNIVERSITY-SOUTH BEND</v>
          </cell>
          <cell r="C576" t="str">
            <v>IN</v>
          </cell>
          <cell r="D576">
            <v>3</v>
          </cell>
          <cell r="E576">
            <v>1</v>
          </cell>
          <cell r="F576">
            <v>2</v>
          </cell>
          <cell r="G576">
            <v>2</v>
          </cell>
          <cell r="H576">
            <v>2</v>
          </cell>
          <cell r="I576">
            <v>21</v>
          </cell>
          <cell r="J576">
            <v>1</v>
          </cell>
          <cell r="K576">
            <v>4954</v>
          </cell>
          <cell r="L576">
            <v>19115663</v>
          </cell>
          <cell r="M576">
            <v>22147</v>
          </cell>
          <cell r="N576">
            <v>25797020</v>
          </cell>
          <cell r="O576">
            <v>0</v>
          </cell>
          <cell r="P576">
            <v>2981863</v>
          </cell>
          <cell r="Q576">
            <v>75659</v>
          </cell>
          <cell r="R576">
            <v>0</v>
          </cell>
          <cell r="S576">
            <v>337313</v>
          </cell>
          <cell r="T576">
            <v>15072</v>
          </cell>
          <cell r="U576">
            <v>523375</v>
          </cell>
          <cell r="V576">
            <v>4935556</v>
          </cell>
          <cell r="W576">
            <v>0</v>
          </cell>
          <cell r="X576">
            <v>1094847</v>
          </cell>
          <cell r="Y576">
            <v>0</v>
          </cell>
          <cell r="Z576">
            <v>54898515</v>
          </cell>
          <cell r="AA576">
            <v>23960530</v>
          </cell>
          <cell r="AB576">
            <v>361466</v>
          </cell>
          <cell r="AC576">
            <v>532646</v>
          </cell>
          <cell r="AD576">
            <v>4643626</v>
          </cell>
          <cell r="AE576">
            <v>1815933</v>
          </cell>
          <cell r="AF576">
            <v>4795483</v>
          </cell>
          <cell r="AG576">
            <v>3622355</v>
          </cell>
          <cell r="AH576">
            <v>3727708</v>
          </cell>
          <cell r="AI576">
            <v>4329898</v>
          </cell>
          <cell r="AJ576">
            <v>2224696</v>
          </cell>
          <cell r="AK576">
            <v>50014341</v>
          </cell>
          <cell r="AL576">
            <v>4928606</v>
          </cell>
          <cell r="AM576">
            <v>0</v>
          </cell>
          <cell r="AN576">
            <v>0</v>
          </cell>
          <cell r="AO576">
            <v>0</v>
          </cell>
          <cell r="AP576">
            <v>54942947</v>
          </cell>
          <cell r="AQ576">
            <v>25051665</v>
          </cell>
          <cell r="AR576">
            <v>7379666</v>
          </cell>
          <cell r="AS576">
            <v>32431331</v>
          </cell>
          <cell r="AT576">
            <v>2600516</v>
          </cell>
          <cell r="AU576">
            <v>142850</v>
          </cell>
          <cell r="AV576">
            <v>18081</v>
          </cell>
          <cell r="AW576">
            <v>0</v>
          </cell>
          <cell r="AX576">
            <v>198770</v>
          </cell>
          <cell r="AY576">
            <v>767491</v>
          </cell>
          <cell r="AZ576">
            <v>3727708</v>
          </cell>
        </row>
        <row r="577">
          <cell r="A577">
            <v>151351</v>
          </cell>
          <cell r="B577" t="str">
            <v>INDIANA UNIVERSITY-BLOOMINGTON</v>
          </cell>
          <cell r="C577" t="str">
            <v>IN</v>
          </cell>
          <cell r="D577">
            <v>3</v>
          </cell>
          <cell r="E577">
            <v>1</v>
          </cell>
          <cell r="F577">
            <v>2</v>
          </cell>
          <cell r="G577">
            <v>2</v>
          </cell>
          <cell r="H577">
            <v>2</v>
          </cell>
          <cell r="I577">
            <v>15</v>
          </cell>
          <cell r="J577">
            <v>1</v>
          </cell>
          <cell r="K577">
            <v>34762</v>
          </cell>
          <cell r="L577">
            <v>275898099</v>
          </cell>
          <cell r="M577">
            <v>13930031</v>
          </cell>
          <cell r="N577">
            <v>219738665</v>
          </cell>
          <cell r="O577">
            <v>0</v>
          </cell>
          <cell r="P577">
            <v>54497345</v>
          </cell>
          <cell r="Q577">
            <v>10400992</v>
          </cell>
          <cell r="R577">
            <v>0</v>
          </cell>
          <cell r="S577">
            <v>39074566</v>
          </cell>
          <cell r="T577">
            <v>2238913</v>
          </cell>
          <cell r="U577">
            <v>21158547</v>
          </cell>
          <cell r="V577">
            <v>416460092</v>
          </cell>
          <cell r="W577">
            <v>0</v>
          </cell>
          <cell r="X577">
            <v>32623717</v>
          </cell>
          <cell r="Y577">
            <v>0</v>
          </cell>
          <cell r="Z577">
            <v>1086020967</v>
          </cell>
          <cell r="AA577">
            <v>246562847</v>
          </cell>
          <cell r="AB577">
            <v>63825508</v>
          </cell>
          <cell r="AC577">
            <v>63618372</v>
          </cell>
          <cell r="AD577">
            <v>51162230</v>
          </cell>
          <cell r="AE577">
            <v>26681167</v>
          </cell>
          <cell r="AF577">
            <v>70598134</v>
          </cell>
          <cell r="AG577">
            <v>42483420</v>
          </cell>
          <cell r="AH577">
            <v>66415365</v>
          </cell>
          <cell r="AI577">
            <v>21613183</v>
          </cell>
          <cell r="AJ577">
            <v>12521916</v>
          </cell>
          <cell r="AK577">
            <v>665482142</v>
          </cell>
          <cell r="AL577">
            <v>414405033</v>
          </cell>
          <cell r="AM577">
            <v>0</v>
          </cell>
          <cell r="AN577">
            <v>0</v>
          </cell>
          <cell r="AO577">
            <v>0</v>
          </cell>
          <cell r="AP577">
            <v>1079887175</v>
          </cell>
          <cell r="AQ577">
            <v>299196181</v>
          </cell>
          <cell r="AR577">
            <v>84210215</v>
          </cell>
          <cell r="AS577">
            <v>383406396</v>
          </cell>
          <cell r="AT577">
            <v>9093333</v>
          </cell>
          <cell r="AU577">
            <v>1430936</v>
          </cell>
          <cell r="AV577">
            <v>76131</v>
          </cell>
          <cell r="AW577">
            <v>0</v>
          </cell>
          <cell r="AX577">
            <v>9874605</v>
          </cell>
          <cell r="AY577">
            <v>45940360</v>
          </cell>
          <cell r="AZ577">
            <v>66415365</v>
          </cell>
        </row>
        <row r="578">
          <cell r="A578">
            <v>151360</v>
          </cell>
          <cell r="B578" t="str">
            <v>INDIANA UNIVERSITY-NORTHWEST</v>
          </cell>
          <cell r="C578" t="str">
            <v>IN</v>
          </cell>
          <cell r="D578">
            <v>3</v>
          </cell>
          <cell r="E578">
            <v>1</v>
          </cell>
          <cell r="F578">
            <v>2</v>
          </cell>
          <cell r="G578">
            <v>2</v>
          </cell>
          <cell r="H578">
            <v>2</v>
          </cell>
          <cell r="I578">
            <v>21</v>
          </cell>
          <cell r="J578">
            <v>1</v>
          </cell>
          <cell r="K578">
            <v>3127</v>
          </cell>
          <cell r="L578">
            <v>11589096</v>
          </cell>
          <cell r="M578">
            <v>50622</v>
          </cell>
          <cell r="N578">
            <v>21322224</v>
          </cell>
          <cell r="O578">
            <v>0</v>
          </cell>
          <cell r="P578">
            <v>3782265</v>
          </cell>
          <cell r="Q578">
            <v>122849</v>
          </cell>
          <cell r="R578">
            <v>0</v>
          </cell>
          <cell r="S578">
            <v>403930</v>
          </cell>
          <cell r="T578">
            <v>1688</v>
          </cell>
          <cell r="U578">
            <v>383842</v>
          </cell>
          <cell r="V578">
            <v>3029589</v>
          </cell>
          <cell r="W578">
            <v>0</v>
          </cell>
          <cell r="X578">
            <v>1453503</v>
          </cell>
          <cell r="Y578">
            <v>0</v>
          </cell>
          <cell r="Z578">
            <v>42139608</v>
          </cell>
          <cell r="AA578">
            <v>16348681</v>
          </cell>
          <cell r="AB578">
            <v>246584</v>
          </cell>
          <cell r="AC578">
            <v>1149455</v>
          </cell>
          <cell r="AD578">
            <v>2831145</v>
          </cell>
          <cell r="AE578">
            <v>1801366</v>
          </cell>
          <cell r="AF578">
            <v>3335689</v>
          </cell>
          <cell r="AG578">
            <v>3540076</v>
          </cell>
          <cell r="AH578">
            <v>3909423</v>
          </cell>
          <cell r="AI578">
            <v>3229613</v>
          </cell>
          <cell r="AJ578">
            <v>2579198</v>
          </cell>
          <cell r="AK578">
            <v>38971230</v>
          </cell>
          <cell r="AL578">
            <v>2992511</v>
          </cell>
          <cell r="AM578">
            <v>0</v>
          </cell>
          <cell r="AN578">
            <v>0</v>
          </cell>
          <cell r="AO578">
            <v>0</v>
          </cell>
          <cell r="AP578">
            <v>41963741</v>
          </cell>
          <cell r="AQ578">
            <v>17896983</v>
          </cell>
          <cell r="AR578">
            <v>5106389</v>
          </cell>
          <cell r="AS578">
            <v>23003372</v>
          </cell>
          <cell r="AT578">
            <v>2947915</v>
          </cell>
          <cell r="AU578">
            <v>140961</v>
          </cell>
          <cell r="AV578">
            <v>17805</v>
          </cell>
          <cell r="AW578">
            <v>0</v>
          </cell>
          <cell r="AX578">
            <v>65481</v>
          </cell>
          <cell r="AY578">
            <v>737261</v>
          </cell>
          <cell r="AZ578">
            <v>3909423</v>
          </cell>
        </row>
        <row r="579">
          <cell r="A579">
            <v>151379</v>
          </cell>
          <cell r="B579" t="str">
            <v>INDIANA UNIVERSITY-SOUTHEAST</v>
          </cell>
          <cell r="C579" t="str">
            <v>IN</v>
          </cell>
          <cell r="D579">
            <v>3</v>
          </cell>
          <cell r="E579">
            <v>1</v>
          </cell>
          <cell r="F579">
            <v>2</v>
          </cell>
          <cell r="G579">
            <v>2</v>
          </cell>
          <cell r="H579">
            <v>2</v>
          </cell>
          <cell r="I579">
            <v>21</v>
          </cell>
          <cell r="J579">
            <v>1</v>
          </cell>
          <cell r="K579">
            <v>4463</v>
          </cell>
          <cell r="L579">
            <v>14676366</v>
          </cell>
          <cell r="M579">
            <v>12739</v>
          </cell>
          <cell r="N579">
            <v>20218394</v>
          </cell>
          <cell r="O579">
            <v>0</v>
          </cell>
          <cell r="P579">
            <v>2632665</v>
          </cell>
          <cell r="Q579">
            <v>0</v>
          </cell>
          <cell r="R579">
            <v>0</v>
          </cell>
          <cell r="S579">
            <v>458670</v>
          </cell>
          <cell r="T579">
            <v>42624</v>
          </cell>
          <cell r="U579">
            <v>528197</v>
          </cell>
          <cell r="V579">
            <v>3767669</v>
          </cell>
          <cell r="W579">
            <v>0</v>
          </cell>
          <cell r="X579">
            <v>808175</v>
          </cell>
          <cell r="Y579">
            <v>0</v>
          </cell>
          <cell r="Z579">
            <v>43145499</v>
          </cell>
          <cell r="AA579">
            <v>17325849</v>
          </cell>
          <cell r="AB579">
            <v>131979</v>
          </cell>
          <cell r="AC579">
            <v>214777</v>
          </cell>
          <cell r="AD579">
            <v>3093209</v>
          </cell>
          <cell r="AE579">
            <v>2270178</v>
          </cell>
          <cell r="AF579">
            <v>4949747</v>
          </cell>
          <cell r="AG579">
            <v>2392022</v>
          </cell>
          <cell r="AH579">
            <v>3705255</v>
          </cell>
          <cell r="AI579">
            <v>3484999</v>
          </cell>
          <cell r="AJ579">
            <v>1768315</v>
          </cell>
          <cell r="AK579">
            <v>39336330</v>
          </cell>
          <cell r="AL579">
            <v>3588344</v>
          </cell>
          <cell r="AM579">
            <v>0</v>
          </cell>
          <cell r="AN579">
            <v>0</v>
          </cell>
          <cell r="AO579">
            <v>0</v>
          </cell>
          <cell r="AP579">
            <v>42924674</v>
          </cell>
          <cell r="AQ579">
            <v>19201940</v>
          </cell>
          <cell r="AR579">
            <v>5291090</v>
          </cell>
          <cell r="AS579">
            <v>24493030</v>
          </cell>
          <cell r="AT579">
            <v>2309629</v>
          </cell>
          <cell r="AU579">
            <v>143097</v>
          </cell>
          <cell r="AV579">
            <v>0</v>
          </cell>
          <cell r="AW579">
            <v>0</v>
          </cell>
          <cell r="AX579">
            <v>415731</v>
          </cell>
          <cell r="AY579">
            <v>836798</v>
          </cell>
          <cell r="AZ579">
            <v>3705255</v>
          </cell>
        </row>
        <row r="580">
          <cell r="A580">
            <v>151388</v>
          </cell>
          <cell r="B580" t="str">
            <v>INDIANA UNIVERSITY-EAST</v>
          </cell>
          <cell r="C580" t="str">
            <v>IN</v>
          </cell>
          <cell r="D580">
            <v>3</v>
          </cell>
          <cell r="E580">
            <v>1</v>
          </cell>
          <cell r="F580">
            <v>2</v>
          </cell>
          <cell r="G580">
            <v>2</v>
          </cell>
          <cell r="H580">
            <v>2</v>
          </cell>
          <cell r="I580">
            <v>32</v>
          </cell>
          <cell r="J580">
            <v>1</v>
          </cell>
          <cell r="K580">
            <v>1666</v>
          </cell>
          <cell r="L580">
            <v>5270406</v>
          </cell>
          <cell r="M580">
            <v>31622</v>
          </cell>
          <cell r="N580">
            <v>8788083</v>
          </cell>
          <cell r="O580">
            <v>0</v>
          </cell>
          <cell r="P580">
            <v>2039323</v>
          </cell>
          <cell r="Q580">
            <v>3201752</v>
          </cell>
          <cell r="R580">
            <v>0</v>
          </cell>
          <cell r="S580">
            <v>281353</v>
          </cell>
          <cell r="T580">
            <v>0</v>
          </cell>
          <cell r="U580">
            <v>156673</v>
          </cell>
          <cell r="V580">
            <v>1913186</v>
          </cell>
          <cell r="W580">
            <v>0</v>
          </cell>
          <cell r="X580">
            <v>952953</v>
          </cell>
          <cell r="Y580">
            <v>0</v>
          </cell>
          <cell r="Z580">
            <v>22635351</v>
          </cell>
          <cell r="AA580">
            <v>5920092</v>
          </cell>
          <cell r="AB580">
            <v>55294</v>
          </cell>
          <cell r="AC580">
            <v>3875051</v>
          </cell>
          <cell r="AD580">
            <v>1216687</v>
          </cell>
          <cell r="AE580">
            <v>1558666</v>
          </cell>
          <cell r="AF580">
            <v>2714842</v>
          </cell>
          <cell r="AG580">
            <v>1190156</v>
          </cell>
          <cell r="AH580">
            <v>2300041</v>
          </cell>
          <cell r="AI580">
            <v>1381015</v>
          </cell>
          <cell r="AJ580">
            <v>755373</v>
          </cell>
          <cell r="AK580">
            <v>20967217</v>
          </cell>
          <cell r="AL580">
            <v>2094578</v>
          </cell>
          <cell r="AM580">
            <v>0</v>
          </cell>
          <cell r="AN580">
            <v>0</v>
          </cell>
          <cell r="AO580">
            <v>0</v>
          </cell>
          <cell r="AP580">
            <v>23061795</v>
          </cell>
          <cell r="AQ580">
            <v>8969371</v>
          </cell>
          <cell r="AR580">
            <v>2438263</v>
          </cell>
          <cell r="AS580">
            <v>11407634</v>
          </cell>
          <cell r="AT580">
            <v>1720137</v>
          </cell>
          <cell r="AU580">
            <v>75014</v>
          </cell>
          <cell r="AV580">
            <v>9210</v>
          </cell>
          <cell r="AW580">
            <v>0</v>
          </cell>
          <cell r="AX580">
            <v>210896</v>
          </cell>
          <cell r="AY580">
            <v>284784</v>
          </cell>
          <cell r="AZ580">
            <v>2300041</v>
          </cell>
        </row>
        <row r="581">
          <cell r="A581">
            <v>152248</v>
          </cell>
          <cell r="B581" t="str">
            <v>PURDUE UNIVERSITY-CALUMET CAMPUS</v>
          </cell>
          <cell r="C581" t="str">
            <v>IN</v>
          </cell>
          <cell r="D581">
            <v>3</v>
          </cell>
          <cell r="E581">
            <v>1</v>
          </cell>
          <cell r="F581">
            <v>2</v>
          </cell>
          <cell r="G581">
            <v>2</v>
          </cell>
          <cell r="H581">
            <v>2</v>
          </cell>
          <cell r="I581">
            <v>21</v>
          </cell>
          <cell r="J581">
            <v>1</v>
          </cell>
          <cell r="K581">
            <v>6364</v>
          </cell>
          <cell r="L581">
            <v>23691611</v>
          </cell>
          <cell r="M581">
            <v>0</v>
          </cell>
          <cell r="N581">
            <v>28770359</v>
          </cell>
          <cell r="O581">
            <v>156940</v>
          </cell>
          <cell r="P581">
            <v>5722154</v>
          </cell>
          <cell r="Q581">
            <v>372910</v>
          </cell>
          <cell r="R581">
            <v>0</v>
          </cell>
          <cell r="S581">
            <v>1641905</v>
          </cell>
          <cell r="T581">
            <v>125276</v>
          </cell>
          <cell r="U581">
            <v>1217705</v>
          </cell>
          <cell r="V581">
            <v>1685222</v>
          </cell>
          <cell r="W581">
            <v>0</v>
          </cell>
          <cell r="X581">
            <v>1764738</v>
          </cell>
          <cell r="Y581">
            <v>0</v>
          </cell>
          <cell r="Z581">
            <v>65148820</v>
          </cell>
          <cell r="AA581">
            <v>31884646</v>
          </cell>
          <cell r="AB581">
            <v>370810</v>
          </cell>
          <cell r="AC581">
            <v>2609069</v>
          </cell>
          <cell r="AD581">
            <v>2611263</v>
          </cell>
          <cell r="AE581">
            <v>3753920</v>
          </cell>
          <cell r="AF581">
            <v>6176566</v>
          </cell>
          <cell r="AG581">
            <v>8113647</v>
          </cell>
          <cell r="AH581">
            <v>4606360</v>
          </cell>
          <cell r="AI581">
            <v>1817186</v>
          </cell>
          <cell r="AJ581">
            <v>1471190</v>
          </cell>
          <cell r="AK581">
            <v>63414657</v>
          </cell>
          <cell r="AL581">
            <v>2328254</v>
          </cell>
          <cell r="AM581">
            <v>0</v>
          </cell>
          <cell r="AN581">
            <v>0</v>
          </cell>
          <cell r="AO581">
            <v>1</v>
          </cell>
          <cell r="AP581">
            <v>65742912</v>
          </cell>
          <cell r="AQ581">
            <v>32163645</v>
          </cell>
          <cell r="AR581">
            <v>7983104</v>
          </cell>
          <cell r="AS581">
            <v>41287514</v>
          </cell>
          <cell r="AT581">
            <v>3956289</v>
          </cell>
          <cell r="AU581">
            <v>0</v>
          </cell>
          <cell r="AV581">
            <v>0</v>
          </cell>
          <cell r="AW581">
            <v>0</v>
          </cell>
          <cell r="AX581">
            <v>187500</v>
          </cell>
          <cell r="AY581">
            <v>462571</v>
          </cell>
          <cell r="AZ581">
            <v>4606360</v>
          </cell>
        </row>
        <row r="582">
          <cell r="A582">
            <v>152266</v>
          </cell>
          <cell r="B582" t="str">
            <v>PURDUE UNIVERSITY-NORTH CENTRAL CAMPUS</v>
          </cell>
          <cell r="C582" t="str">
            <v>IN</v>
          </cell>
          <cell r="D582">
            <v>3</v>
          </cell>
          <cell r="E582">
            <v>1</v>
          </cell>
          <cell r="F582">
            <v>2</v>
          </cell>
          <cell r="G582">
            <v>2</v>
          </cell>
          <cell r="H582">
            <v>2</v>
          </cell>
          <cell r="I582">
            <v>33</v>
          </cell>
          <cell r="J582">
            <v>1</v>
          </cell>
          <cell r="K582">
            <v>2552</v>
          </cell>
          <cell r="L582">
            <v>7763544</v>
          </cell>
          <cell r="M582">
            <v>0</v>
          </cell>
          <cell r="N582">
            <v>12335905</v>
          </cell>
          <cell r="O582">
            <v>0</v>
          </cell>
          <cell r="P582">
            <v>2166472</v>
          </cell>
          <cell r="Q582">
            <v>242150</v>
          </cell>
          <cell r="R582">
            <v>0</v>
          </cell>
          <cell r="S582">
            <v>225088</v>
          </cell>
          <cell r="T582">
            <v>12531</v>
          </cell>
          <cell r="U582">
            <v>375985</v>
          </cell>
          <cell r="V582">
            <v>532314</v>
          </cell>
          <cell r="W582">
            <v>0</v>
          </cell>
          <cell r="X582">
            <v>523148</v>
          </cell>
          <cell r="Y582">
            <v>0</v>
          </cell>
          <cell r="Z582">
            <v>24177137</v>
          </cell>
          <cell r="AA582">
            <v>9969545</v>
          </cell>
          <cell r="AB582">
            <v>25054</v>
          </cell>
          <cell r="AC582">
            <v>964903</v>
          </cell>
          <cell r="AD582">
            <v>402602</v>
          </cell>
          <cell r="AE582">
            <v>1336273</v>
          </cell>
          <cell r="AF582">
            <v>3047594</v>
          </cell>
          <cell r="AG582">
            <v>2546900</v>
          </cell>
          <cell r="AH582">
            <v>1886396</v>
          </cell>
          <cell r="AI582">
            <v>2941232</v>
          </cell>
          <cell r="AJ582">
            <v>415171</v>
          </cell>
          <cell r="AK582">
            <v>23535670</v>
          </cell>
          <cell r="AL582">
            <v>439720</v>
          </cell>
          <cell r="AM582">
            <v>0</v>
          </cell>
          <cell r="AN582">
            <v>0</v>
          </cell>
          <cell r="AO582">
            <v>0</v>
          </cell>
          <cell r="AP582">
            <v>23975390</v>
          </cell>
          <cell r="AQ582">
            <v>11128927</v>
          </cell>
          <cell r="AR582">
            <v>2918636</v>
          </cell>
          <cell r="AS582">
            <v>14301474</v>
          </cell>
          <cell r="AT582">
            <v>1637353</v>
          </cell>
          <cell r="AU582">
            <v>0</v>
          </cell>
          <cell r="AV582">
            <v>0</v>
          </cell>
          <cell r="AW582">
            <v>0</v>
          </cell>
          <cell r="AX582">
            <v>118542</v>
          </cell>
          <cell r="AY582">
            <v>130501</v>
          </cell>
          <cell r="AZ582">
            <v>1886396</v>
          </cell>
        </row>
        <row r="583">
          <cell r="A583">
            <v>243780</v>
          </cell>
          <cell r="B583" t="str">
            <v>PURDUE UNIVERSITY-MAIN CAMPUS</v>
          </cell>
          <cell r="C583" t="str">
            <v>IN</v>
          </cell>
          <cell r="D583">
            <v>3</v>
          </cell>
          <cell r="E583">
            <v>1</v>
          </cell>
          <cell r="F583">
            <v>2</v>
          </cell>
          <cell r="G583">
            <v>1</v>
          </cell>
          <cell r="H583">
            <v>2</v>
          </cell>
          <cell r="I583">
            <v>15</v>
          </cell>
          <cell r="J583">
            <v>1</v>
          </cell>
          <cell r="K583">
            <v>36826</v>
          </cell>
          <cell r="L583">
            <v>253060333</v>
          </cell>
          <cell r="M583">
            <v>15726472</v>
          </cell>
          <cell r="N583">
            <v>282161134</v>
          </cell>
          <cell r="O583">
            <v>6033462</v>
          </cell>
          <cell r="P583">
            <v>110740682</v>
          </cell>
          <cell r="Q583">
            <v>13750265</v>
          </cell>
          <cell r="R583">
            <v>0</v>
          </cell>
          <cell r="S583">
            <v>113694993</v>
          </cell>
          <cell r="T583">
            <v>13254479</v>
          </cell>
          <cell r="U583">
            <v>37326816</v>
          </cell>
          <cell r="V583">
            <v>152206853</v>
          </cell>
          <cell r="W583">
            <v>0</v>
          </cell>
          <cell r="X583">
            <v>23467403</v>
          </cell>
          <cell r="Y583">
            <v>0</v>
          </cell>
          <cell r="Z583">
            <v>1021422892</v>
          </cell>
          <cell r="AA583">
            <v>309314567</v>
          </cell>
          <cell r="AB583">
            <v>143297766</v>
          </cell>
          <cell r="AC583">
            <v>78920334</v>
          </cell>
          <cell r="AD583">
            <v>53117656</v>
          </cell>
          <cell r="AE583">
            <v>19556270</v>
          </cell>
          <cell r="AF583">
            <v>55890535</v>
          </cell>
          <cell r="AG583">
            <v>62932012</v>
          </cell>
          <cell r="AH583">
            <v>44799733</v>
          </cell>
          <cell r="AI583">
            <v>19391212</v>
          </cell>
          <cell r="AJ583">
            <v>12495339</v>
          </cell>
          <cell r="AK583">
            <v>799715424</v>
          </cell>
          <cell r="AL583">
            <v>136803710</v>
          </cell>
          <cell r="AM583">
            <v>0</v>
          </cell>
          <cell r="AN583">
            <v>0</v>
          </cell>
          <cell r="AO583">
            <v>0</v>
          </cell>
          <cell r="AP583">
            <v>936519134</v>
          </cell>
          <cell r="AQ583">
            <v>409382162</v>
          </cell>
          <cell r="AR583">
            <v>96010096</v>
          </cell>
          <cell r="AS583">
            <v>526243039</v>
          </cell>
          <cell r="AT583">
            <v>12740326</v>
          </cell>
          <cell r="AU583">
            <v>1405399</v>
          </cell>
          <cell r="AV583">
            <v>0</v>
          </cell>
          <cell r="AW583">
            <v>0</v>
          </cell>
          <cell r="AX583">
            <v>13628024</v>
          </cell>
          <cell r="AY583">
            <v>17025984</v>
          </cell>
          <cell r="AZ583">
            <v>44799733</v>
          </cell>
        </row>
        <row r="584">
          <cell r="A584">
            <v>150640</v>
          </cell>
          <cell r="B584" t="str">
            <v>GOOD SAMARITAN HOSPITAL SCHOOL OF RADIOLOGIC TECH</v>
          </cell>
          <cell r="C584" t="str">
            <v>IN</v>
          </cell>
          <cell r="D584">
            <v>3</v>
          </cell>
          <cell r="E584">
            <v>4</v>
          </cell>
          <cell r="F584">
            <v>2</v>
          </cell>
          <cell r="G584">
            <v>2</v>
          </cell>
          <cell r="H584">
            <v>2</v>
          </cell>
          <cell r="I584">
            <v>-3</v>
          </cell>
          <cell r="J584">
            <v>1</v>
          </cell>
          <cell r="K584">
            <v>20</v>
          </cell>
          <cell r="L584">
            <v>26688</v>
          </cell>
          <cell r="M584">
            <v>0</v>
          </cell>
          <cell r="N584">
            <v>0</v>
          </cell>
          <cell r="O584">
            <v>0</v>
          </cell>
          <cell r="P584">
            <v>7000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33688</v>
          </cell>
          <cell r="AA584">
            <v>126304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7000</v>
          </cell>
          <cell r="AI584">
            <v>0</v>
          </cell>
          <cell r="AJ584">
            <v>0</v>
          </cell>
          <cell r="AK584">
            <v>133304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133304</v>
          </cell>
          <cell r="AQ584">
            <v>79867</v>
          </cell>
          <cell r="AR584">
            <v>29462</v>
          </cell>
          <cell r="AS584">
            <v>109329</v>
          </cell>
          <cell r="AT584">
            <v>7000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7000</v>
          </cell>
        </row>
        <row r="585">
          <cell r="A585">
            <v>150978</v>
          </cell>
          <cell r="B585" t="str">
            <v>IVY TECH STATE COLLEGE-NORTHCENTRAL</v>
          </cell>
          <cell r="C585" t="str">
            <v>IN</v>
          </cell>
          <cell r="D585">
            <v>3</v>
          </cell>
          <cell r="E585">
            <v>4</v>
          </cell>
          <cell r="F585">
            <v>2</v>
          </cell>
          <cell r="G585">
            <v>2</v>
          </cell>
          <cell r="H585">
            <v>2</v>
          </cell>
          <cell r="I585">
            <v>40</v>
          </cell>
          <cell r="J585">
            <v>1</v>
          </cell>
          <cell r="K585">
            <v>1845</v>
          </cell>
          <cell r="L585">
            <v>4325035</v>
          </cell>
          <cell r="M585">
            <v>0</v>
          </cell>
          <cell r="N585">
            <v>6864321</v>
          </cell>
          <cell r="O585">
            <v>0</v>
          </cell>
          <cell r="P585">
            <v>2313306</v>
          </cell>
          <cell r="Q585">
            <v>1399089</v>
          </cell>
          <cell r="R585">
            <v>0</v>
          </cell>
          <cell r="S585">
            <v>165490</v>
          </cell>
          <cell r="T585">
            <v>0</v>
          </cell>
          <cell r="U585">
            <v>73997</v>
          </cell>
          <cell r="V585">
            <v>1263114</v>
          </cell>
          <cell r="W585">
            <v>0</v>
          </cell>
          <cell r="X585">
            <v>55110</v>
          </cell>
          <cell r="Y585">
            <v>0</v>
          </cell>
          <cell r="Z585">
            <v>16459462</v>
          </cell>
          <cell r="AA585">
            <v>6456114</v>
          </cell>
          <cell r="AB585">
            <v>0</v>
          </cell>
          <cell r="AC585">
            <v>137015</v>
          </cell>
          <cell r="AD585">
            <v>1388994</v>
          </cell>
          <cell r="AE585">
            <v>829231</v>
          </cell>
          <cell r="AF585">
            <v>1599548</v>
          </cell>
          <cell r="AG585">
            <v>1398798</v>
          </cell>
          <cell r="AH585">
            <v>2752537</v>
          </cell>
          <cell r="AI585">
            <v>0</v>
          </cell>
          <cell r="AJ585">
            <v>0</v>
          </cell>
          <cell r="AK585">
            <v>14562237</v>
          </cell>
          <cell r="AL585">
            <v>1118848</v>
          </cell>
          <cell r="AM585">
            <v>0</v>
          </cell>
          <cell r="AN585">
            <v>0</v>
          </cell>
          <cell r="AO585">
            <v>0</v>
          </cell>
          <cell r="AP585">
            <v>15681085</v>
          </cell>
          <cell r="AQ585">
            <v>6407829</v>
          </cell>
          <cell r="AR585">
            <v>1788720</v>
          </cell>
          <cell r="AS585">
            <v>8196549</v>
          </cell>
          <cell r="AT585">
            <v>2161409</v>
          </cell>
          <cell r="AU585">
            <v>54932</v>
          </cell>
          <cell r="AV585">
            <v>297886</v>
          </cell>
          <cell r="AW585">
            <v>0</v>
          </cell>
          <cell r="AX585">
            <v>0</v>
          </cell>
          <cell r="AY585">
            <v>238310</v>
          </cell>
          <cell r="AZ585">
            <v>2752537</v>
          </cell>
        </row>
        <row r="586">
          <cell r="A586">
            <v>150987</v>
          </cell>
          <cell r="B586" t="str">
            <v>IVY TECH STATE COLLEGE-CENTRAL INDIANA</v>
          </cell>
          <cell r="C586" t="str">
            <v>IN</v>
          </cell>
          <cell r="D586">
            <v>3</v>
          </cell>
          <cell r="E586">
            <v>4</v>
          </cell>
          <cell r="F586">
            <v>2</v>
          </cell>
          <cell r="G586">
            <v>2</v>
          </cell>
          <cell r="H586">
            <v>2</v>
          </cell>
          <cell r="I586">
            <v>40</v>
          </cell>
          <cell r="J586">
            <v>1</v>
          </cell>
          <cell r="K586">
            <v>3787</v>
          </cell>
          <cell r="L586">
            <v>10181797</v>
          </cell>
          <cell r="M586">
            <v>0</v>
          </cell>
          <cell r="N586">
            <v>12137197</v>
          </cell>
          <cell r="O586">
            <v>0</v>
          </cell>
          <cell r="P586">
            <v>5211869</v>
          </cell>
          <cell r="Q586">
            <v>2863648</v>
          </cell>
          <cell r="R586">
            <v>29994</v>
          </cell>
          <cell r="S586">
            <v>1440646</v>
          </cell>
          <cell r="T586">
            <v>0</v>
          </cell>
          <cell r="U586">
            <v>44829</v>
          </cell>
          <cell r="V586">
            <v>2901148</v>
          </cell>
          <cell r="W586">
            <v>0</v>
          </cell>
          <cell r="X586">
            <v>191395</v>
          </cell>
          <cell r="Y586">
            <v>0</v>
          </cell>
          <cell r="Z586">
            <v>35002523</v>
          </cell>
          <cell r="AA586">
            <v>13840077</v>
          </cell>
          <cell r="AB586">
            <v>0</v>
          </cell>
          <cell r="AC586">
            <v>1000717</v>
          </cell>
          <cell r="AD586">
            <v>1256749</v>
          </cell>
          <cell r="AE586">
            <v>1762249</v>
          </cell>
          <cell r="AF586">
            <v>4382343</v>
          </cell>
          <cell r="AG586">
            <v>2638649</v>
          </cell>
          <cell r="AH586">
            <v>5960587</v>
          </cell>
          <cell r="AI586">
            <v>0</v>
          </cell>
          <cell r="AJ586">
            <v>0</v>
          </cell>
          <cell r="AK586">
            <v>30841371</v>
          </cell>
          <cell r="AL586">
            <v>2655481</v>
          </cell>
          <cell r="AM586">
            <v>0</v>
          </cell>
          <cell r="AN586">
            <v>0</v>
          </cell>
          <cell r="AO586">
            <v>0</v>
          </cell>
          <cell r="AP586">
            <v>33496852</v>
          </cell>
          <cell r="AQ586">
            <v>12499657</v>
          </cell>
          <cell r="AR586">
            <v>3204321</v>
          </cell>
          <cell r="AS586">
            <v>15703978</v>
          </cell>
          <cell r="AT586">
            <v>4426415</v>
          </cell>
          <cell r="AU586">
            <v>174038</v>
          </cell>
          <cell r="AV586">
            <v>532361</v>
          </cell>
          <cell r="AW586">
            <v>0</v>
          </cell>
          <cell r="AX586">
            <v>113302</v>
          </cell>
          <cell r="AY586">
            <v>714471</v>
          </cell>
          <cell r="AZ586">
            <v>5960587</v>
          </cell>
        </row>
        <row r="587">
          <cell r="A587">
            <v>150996</v>
          </cell>
          <cell r="B587" t="str">
            <v>IVY TECH STATE COLLEGE-COLUMBUS</v>
          </cell>
          <cell r="C587" t="str">
            <v>IN</v>
          </cell>
          <cell r="D587">
            <v>3</v>
          </cell>
          <cell r="E587">
            <v>4</v>
          </cell>
          <cell r="F587">
            <v>2</v>
          </cell>
          <cell r="G587">
            <v>2</v>
          </cell>
          <cell r="H587">
            <v>2</v>
          </cell>
          <cell r="I587">
            <v>40</v>
          </cell>
          <cell r="J587">
            <v>1</v>
          </cell>
          <cell r="K587">
            <v>815</v>
          </cell>
          <cell r="L587">
            <v>4457213</v>
          </cell>
          <cell r="M587">
            <v>0</v>
          </cell>
          <cell r="N587">
            <v>7152141</v>
          </cell>
          <cell r="O587">
            <v>0</v>
          </cell>
          <cell r="P587">
            <v>2060058</v>
          </cell>
          <cell r="Q587">
            <v>972093</v>
          </cell>
          <cell r="R587">
            <v>0</v>
          </cell>
          <cell r="S587">
            <v>56358</v>
          </cell>
          <cell r="T587">
            <v>0</v>
          </cell>
          <cell r="U587">
            <v>210</v>
          </cell>
          <cell r="V587">
            <v>1427787</v>
          </cell>
          <cell r="W587">
            <v>0</v>
          </cell>
          <cell r="X587">
            <v>207937</v>
          </cell>
          <cell r="Y587">
            <v>0</v>
          </cell>
          <cell r="Z587">
            <v>16333797</v>
          </cell>
          <cell r="AA587">
            <v>5582630</v>
          </cell>
          <cell r="AB587">
            <v>0</v>
          </cell>
          <cell r="AC587">
            <v>488018</v>
          </cell>
          <cell r="AD587">
            <v>928567</v>
          </cell>
          <cell r="AE587">
            <v>985367</v>
          </cell>
          <cell r="AF587">
            <v>2148177</v>
          </cell>
          <cell r="AG587">
            <v>1428906</v>
          </cell>
          <cell r="AH587">
            <v>2688603</v>
          </cell>
          <cell r="AI587">
            <v>0</v>
          </cell>
          <cell r="AJ587">
            <v>0</v>
          </cell>
          <cell r="AK587">
            <v>14250268</v>
          </cell>
          <cell r="AL587">
            <v>1309119</v>
          </cell>
          <cell r="AM587">
            <v>0</v>
          </cell>
          <cell r="AN587">
            <v>0</v>
          </cell>
          <cell r="AO587">
            <v>0</v>
          </cell>
          <cell r="AP587">
            <v>15559387</v>
          </cell>
          <cell r="AQ587">
            <v>6945230</v>
          </cell>
          <cell r="AR587">
            <v>1832531</v>
          </cell>
          <cell r="AS587">
            <v>8777761</v>
          </cell>
          <cell r="AT587">
            <v>1901303</v>
          </cell>
          <cell r="AU587">
            <v>85755</v>
          </cell>
          <cell r="AV587">
            <v>343501</v>
          </cell>
          <cell r="AW587">
            <v>0</v>
          </cell>
          <cell r="AX587">
            <v>47324</v>
          </cell>
          <cell r="AY587">
            <v>310720</v>
          </cell>
          <cell r="AZ587">
            <v>2688603</v>
          </cell>
        </row>
        <row r="588">
          <cell r="A588">
            <v>151005</v>
          </cell>
          <cell r="B588" t="str">
            <v>IVY TECH STATE COLLEGE-EAST CENTRAL</v>
          </cell>
          <cell r="C588" t="str">
            <v>IN</v>
          </cell>
          <cell r="D588">
            <v>3</v>
          </cell>
          <cell r="E588">
            <v>4</v>
          </cell>
          <cell r="F588">
            <v>2</v>
          </cell>
          <cell r="G588">
            <v>2</v>
          </cell>
          <cell r="H588">
            <v>2</v>
          </cell>
          <cell r="I588">
            <v>40</v>
          </cell>
          <cell r="J588">
            <v>1</v>
          </cell>
          <cell r="K588">
            <v>2425</v>
          </cell>
          <cell r="L588">
            <v>4752976</v>
          </cell>
          <cell r="M588">
            <v>0</v>
          </cell>
          <cell r="N588">
            <v>6892770</v>
          </cell>
          <cell r="O588">
            <v>0</v>
          </cell>
          <cell r="P588">
            <v>2812576</v>
          </cell>
          <cell r="Q588">
            <v>1210039</v>
          </cell>
          <cell r="R588">
            <v>0</v>
          </cell>
          <cell r="S588">
            <v>377893</v>
          </cell>
          <cell r="T588">
            <v>0</v>
          </cell>
          <cell r="U588">
            <v>0</v>
          </cell>
          <cell r="V588">
            <v>1523794</v>
          </cell>
          <cell r="W588">
            <v>0</v>
          </cell>
          <cell r="X588">
            <v>89411</v>
          </cell>
          <cell r="Y588">
            <v>0</v>
          </cell>
          <cell r="Z588">
            <v>17659459</v>
          </cell>
          <cell r="AA588">
            <v>6389868</v>
          </cell>
          <cell r="AB588">
            <v>0</v>
          </cell>
          <cell r="AC588">
            <v>148033</v>
          </cell>
          <cell r="AD588">
            <v>945448</v>
          </cell>
          <cell r="AE588">
            <v>1037471</v>
          </cell>
          <cell r="AF588">
            <v>2138079</v>
          </cell>
          <cell r="AG588">
            <v>1279589</v>
          </cell>
          <cell r="AH588">
            <v>3532742</v>
          </cell>
          <cell r="AI588">
            <v>0</v>
          </cell>
          <cell r="AJ588">
            <v>0</v>
          </cell>
          <cell r="AK588">
            <v>15471230</v>
          </cell>
          <cell r="AL588">
            <v>1364277</v>
          </cell>
          <cell r="AM588">
            <v>0</v>
          </cell>
          <cell r="AN588">
            <v>0</v>
          </cell>
          <cell r="AO588">
            <v>0</v>
          </cell>
          <cell r="AP588">
            <v>16835507</v>
          </cell>
          <cell r="AQ588">
            <v>6865375</v>
          </cell>
          <cell r="AR588">
            <v>1616551</v>
          </cell>
          <cell r="AS588">
            <v>8481926</v>
          </cell>
          <cell r="AT588">
            <v>2659010</v>
          </cell>
          <cell r="AU588">
            <v>85422</v>
          </cell>
          <cell r="AV588">
            <v>403798</v>
          </cell>
          <cell r="AW588">
            <v>0</v>
          </cell>
          <cell r="AX588">
            <v>30260</v>
          </cell>
          <cell r="AY588">
            <v>354252</v>
          </cell>
          <cell r="AZ588">
            <v>3532742</v>
          </cell>
        </row>
        <row r="589">
          <cell r="A589">
            <v>151014</v>
          </cell>
          <cell r="B589" t="str">
            <v>IVY TECH STATE COLLEGE-KOKOMO</v>
          </cell>
          <cell r="C589" t="str">
            <v>IN</v>
          </cell>
          <cell r="D589">
            <v>3</v>
          </cell>
          <cell r="E589">
            <v>4</v>
          </cell>
          <cell r="F589">
            <v>2</v>
          </cell>
          <cell r="G589">
            <v>2</v>
          </cell>
          <cell r="H589">
            <v>2</v>
          </cell>
          <cell r="I589">
            <v>40</v>
          </cell>
          <cell r="J589">
            <v>1</v>
          </cell>
          <cell r="K589">
            <v>1058</v>
          </cell>
          <cell r="L589">
            <v>2259401</v>
          </cell>
          <cell r="M589">
            <v>0</v>
          </cell>
          <cell r="N589">
            <v>4982600</v>
          </cell>
          <cell r="O589">
            <v>0</v>
          </cell>
          <cell r="P589">
            <v>1179720</v>
          </cell>
          <cell r="Q589">
            <v>844341</v>
          </cell>
          <cell r="R589">
            <v>0</v>
          </cell>
          <cell r="S589">
            <v>326714</v>
          </cell>
          <cell r="T589">
            <v>0</v>
          </cell>
          <cell r="U589">
            <v>0</v>
          </cell>
          <cell r="V589">
            <v>680941</v>
          </cell>
          <cell r="W589">
            <v>0</v>
          </cell>
          <cell r="X589">
            <v>65663</v>
          </cell>
          <cell r="Y589">
            <v>0</v>
          </cell>
          <cell r="Z589">
            <v>10339380</v>
          </cell>
          <cell r="AA589">
            <v>3718950</v>
          </cell>
          <cell r="AB589">
            <v>0</v>
          </cell>
          <cell r="AC589">
            <v>338272</v>
          </cell>
          <cell r="AD589">
            <v>762443</v>
          </cell>
          <cell r="AE589">
            <v>608420</v>
          </cell>
          <cell r="AF589">
            <v>1310066</v>
          </cell>
          <cell r="AG589">
            <v>1025048</v>
          </cell>
          <cell r="AH589">
            <v>1482778</v>
          </cell>
          <cell r="AI589">
            <v>0</v>
          </cell>
          <cell r="AJ589">
            <v>0</v>
          </cell>
          <cell r="AK589">
            <v>9245977</v>
          </cell>
          <cell r="AL589">
            <v>608854</v>
          </cell>
          <cell r="AM589">
            <v>0</v>
          </cell>
          <cell r="AN589">
            <v>0</v>
          </cell>
          <cell r="AO589">
            <v>0</v>
          </cell>
          <cell r="AP589">
            <v>9854831</v>
          </cell>
          <cell r="AQ589">
            <v>4323734</v>
          </cell>
          <cell r="AR589">
            <v>1128264</v>
          </cell>
          <cell r="AS589">
            <v>5451998</v>
          </cell>
          <cell r="AT589">
            <v>1095100</v>
          </cell>
          <cell r="AU589">
            <v>46230</v>
          </cell>
          <cell r="AV589">
            <v>163759</v>
          </cell>
          <cell r="AW589">
            <v>0</v>
          </cell>
          <cell r="AX589">
            <v>0</v>
          </cell>
          <cell r="AY589">
            <v>177689</v>
          </cell>
          <cell r="AZ589">
            <v>1482778</v>
          </cell>
        </row>
        <row r="590">
          <cell r="A590">
            <v>151023</v>
          </cell>
          <cell r="B590" t="str">
            <v>IVY TECH STATE COLLEGE-LAFAYETTE</v>
          </cell>
          <cell r="C590" t="str">
            <v>IN</v>
          </cell>
          <cell r="D590">
            <v>3</v>
          </cell>
          <cell r="E590">
            <v>4</v>
          </cell>
          <cell r="F590">
            <v>2</v>
          </cell>
          <cell r="G590">
            <v>2</v>
          </cell>
          <cell r="H590">
            <v>2</v>
          </cell>
          <cell r="I590">
            <v>40</v>
          </cell>
          <cell r="J590">
            <v>1</v>
          </cell>
          <cell r="K590">
            <v>2387</v>
          </cell>
          <cell r="L590">
            <v>3961729</v>
          </cell>
          <cell r="M590">
            <v>0</v>
          </cell>
          <cell r="N590">
            <v>5916533</v>
          </cell>
          <cell r="O590">
            <v>0</v>
          </cell>
          <cell r="P590">
            <v>1882377</v>
          </cell>
          <cell r="Q590">
            <v>928910</v>
          </cell>
          <cell r="R590">
            <v>0</v>
          </cell>
          <cell r="S590">
            <v>583495</v>
          </cell>
          <cell r="T590">
            <v>0</v>
          </cell>
          <cell r="U590">
            <v>23791</v>
          </cell>
          <cell r="V590">
            <v>0</v>
          </cell>
          <cell r="W590">
            <v>0</v>
          </cell>
          <cell r="X590">
            <v>115243</v>
          </cell>
          <cell r="Y590">
            <v>0</v>
          </cell>
          <cell r="Z590">
            <v>13412078</v>
          </cell>
          <cell r="AA590">
            <v>4752258</v>
          </cell>
          <cell r="AB590">
            <v>0</v>
          </cell>
          <cell r="AC590">
            <v>498308</v>
          </cell>
          <cell r="AD590">
            <v>892190</v>
          </cell>
          <cell r="AE590">
            <v>810676</v>
          </cell>
          <cell r="AF590">
            <v>2226205</v>
          </cell>
          <cell r="AG590">
            <v>1148292</v>
          </cell>
          <cell r="AH590">
            <v>2512311</v>
          </cell>
          <cell r="AI590">
            <v>0</v>
          </cell>
          <cell r="AJ590">
            <v>0</v>
          </cell>
          <cell r="AK590">
            <v>12840240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12840240</v>
          </cell>
          <cell r="AQ590">
            <v>5368833</v>
          </cell>
          <cell r="AR590">
            <v>1424745</v>
          </cell>
          <cell r="AS590">
            <v>6793578</v>
          </cell>
          <cell r="AT590">
            <v>1759351</v>
          </cell>
          <cell r="AU590">
            <v>52965</v>
          </cell>
          <cell r="AV590">
            <v>339022</v>
          </cell>
          <cell r="AW590">
            <v>0</v>
          </cell>
          <cell r="AX590">
            <v>98972</v>
          </cell>
          <cell r="AY590">
            <v>262001</v>
          </cell>
          <cell r="AZ590">
            <v>2512311</v>
          </cell>
        </row>
        <row r="591">
          <cell r="A591">
            <v>151032</v>
          </cell>
          <cell r="B591" t="str">
            <v>IVY TECH STATE COLLEGE-NORTHEAST</v>
          </cell>
          <cell r="C591" t="str">
            <v>IN</v>
          </cell>
          <cell r="D591">
            <v>3</v>
          </cell>
          <cell r="E591">
            <v>4</v>
          </cell>
          <cell r="F591">
            <v>2</v>
          </cell>
          <cell r="G591">
            <v>2</v>
          </cell>
          <cell r="H591">
            <v>2</v>
          </cell>
          <cell r="I591">
            <v>40</v>
          </cell>
          <cell r="J591">
            <v>1</v>
          </cell>
          <cell r="K591">
            <v>2142</v>
          </cell>
          <cell r="L591">
            <v>5388267</v>
          </cell>
          <cell r="M591">
            <v>0</v>
          </cell>
          <cell r="N591">
            <v>8187899</v>
          </cell>
          <cell r="O591">
            <v>0</v>
          </cell>
          <cell r="P591">
            <v>3105700</v>
          </cell>
          <cell r="Q591">
            <v>1925809</v>
          </cell>
          <cell r="R591">
            <v>0</v>
          </cell>
          <cell r="S591">
            <v>291246</v>
          </cell>
          <cell r="T591">
            <v>0</v>
          </cell>
          <cell r="U591">
            <v>0</v>
          </cell>
          <cell r="V591">
            <v>2024014</v>
          </cell>
          <cell r="W591">
            <v>0</v>
          </cell>
          <cell r="X591">
            <v>169290</v>
          </cell>
          <cell r="Y591">
            <v>0</v>
          </cell>
          <cell r="Z591">
            <v>21092225</v>
          </cell>
          <cell r="AA591">
            <v>7478555</v>
          </cell>
          <cell r="AB591">
            <v>0</v>
          </cell>
          <cell r="AC591">
            <v>759510</v>
          </cell>
          <cell r="AD591">
            <v>1733458</v>
          </cell>
          <cell r="AE591">
            <v>1051744</v>
          </cell>
          <cell r="AF591">
            <v>2121362</v>
          </cell>
          <cell r="AG591">
            <v>1289822</v>
          </cell>
          <cell r="AH591">
            <v>3864908</v>
          </cell>
          <cell r="AI591">
            <v>0</v>
          </cell>
          <cell r="AJ591">
            <v>0</v>
          </cell>
          <cell r="AK591">
            <v>18299359</v>
          </cell>
          <cell r="AL591">
            <v>1643004</v>
          </cell>
          <cell r="AM591">
            <v>0</v>
          </cell>
          <cell r="AN591">
            <v>0</v>
          </cell>
          <cell r="AO591">
            <v>0</v>
          </cell>
          <cell r="AP591">
            <v>19942363</v>
          </cell>
          <cell r="AQ591">
            <v>7740226</v>
          </cell>
          <cell r="AR591">
            <v>1943542</v>
          </cell>
          <cell r="AS591">
            <v>9683768</v>
          </cell>
          <cell r="AT591">
            <v>2905669</v>
          </cell>
          <cell r="AU591">
            <v>98694</v>
          </cell>
          <cell r="AV591">
            <v>436706</v>
          </cell>
          <cell r="AW591">
            <v>0</v>
          </cell>
          <cell r="AX591">
            <v>82192</v>
          </cell>
          <cell r="AY591">
            <v>341647</v>
          </cell>
          <cell r="AZ591">
            <v>3864908</v>
          </cell>
        </row>
        <row r="592">
          <cell r="A592">
            <v>151041</v>
          </cell>
          <cell r="B592" t="str">
            <v>IVY TECH STATE COLLEGE-SOUTH CENTRAL</v>
          </cell>
          <cell r="C592" t="str">
            <v>IN</v>
          </cell>
          <cell r="D592">
            <v>3</v>
          </cell>
          <cell r="E592">
            <v>4</v>
          </cell>
          <cell r="F592">
            <v>2</v>
          </cell>
          <cell r="G592">
            <v>2</v>
          </cell>
          <cell r="H592">
            <v>2</v>
          </cell>
          <cell r="I592">
            <v>40</v>
          </cell>
          <cell r="J592">
            <v>1</v>
          </cell>
          <cell r="K592">
            <v>1062</v>
          </cell>
          <cell r="L592">
            <v>2644530</v>
          </cell>
          <cell r="M592">
            <v>0</v>
          </cell>
          <cell r="N592">
            <v>4415259</v>
          </cell>
          <cell r="O592">
            <v>0</v>
          </cell>
          <cell r="P592">
            <v>1134151</v>
          </cell>
          <cell r="Q592">
            <v>1128133</v>
          </cell>
          <cell r="R592">
            <v>0</v>
          </cell>
          <cell r="S592">
            <v>142895</v>
          </cell>
          <cell r="T592">
            <v>0</v>
          </cell>
          <cell r="U592">
            <v>6847</v>
          </cell>
          <cell r="V592">
            <v>769382</v>
          </cell>
          <cell r="W592">
            <v>0</v>
          </cell>
          <cell r="X592">
            <v>18068</v>
          </cell>
          <cell r="Y592">
            <v>0</v>
          </cell>
          <cell r="Z592">
            <v>10259265</v>
          </cell>
          <cell r="AA592">
            <v>3671221</v>
          </cell>
          <cell r="AB592">
            <v>0</v>
          </cell>
          <cell r="AC592">
            <v>712450</v>
          </cell>
          <cell r="AD592">
            <v>837103</v>
          </cell>
          <cell r="AE592">
            <v>539538</v>
          </cell>
          <cell r="AF592">
            <v>1053553</v>
          </cell>
          <cell r="AG592">
            <v>690331</v>
          </cell>
          <cell r="AH592">
            <v>1587152</v>
          </cell>
          <cell r="AI592">
            <v>0</v>
          </cell>
          <cell r="AJ592">
            <v>0</v>
          </cell>
          <cell r="AK592">
            <v>9091348</v>
          </cell>
          <cell r="AL592">
            <v>706787</v>
          </cell>
          <cell r="AM592">
            <v>0</v>
          </cell>
          <cell r="AN592">
            <v>0</v>
          </cell>
          <cell r="AO592">
            <v>0</v>
          </cell>
          <cell r="AP592">
            <v>9798135</v>
          </cell>
          <cell r="AQ592">
            <v>4082875</v>
          </cell>
          <cell r="AR592">
            <v>1094990</v>
          </cell>
          <cell r="AS592">
            <v>5177865</v>
          </cell>
          <cell r="AT592">
            <v>1048077</v>
          </cell>
          <cell r="AU592">
            <v>34128</v>
          </cell>
          <cell r="AV592">
            <v>226781</v>
          </cell>
          <cell r="AW592">
            <v>0</v>
          </cell>
          <cell r="AX592">
            <v>45390</v>
          </cell>
          <cell r="AY592">
            <v>232776</v>
          </cell>
          <cell r="AZ592">
            <v>1587152</v>
          </cell>
        </row>
        <row r="593">
          <cell r="A593">
            <v>151050</v>
          </cell>
          <cell r="B593" t="str">
            <v>IVY TECH STATE COLLEGE-SOUTHWEST</v>
          </cell>
          <cell r="C593" t="str">
            <v>IN</v>
          </cell>
          <cell r="D593">
            <v>3</v>
          </cell>
          <cell r="E593">
            <v>4</v>
          </cell>
          <cell r="F593">
            <v>2</v>
          </cell>
          <cell r="G593">
            <v>2</v>
          </cell>
          <cell r="H593">
            <v>2</v>
          </cell>
          <cell r="I593">
            <v>40</v>
          </cell>
          <cell r="J593">
            <v>1</v>
          </cell>
          <cell r="K593">
            <v>2200</v>
          </cell>
          <cell r="L593">
            <v>4281957</v>
          </cell>
          <cell r="M593">
            <v>0</v>
          </cell>
          <cell r="N593">
            <v>6769898</v>
          </cell>
          <cell r="O593">
            <v>0</v>
          </cell>
          <cell r="P593">
            <v>2430748</v>
          </cell>
          <cell r="Q593">
            <v>1846260</v>
          </cell>
          <cell r="R593">
            <v>0</v>
          </cell>
          <cell r="S593">
            <v>609940</v>
          </cell>
          <cell r="T593">
            <v>0</v>
          </cell>
          <cell r="U593">
            <v>0</v>
          </cell>
          <cell r="V593">
            <v>1464716</v>
          </cell>
          <cell r="W593">
            <v>0</v>
          </cell>
          <cell r="X593">
            <v>33205</v>
          </cell>
          <cell r="Y593">
            <v>0</v>
          </cell>
          <cell r="Z593">
            <v>17436724</v>
          </cell>
          <cell r="AA593">
            <v>6809412</v>
          </cell>
          <cell r="AB593">
            <v>0</v>
          </cell>
          <cell r="AC593">
            <v>175351</v>
          </cell>
          <cell r="AD593">
            <v>1520841</v>
          </cell>
          <cell r="AE593">
            <v>828919</v>
          </cell>
          <cell r="AF593">
            <v>1682019</v>
          </cell>
          <cell r="AG593">
            <v>1213721</v>
          </cell>
          <cell r="AH593">
            <v>3095150</v>
          </cell>
          <cell r="AI593">
            <v>0</v>
          </cell>
          <cell r="AJ593">
            <v>0</v>
          </cell>
          <cell r="AK593">
            <v>15325413</v>
          </cell>
          <cell r="AL593">
            <v>1191136</v>
          </cell>
          <cell r="AM593">
            <v>0</v>
          </cell>
          <cell r="AN593">
            <v>0</v>
          </cell>
          <cell r="AO593">
            <v>0</v>
          </cell>
          <cell r="AP593">
            <v>16516549</v>
          </cell>
          <cell r="AQ593">
            <v>6292390</v>
          </cell>
          <cell r="AR593">
            <v>1697894</v>
          </cell>
          <cell r="AS593">
            <v>7990284</v>
          </cell>
          <cell r="AT593">
            <v>2272965</v>
          </cell>
          <cell r="AU593">
            <v>81089</v>
          </cell>
          <cell r="AV593">
            <v>396427</v>
          </cell>
          <cell r="AW593">
            <v>0</v>
          </cell>
          <cell r="AX593">
            <v>0</v>
          </cell>
          <cell r="AY593">
            <v>344669</v>
          </cell>
          <cell r="AZ593">
            <v>3095150</v>
          </cell>
        </row>
        <row r="594">
          <cell r="A594">
            <v>151069</v>
          </cell>
          <cell r="B594" t="str">
            <v>IVY TECH STATE COLLEGE-WABASH VALLEY</v>
          </cell>
          <cell r="C594" t="str">
            <v>IN</v>
          </cell>
          <cell r="D594">
            <v>3</v>
          </cell>
          <cell r="E594">
            <v>4</v>
          </cell>
          <cell r="F594">
            <v>2</v>
          </cell>
          <cell r="G594">
            <v>2</v>
          </cell>
          <cell r="H594">
            <v>2</v>
          </cell>
          <cell r="I594">
            <v>40</v>
          </cell>
          <cell r="J594">
            <v>1</v>
          </cell>
          <cell r="K594">
            <v>2281</v>
          </cell>
          <cell r="L594">
            <v>4629979</v>
          </cell>
          <cell r="M594">
            <v>0</v>
          </cell>
          <cell r="N594">
            <v>6654336</v>
          </cell>
          <cell r="O594">
            <v>0</v>
          </cell>
          <cell r="P594">
            <v>3026695</v>
          </cell>
          <cell r="Q594">
            <v>1840516</v>
          </cell>
          <cell r="R594">
            <v>0</v>
          </cell>
          <cell r="S594">
            <v>406747</v>
          </cell>
          <cell r="T594">
            <v>0</v>
          </cell>
          <cell r="U594">
            <v>16393</v>
          </cell>
          <cell r="V594">
            <v>1272032</v>
          </cell>
          <cell r="W594">
            <v>0</v>
          </cell>
          <cell r="X594">
            <v>168645</v>
          </cell>
          <cell r="Y594">
            <v>0</v>
          </cell>
          <cell r="Z594">
            <v>18015343</v>
          </cell>
          <cell r="AA594">
            <v>7889029</v>
          </cell>
          <cell r="AB594">
            <v>0</v>
          </cell>
          <cell r="AC594">
            <v>389176</v>
          </cell>
          <cell r="AD594">
            <v>471924</v>
          </cell>
          <cell r="AE594">
            <v>829791</v>
          </cell>
          <cell r="AF594">
            <v>1708816</v>
          </cell>
          <cell r="AG594">
            <v>1092492</v>
          </cell>
          <cell r="AH594">
            <v>3704402</v>
          </cell>
          <cell r="AI594">
            <v>0</v>
          </cell>
          <cell r="AJ594">
            <v>0</v>
          </cell>
          <cell r="AK594">
            <v>16085630</v>
          </cell>
          <cell r="AL594">
            <v>1114250</v>
          </cell>
          <cell r="AM594">
            <v>0</v>
          </cell>
          <cell r="AN594">
            <v>0</v>
          </cell>
          <cell r="AO594">
            <v>0</v>
          </cell>
          <cell r="AP594">
            <v>17199880</v>
          </cell>
          <cell r="AQ594">
            <v>6489826</v>
          </cell>
          <cell r="AR594">
            <v>1809538</v>
          </cell>
          <cell r="AS594">
            <v>8299364</v>
          </cell>
          <cell r="AT594">
            <v>2878838</v>
          </cell>
          <cell r="AU594">
            <v>82429</v>
          </cell>
          <cell r="AV594">
            <v>435146</v>
          </cell>
          <cell r="AW594">
            <v>0</v>
          </cell>
          <cell r="AX594">
            <v>0</v>
          </cell>
          <cell r="AY594">
            <v>307989</v>
          </cell>
          <cell r="AZ594">
            <v>3704402</v>
          </cell>
        </row>
        <row r="595">
          <cell r="A595">
            <v>151078</v>
          </cell>
          <cell r="B595" t="str">
            <v>IVY TECH STATE COLLEGE-WHITEWATER</v>
          </cell>
          <cell r="C595" t="str">
            <v>IN</v>
          </cell>
          <cell r="D595">
            <v>3</v>
          </cell>
          <cell r="E595">
            <v>4</v>
          </cell>
          <cell r="F595">
            <v>2</v>
          </cell>
          <cell r="G595">
            <v>2</v>
          </cell>
          <cell r="H595">
            <v>2</v>
          </cell>
          <cell r="I595">
            <v>40</v>
          </cell>
          <cell r="J595">
            <v>1</v>
          </cell>
          <cell r="K595">
            <v>665</v>
          </cell>
          <cell r="L595">
            <v>1586532</v>
          </cell>
          <cell r="M595">
            <v>0</v>
          </cell>
          <cell r="N595">
            <v>3679354</v>
          </cell>
          <cell r="O595">
            <v>0</v>
          </cell>
          <cell r="P595">
            <v>939955</v>
          </cell>
          <cell r="Q595">
            <v>647355</v>
          </cell>
          <cell r="R595">
            <v>0</v>
          </cell>
          <cell r="S595">
            <v>919020</v>
          </cell>
          <cell r="T595">
            <v>0</v>
          </cell>
          <cell r="U595">
            <v>19975</v>
          </cell>
          <cell r="V595">
            <v>0</v>
          </cell>
          <cell r="W595">
            <v>0</v>
          </cell>
          <cell r="X595">
            <v>73177</v>
          </cell>
          <cell r="Y595">
            <v>0</v>
          </cell>
          <cell r="Z595">
            <v>7865368</v>
          </cell>
          <cell r="AA595">
            <v>3131039</v>
          </cell>
          <cell r="AB595">
            <v>0</v>
          </cell>
          <cell r="AC595">
            <v>0</v>
          </cell>
          <cell r="AD595">
            <v>604109</v>
          </cell>
          <cell r="AE595">
            <v>572751</v>
          </cell>
          <cell r="AF595">
            <v>1403861</v>
          </cell>
          <cell r="AG595">
            <v>689551</v>
          </cell>
          <cell r="AH595">
            <v>1259450</v>
          </cell>
          <cell r="AI595">
            <v>0</v>
          </cell>
          <cell r="AJ595">
            <v>0</v>
          </cell>
          <cell r="AK595">
            <v>7660761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7660761</v>
          </cell>
          <cell r="AQ595">
            <v>3585134</v>
          </cell>
          <cell r="AR595">
            <v>1003122</v>
          </cell>
          <cell r="AS595">
            <v>4588256</v>
          </cell>
          <cell r="AT595">
            <v>896847</v>
          </cell>
          <cell r="AU595">
            <v>28565</v>
          </cell>
          <cell r="AV595">
            <v>147444</v>
          </cell>
          <cell r="AW595">
            <v>0</v>
          </cell>
          <cell r="AX595">
            <v>14438</v>
          </cell>
          <cell r="AY595">
            <v>172156</v>
          </cell>
          <cell r="AZ595">
            <v>1259450</v>
          </cell>
        </row>
        <row r="596">
          <cell r="A596">
            <v>151087</v>
          </cell>
          <cell r="B596" t="str">
            <v>IVY TECH STATE COLLEGE-NORTHWEST</v>
          </cell>
          <cell r="C596" t="str">
            <v>IN</v>
          </cell>
          <cell r="D596">
            <v>3</v>
          </cell>
          <cell r="E596">
            <v>4</v>
          </cell>
          <cell r="F596">
            <v>2</v>
          </cell>
          <cell r="G596">
            <v>2</v>
          </cell>
          <cell r="H596">
            <v>2</v>
          </cell>
          <cell r="I596">
            <v>40</v>
          </cell>
          <cell r="J596">
            <v>1</v>
          </cell>
          <cell r="K596">
            <v>2705</v>
          </cell>
          <cell r="L596">
            <v>6288510</v>
          </cell>
          <cell r="M596">
            <v>0</v>
          </cell>
          <cell r="N596">
            <v>10474574</v>
          </cell>
          <cell r="O596">
            <v>0</v>
          </cell>
          <cell r="P596">
            <v>4352601</v>
          </cell>
          <cell r="Q596">
            <v>7259666</v>
          </cell>
          <cell r="R596">
            <v>26247</v>
          </cell>
          <cell r="S596">
            <v>389097</v>
          </cell>
          <cell r="T596">
            <v>0</v>
          </cell>
          <cell r="U596">
            <v>80323</v>
          </cell>
          <cell r="V596">
            <v>22344</v>
          </cell>
          <cell r="W596">
            <v>0</v>
          </cell>
          <cell r="X596">
            <v>212763</v>
          </cell>
          <cell r="Y596">
            <v>0</v>
          </cell>
          <cell r="Z596">
            <v>29106125</v>
          </cell>
          <cell r="AA596">
            <v>10424617</v>
          </cell>
          <cell r="AB596">
            <v>0</v>
          </cell>
          <cell r="AC596">
            <v>5343303</v>
          </cell>
          <cell r="AD596">
            <v>777348</v>
          </cell>
          <cell r="AE596">
            <v>1416707</v>
          </cell>
          <cell r="AF596">
            <v>3648480</v>
          </cell>
          <cell r="AG596">
            <v>1664111</v>
          </cell>
          <cell r="AH596">
            <v>4851772</v>
          </cell>
          <cell r="AI596">
            <v>0</v>
          </cell>
          <cell r="AJ596">
            <v>0</v>
          </cell>
          <cell r="AK596">
            <v>28126338</v>
          </cell>
          <cell r="AL596">
            <v>43976</v>
          </cell>
          <cell r="AM596">
            <v>0</v>
          </cell>
          <cell r="AN596">
            <v>0</v>
          </cell>
          <cell r="AO596">
            <v>0</v>
          </cell>
          <cell r="AP596">
            <v>28170314</v>
          </cell>
          <cell r="AQ596">
            <v>11173840</v>
          </cell>
          <cell r="AR596">
            <v>2901116</v>
          </cell>
          <cell r="AS596">
            <v>14074956</v>
          </cell>
          <cell r="AT596">
            <v>3880228</v>
          </cell>
          <cell r="AU596">
            <v>84136</v>
          </cell>
          <cell r="AV596">
            <v>539730</v>
          </cell>
          <cell r="AW596">
            <v>0</v>
          </cell>
          <cell r="AX596">
            <v>0</v>
          </cell>
          <cell r="AY596">
            <v>347678</v>
          </cell>
          <cell r="AZ596">
            <v>4851772</v>
          </cell>
        </row>
        <row r="597">
          <cell r="A597">
            <v>151096</v>
          </cell>
          <cell r="B597" t="str">
            <v>IVY TECH STATE COLLEGE-SOUTHEAST</v>
          </cell>
          <cell r="C597" t="str">
            <v>IN</v>
          </cell>
          <cell r="D597">
            <v>3</v>
          </cell>
          <cell r="E597">
            <v>4</v>
          </cell>
          <cell r="F597">
            <v>2</v>
          </cell>
          <cell r="G597">
            <v>2</v>
          </cell>
          <cell r="H597">
            <v>2</v>
          </cell>
          <cell r="I597">
            <v>40</v>
          </cell>
          <cell r="J597">
            <v>1</v>
          </cell>
          <cell r="K597">
            <v>819</v>
          </cell>
          <cell r="L597">
            <v>1679376</v>
          </cell>
          <cell r="M597">
            <v>0</v>
          </cell>
          <cell r="N597">
            <v>4629629</v>
          </cell>
          <cell r="O597">
            <v>0</v>
          </cell>
          <cell r="P597">
            <v>1173053</v>
          </cell>
          <cell r="Q597">
            <v>374114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602817</v>
          </cell>
          <cell r="W597">
            <v>0</v>
          </cell>
          <cell r="X597">
            <v>54314</v>
          </cell>
          <cell r="Y597">
            <v>0</v>
          </cell>
          <cell r="Z597">
            <v>8513303</v>
          </cell>
          <cell r="AA597">
            <v>2413912</v>
          </cell>
          <cell r="AB597">
            <v>0</v>
          </cell>
          <cell r="AC597">
            <v>0</v>
          </cell>
          <cell r="AD597">
            <v>352150</v>
          </cell>
          <cell r="AE597">
            <v>468413</v>
          </cell>
          <cell r="AF597">
            <v>1702955</v>
          </cell>
          <cell r="AG597">
            <v>1233554</v>
          </cell>
          <cell r="AH597">
            <v>1386407</v>
          </cell>
          <cell r="AI597">
            <v>0</v>
          </cell>
          <cell r="AJ597">
            <v>0</v>
          </cell>
          <cell r="AK597">
            <v>7557391</v>
          </cell>
          <cell r="AL597">
            <v>654407</v>
          </cell>
          <cell r="AM597">
            <v>0</v>
          </cell>
          <cell r="AN597">
            <v>0</v>
          </cell>
          <cell r="AO597">
            <v>0</v>
          </cell>
          <cell r="AP597">
            <v>8211798</v>
          </cell>
          <cell r="AQ597">
            <v>3208968</v>
          </cell>
          <cell r="AR597">
            <v>967207</v>
          </cell>
          <cell r="AS597">
            <v>4176175</v>
          </cell>
          <cell r="AT597">
            <v>1105787</v>
          </cell>
          <cell r="AU597">
            <v>33187</v>
          </cell>
          <cell r="AV597">
            <v>132080</v>
          </cell>
          <cell r="AW597">
            <v>0</v>
          </cell>
          <cell r="AX597">
            <v>0</v>
          </cell>
          <cell r="AY597">
            <v>115353</v>
          </cell>
          <cell r="AZ597">
            <v>1386407</v>
          </cell>
        </row>
        <row r="598">
          <cell r="A598">
            <v>152637</v>
          </cell>
          <cell r="B598" t="str">
            <v>VINCENNES UNIVERSITY</v>
          </cell>
          <cell r="C598" t="str">
            <v>IN</v>
          </cell>
          <cell r="D598">
            <v>3</v>
          </cell>
          <cell r="E598">
            <v>4</v>
          </cell>
          <cell r="F598">
            <v>2</v>
          </cell>
          <cell r="G598">
            <v>2</v>
          </cell>
          <cell r="H598">
            <v>2</v>
          </cell>
          <cell r="I598">
            <v>40</v>
          </cell>
          <cell r="J598">
            <v>1</v>
          </cell>
          <cell r="K598">
            <v>9685</v>
          </cell>
          <cell r="L598">
            <v>13046126</v>
          </cell>
          <cell r="M598">
            <v>0</v>
          </cell>
          <cell r="N598">
            <v>35453763</v>
          </cell>
          <cell r="O598">
            <v>0</v>
          </cell>
          <cell r="P598">
            <v>10556181</v>
          </cell>
          <cell r="Q598">
            <v>5739056</v>
          </cell>
          <cell r="R598">
            <v>0</v>
          </cell>
          <cell r="S598">
            <v>6142746</v>
          </cell>
          <cell r="T598">
            <v>952107</v>
          </cell>
          <cell r="U598">
            <v>33046</v>
          </cell>
          <cell r="V598">
            <v>14605237</v>
          </cell>
          <cell r="W598">
            <v>0</v>
          </cell>
          <cell r="X598">
            <v>4712860</v>
          </cell>
          <cell r="Y598">
            <v>0</v>
          </cell>
          <cell r="Z598">
            <v>91241122</v>
          </cell>
          <cell r="AA598">
            <v>32771009</v>
          </cell>
          <cell r="AB598">
            <v>0</v>
          </cell>
          <cell r="AC598">
            <v>14830741</v>
          </cell>
          <cell r="AD598">
            <v>4180498</v>
          </cell>
          <cell r="AE598">
            <v>3518375</v>
          </cell>
          <cell r="AF598">
            <v>5680083</v>
          </cell>
          <cell r="AG598">
            <v>4734967</v>
          </cell>
          <cell r="AH598">
            <v>8191344</v>
          </cell>
          <cell r="AI598">
            <v>0</v>
          </cell>
          <cell r="AJ598">
            <v>0</v>
          </cell>
          <cell r="AK598">
            <v>73907017</v>
          </cell>
          <cell r="AL598">
            <v>13873428</v>
          </cell>
          <cell r="AM598">
            <v>0</v>
          </cell>
          <cell r="AN598">
            <v>0</v>
          </cell>
          <cell r="AO598">
            <v>0</v>
          </cell>
          <cell r="AP598">
            <v>87780445</v>
          </cell>
          <cell r="AQ598">
            <v>37591068</v>
          </cell>
          <cell r="AR598">
            <v>11584908</v>
          </cell>
          <cell r="AS598">
            <v>49175976</v>
          </cell>
          <cell r="AT598">
            <v>3922854</v>
          </cell>
          <cell r="AU598">
            <v>519164</v>
          </cell>
          <cell r="AV598">
            <v>1888249</v>
          </cell>
          <cell r="AW598">
            <v>0</v>
          </cell>
          <cell r="AX598">
            <v>816508</v>
          </cell>
          <cell r="AY598">
            <v>1044569</v>
          </cell>
          <cell r="AZ598">
            <v>8191344</v>
          </cell>
        </row>
        <row r="599">
          <cell r="A599">
            <v>151537</v>
          </cell>
          <cell r="B599" t="str">
            <v>J EVERETT LIGHT CAREER CENTER</v>
          </cell>
          <cell r="C599" t="str">
            <v>IN</v>
          </cell>
          <cell r="D599">
            <v>3</v>
          </cell>
          <cell r="E599">
            <v>7</v>
          </cell>
          <cell r="F599">
            <v>2</v>
          </cell>
          <cell r="G599">
            <v>-1</v>
          </cell>
          <cell r="H599">
            <v>2</v>
          </cell>
          <cell r="I599">
            <v>-3</v>
          </cell>
          <cell r="J599">
            <v>1</v>
          </cell>
          <cell r="K599">
            <v>69</v>
          </cell>
          <cell r="L599">
            <v>301283</v>
          </cell>
          <cell r="M599">
            <v>0</v>
          </cell>
          <cell r="N599">
            <v>0</v>
          </cell>
          <cell r="O599">
            <v>0</v>
          </cell>
          <cell r="P599">
            <v>89046</v>
          </cell>
          <cell r="Q599">
            <v>735</v>
          </cell>
          <cell r="R599">
            <v>0</v>
          </cell>
          <cell r="S599">
            <v>11085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402149</v>
          </cell>
          <cell r="AA599">
            <v>138595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71309</v>
          </cell>
          <cell r="AI599">
            <v>0</v>
          </cell>
          <cell r="AJ599">
            <v>0</v>
          </cell>
          <cell r="AK599">
            <v>209904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209904</v>
          </cell>
          <cell r="AQ599">
            <v>0</v>
          </cell>
          <cell r="AR599">
            <v>0</v>
          </cell>
          <cell r="AS599">
            <v>0</v>
          </cell>
          <cell r="AT599">
            <v>59618</v>
          </cell>
          <cell r="AU599">
            <v>0</v>
          </cell>
          <cell r="AV599">
            <v>492</v>
          </cell>
          <cell r="AW599">
            <v>0</v>
          </cell>
          <cell r="AX599">
            <v>11199</v>
          </cell>
          <cell r="AY599">
            <v>0</v>
          </cell>
          <cell r="AZ599">
            <v>71309</v>
          </cell>
        </row>
        <row r="600">
          <cell r="A600">
            <v>373261</v>
          </cell>
          <cell r="B600" t="str">
            <v>CHARLES A PROSSER SCHOOL OF TECHNOLOGY</v>
          </cell>
          <cell r="C600" t="str">
            <v>IN</v>
          </cell>
          <cell r="D600">
            <v>3</v>
          </cell>
          <cell r="E600">
            <v>7</v>
          </cell>
          <cell r="F600">
            <v>2</v>
          </cell>
          <cell r="G600">
            <v>2</v>
          </cell>
          <cell r="H600">
            <v>2</v>
          </cell>
          <cell r="I600">
            <v>-3</v>
          </cell>
          <cell r="J600">
            <v>1</v>
          </cell>
          <cell r="K600">
            <v>12</v>
          </cell>
          <cell r="L600">
            <v>215892</v>
          </cell>
          <cell r="M600">
            <v>513857</v>
          </cell>
          <cell r="N600">
            <v>13098644</v>
          </cell>
          <cell r="O600">
            <v>2311526</v>
          </cell>
          <cell r="P600">
            <v>990840</v>
          </cell>
          <cell r="Q600">
            <v>43520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-894061</v>
          </cell>
          <cell r="Y600">
            <v>0</v>
          </cell>
          <cell r="Z600">
            <v>16280218</v>
          </cell>
          <cell r="AA600">
            <v>10613742</v>
          </cell>
          <cell r="AB600">
            <v>3532249</v>
          </cell>
          <cell r="AC600">
            <v>0</v>
          </cell>
          <cell r="AD600">
            <v>0</v>
          </cell>
          <cell r="AE600">
            <v>917198</v>
          </cell>
          <cell r="AF600">
            <v>860838</v>
          </cell>
          <cell r="AG600">
            <v>0</v>
          </cell>
          <cell r="AH600">
            <v>1034360</v>
          </cell>
          <cell r="AI600">
            <v>0</v>
          </cell>
          <cell r="AJ600">
            <v>0</v>
          </cell>
          <cell r="AK600">
            <v>16958387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16958387</v>
          </cell>
          <cell r="AQ600">
            <v>15924027</v>
          </cell>
          <cell r="AR600">
            <v>304257</v>
          </cell>
          <cell r="AS600">
            <v>16228284</v>
          </cell>
          <cell r="AT600">
            <v>143370</v>
          </cell>
          <cell r="AU600">
            <v>847470</v>
          </cell>
          <cell r="AV600">
            <v>43520</v>
          </cell>
          <cell r="AW600">
            <v>0</v>
          </cell>
          <cell r="AX600">
            <v>0</v>
          </cell>
          <cell r="AY600">
            <v>0</v>
          </cell>
          <cell r="AZ600">
            <v>1034360</v>
          </cell>
        </row>
        <row r="601">
          <cell r="A601">
            <v>419262</v>
          </cell>
          <cell r="B601" t="str">
            <v>MARION COMMUNITY SCHOOLS TUCKER AREA VOC TECH CTR</v>
          </cell>
          <cell r="C601" t="str">
            <v>IN</v>
          </cell>
          <cell r="D601">
            <v>3</v>
          </cell>
          <cell r="E601">
            <v>7</v>
          </cell>
          <cell r="F601">
            <v>2</v>
          </cell>
          <cell r="G601">
            <v>2</v>
          </cell>
          <cell r="H601">
            <v>2</v>
          </cell>
          <cell r="I601">
            <v>-3</v>
          </cell>
          <cell r="J601">
            <v>1</v>
          </cell>
          <cell r="K601">
            <v>39</v>
          </cell>
          <cell r="L601">
            <v>220817</v>
          </cell>
          <cell r="M601">
            <v>0</v>
          </cell>
          <cell r="N601">
            <v>0</v>
          </cell>
          <cell r="O601">
            <v>0</v>
          </cell>
          <cell r="P601">
            <v>41152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261969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41152</v>
          </cell>
          <cell r="AI601">
            <v>0</v>
          </cell>
          <cell r="AJ601">
            <v>0</v>
          </cell>
          <cell r="AK601">
            <v>41152</v>
          </cell>
          <cell r="AL601">
            <v>7171</v>
          </cell>
          <cell r="AM601">
            <v>83</v>
          </cell>
          <cell r="AN601">
            <v>232</v>
          </cell>
          <cell r="AO601">
            <v>195713</v>
          </cell>
          <cell r="AP601">
            <v>244351</v>
          </cell>
          <cell r="AQ601">
            <v>119174</v>
          </cell>
          <cell r="AR601">
            <v>42986</v>
          </cell>
          <cell r="AS601">
            <v>162160</v>
          </cell>
          <cell r="AT601">
            <v>41152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41152</v>
          </cell>
        </row>
        <row r="602">
          <cell r="A602">
            <v>155025</v>
          </cell>
          <cell r="B602" t="str">
            <v>EMPORIA STATE UNIVERSITY</v>
          </cell>
          <cell r="C602" t="str">
            <v>KS</v>
          </cell>
          <cell r="D602">
            <v>4</v>
          </cell>
          <cell r="E602">
            <v>1</v>
          </cell>
          <cell r="F602">
            <v>2</v>
          </cell>
          <cell r="G602">
            <v>2</v>
          </cell>
          <cell r="H602">
            <v>2</v>
          </cell>
          <cell r="I602">
            <v>21</v>
          </cell>
          <cell r="J602">
            <v>1</v>
          </cell>
          <cell r="K602">
            <v>4643</v>
          </cell>
          <cell r="L602">
            <v>12618156</v>
          </cell>
          <cell r="M602">
            <v>0</v>
          </cell>
          <cell r="N602">
            <v>29721440</v>
          </cell>
          <cell r="O602">
            <v>0</v>
          </cell>
          <cell r="P602">
            <v>4720445</v>
          </cell>
          <cell r="Q602">
            <v>606714</v>
          </cell>
          <cell r="R602">
            <v>0</v>
          </cell>
          <cell r="S602">
            <v>660005</v>
          </cell>
          <cell r="T602">
            <v>15000</v>
          </cell>
          <cell r="U602">
            <v>1468204</v>
          </cell>
          <cell r="V602">
            <v>3433742</v>
          </cell>
          <cell r="W602">
            <v>0</v>
          </cell>
          <cell r="X602">
            <v>2345838</v>
          </cell>
          <cell r="Y602">
            <v>0</v>
          </cell>
          <cell r="Z602">
            <v>55589544</v>
          </cell>
          <cell r="AA602">
            <v>21805587</v>
          </cell>
          <cell r="AB602">
            <v>440078</v>
          </cell>
          <cell r="AC602">
            <v>2220952</v>
          </cell>
          <cell r="AD602">
            <v>6352534</v>
          </cell>
          <cell r="AE602">
            <v>7018488</v>
          </cell>
          <cell r="AF602">
            <v>3674952</v>
          </cell>
          <cell r="AG602">
            <v>5966863</v>
          </cell>
          <cell r="AH602">
            <v>3679176</v>
          </cell>
          <cell r="AI602">
            <v>30000</v>
          </cell>
          <cell r="AJ602">
            <v>784353</v>
          </cell>
          <cell r="AK602">
            <v>51972983</v>
          </cell>
          <cell r="AL602">
            <v>3234349</v>
          </cell>
          <cell r="AM602">
            <v>0</v>
          </cell>
          <cell r="AN602">
            <v>0</v>
          </cell>
          <cell r="AO602">
            <v>0</v>
          </cell>
          <cell r="AP602">
            <v>55207332</v>
          </cell>
          <cell r="AQ602">
            <v>29793590</v>
          </cell>
          <cell r="AR602">
            <v>6642311</v>
          </cell>
          <cell r="AS602">
            <v>36435901</v>
          </cell>
          <cell r="AT602">
            <v>2658370</v>
          </cell>
          <cell r="AU602">
            <v>254162</v>
          </cell>
          <cell r="AV602">
            <v>525524</v>
          </cell>
          <cell r="AW602">
            <v>0</v>
          </cell>
          <cell r="AX602">
            <v>0</v>
          </cell>
          <cell r="AY602">
            <v>241120</v>
          </cell>
          <cell r="AZ602">
            <v>3679176</v>
          </cell>
        </row>
        <row r="603">
          <cell r="A603">
            <v>155061</v>
          </cell>
          <cell r="B603" t="str">
            <v>FORT HAYS STATE UNIVERSITY</v>
          </cell>
          <cell r="C603" t="str">
            <v>KS</v>
          </cell>
          <cell r="D603">
            <v>4</v>
          </cell>
          <cell r="E603">
            <v>1</v>
          </cell>
          <cell r="F603">
            <v>2</v>
          </cell>
          <cell r="G603">
            <v>2</v>
          </cell>
          <cell r="H603">
            <v>2</v>
          </cell>
          <cell r="I603">
            <v>21</v>
          </cell>
          <cell r="J603">
            <v>1</v>
          </cell>
          <cell r="K603">
            <v>4446</v>
          </cell>
          <cell r="L603">
            <v>13229150</v>
          </cell>
          <cell r="M603">
            <v>0</v>
          </cell>
          <cell r="N603">
            <v>30802089</v>
          </cell>
          <cell r="O603">
            <v>0</v>
          </cell>
          <cell r="P603">
            <v>5030635</v>
          </cell>
          <cell r="Q603">
            <v>528650</v>
          </cell>
          <cell r="R603">
            <v>0</v>
          </cell>
          <cell r="S603">
            <v>0</v>
          </cell>
          <cell r="T603">
            <v>0</v>
          </cell>
          <cell r="U603">
            <v>3313454</v>
          </cell>
          <cell r="V603">
            <v>4242545</v>
          </cell>
          <cell r="W603">
            <v>0</v>
          </cell>
          <cell r="X603">
            <v>0</v>
          </cell>
          <cell r="Y603">
            <v>0</v>
          </cell>
          <cell r="Z603">
            <v>57146523</v>
          </cell>
          <cell r="AA603">
            <v>22305261</v>
          </cell>
          <cell r="AB603">
            <v>26475</v>
          </cell>
          <cell r="AC603">
            <v>2993322</v>
          </cell>
          <cell r="AD603">
            <v>9204358</v>
          </cell>
          <cell r="AE603">
            <v>3705255</v>
          </cell>
          <cell r="AF603">
            <v>3332983</v>
          </cell>
          <cell r="AG603">
            <v>5930685</v>
          </cell>
          <cell r="AH603">
            <v>4554859</v>
          </cell>
          <cell r="AI603">
            <v>516737</v>
          </cell>
          <cell r="AJ603">
            <v>849146</v>
          </cell>
          <cell r="AK603">
            <v>53419081</v>
          </cell>
          <cell r="AL603">
            <v>4506306</v>
          </cell>
          <cell r="AM603">
            <v>0</v>
          </cell>
          <cell r="AN603">
            <v>0</v>
          </cell>
          <cell r="AO603">
            <v>0</v>
          </cell>
          <cell r="AP603">
            <v>57925387</v>
          </cell>
          <cell r="AQ603">
            <v>28917008</v>
          </cell>
          <cell r="AR603">
            <v>6361612</v>
          </cell>
          <cell r="AS603">
            <v>35278620</v>
          </cell>
          <cell r="AT603">
            <v>3112211</v>
          </cell>
          <cell r="AU603">
            <v>218490</v>
          </cell>
          <cell r="AV603">
            <v>81745</v>
          </cell>
          <cell r="AW603">
            <v>0</v>
          </cell>
          <cell r="AX603">
            <v>1051640</v>
          </cell>
          <cell r="AY603">
            <v>90773</v>
          </cell>
          <cell r="AZ603">
            <v>4554859</v>
          </cell>
        </row>
        <row r="604">
          <cell r="A604">
            <v>155140</v>
          </cell>
          <cell r="B604" t="str">
            <v>HASKELL INDIAN NATIONS UNIVERSITY</v>
          </cell>
          <cell r="C604" t="str">
            <v>KS</v>
          </cell>
          <cell r="D604">
            <v>4</v>
          </cell>
          <cell r="E604">
            <v>1</v>
          </cell>
          <cell r="F604">
            <v>2</v>
          </cell>
          <cell r="G604">
            <v>2</v>
          </cell>
          <cell r="H604">
            <v>1</v>
          </cell>
          <cell r="I604">
            <v>60</v>
          </cell>
          <cell r="J604">
            <v>1</v>
          </cell>
          <cell r="K604">
            <v>932</v>
          </cell>
          <cell r="L604">
            <v>196280</v>
          </cell>
          <cell r="M604">
            <v>12564526</v>
          </cell>
          <cell r="N604">
            <v>0</v>
          </cell>
          <cell r="O604">
            <v>0</v>
          </cell>
          <cell r="P604">
            <v>2318634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-1752242</v>
          </cell>
          <cell r="Y604">
            <v>0</v>
          </cell>
          <cell r="Z604">
            <v>13327198</v>
          </cell>
          <cell r="AA604">
            <v>4115781</v>
          </cell>
          <cell r="AB604">
            <v>0</v>
          </cell>
          <cell r="AC604">
            <v>0</v>
          </cell>
          <cell r="AD604">
            <v>465452</v>
          </cell>
          <cell r="AE604">
            <v>3249320</v>
          </cell>
          <cell r="AF604">
            <v>1467866</v>
          </cell>
          <cell r="AG604">
            <v>3487877</v>
          </cell>
          <cell r="AH604">
            <v>1796106</v>
          </cell>
          <cell r="AI604">
            <v>0</v>
          </cell>
          <cell r="AJ604">
            <v>0</v>
          </cell>
          <cell r="AK604">
            <v>14582402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14582402</v>
          </cell>
          <cell r="AQ604">
            <v>7667732</v>
          </cell>
          <cell r="AR604">
            <v>1688777</v>
          </cell>
          <cell r="AS604">
            <v>9356509</v>
          </cell>
          <cell r="AT604">
            <v>1045357</v>
          </cell>
          <cell r="AU604">
            <v>40730</v>
          </cell>
          <cell r="AV604">
            <v>0</v>
          </cell>
          <cell r="AW604">
            <v>0</v>
          </cell>
          <cell r="AX604">
            <v>710019</v>
          </cell>
          <cell r="AY604">
            <v>0</v>
          </cell>
          <cell r="AZ604">
            <v>1796106</v>
          </cell>
        </row>
        <row r="605">
          <cell r="A605">
            <v>155317</v>
          </cell>
          <cell r="B605" t="str">
            <v>UNIVERSITY OF KANSAS MAIN CAMPUS</v>
          </cell>
          <cell r="C605" t="str">
            <v>KS</v>
          </cell>
          <cell r="D605">
            <v>4</v>
          </cell>
          <cell r="E605">
            <v>1</v>
          </cell>
          <cell r="F605">
            <v>2</v>
          </cell>
          <cell r="G605">
            <v>2</v>
          </cell>
          <cell r="H605">
            <v>2</v>
          </cell>
          <cell r="I605">
            <v>15</v>
          </cell>
          <cell r="J605">
            <v>1</v>
          </cell>
          <cell r="K605">
            <v>22495</v>
          </cell>
          <cell r="L605">
            <v>116408585</v>
          </cell>
          <cell r="M605">
            <v>0</v>
          </cell>
          <cell r="N605">
            <v>133293238</v>
          </cell>
          <cell r="O605">
            <v>0</v>
          </cell>
          <cell r="P605">
            <v>66179658</v>
          </cell>
          <cell r="Q605">
            <v>14570168</v>
          </cell>
          <cell r="R605">
            <v>439703</v>
          </cell>
          <cell r="S605">
            <v>10353540</v>
          </cell>
          <cell r="T605">
            <v>44894455</v>
          </cell>
          <cell r="U605">
            <v>36574067</v>
          </cell>
          <cell r="V605">
            <v>78423105</v>
          </cell>
          <cell r="W605">
            <v>0</v>
          </cell>
          <cell r="X605">
            <v>1043571</v>
          </cell>
          <cell r="Y605">
            <v>0</v>
          </cell>
          <cell r="Z605">
            <v>502180090</v>
          </cell>
          <cell r="AA605">
            <v>140813136</v>
          </cell>
          <cell r="AB605">
            <v>115686212</v>
          </cell>
          <cell r="AC605">
            <v>9629244</v>
          </cell>
          <cell r="AD605">
            <v>40523802</v>
          </cell>
          <cell r="AE605">
            <v>14196763</v>
          </cell>
          <cell r="AF605">
            <v>21696768</v>
          </cell>
          <cell r="AG605">
            <v>29073438</v>
          </cell>
          <cell r="AH605">
            <v>41183457</v>
          </cell>
          <cell r="AI605">
            <v>1428200</v>
          </cell>
          <cell r="AJ605">
            <v>3345597</v>
          </cell>
          <cell r="AK605">
            <v>417576617</v>
          </cell>
          <cell r="AL605">
            <v>76281733</v>
          </cell>
          <cell r="AM605">
            <v>0</v>
          </cell>
          <cell r="AN605">
            <v>0</v>
          </cell>
          <cell r="AO605">
            <v>3</v>
          </cell>
          <cell r="AP605">
            <v>493858353</v>
          </cell>
          <cell r="AQ605">
            <v>190769018</v>
          </cell>
          <cell r="AR605">
            <v>38972662</v>
          </cell>
          <cell r="AS605">
            <v>229741680</v>
          </cell>
          <cell r="AT605">
            <v>5506936</v>
          </cell>
          <cell r="AU605">
            <v>1406666</v>
          </cell>
          <cell r="AV605">
            <v>1973903</v>
          </cell>
          <cell r="AW605">
            <v>0</v>
          </cell>
          <cell r="AX605">
            <v>20835218</v>
          </cell>
          <cell r="AY605">
            <v>11460734</v>
          </cell>
          <cell r="AZ605">
            <v>41183457</v>
          </cell>
        </row>
        <row r="606">
          <cell r="A606">
            <v>155326</v>
          </cell>
          <cell r="B606" t="str">
            <v>UNIVERSITY OF KANSAS MEDICAL CENTER</v>
          </cell>
          <cell r="C606" t="str">
            <v>KS</v>
          </cell>
          <cell r="D606">
            <v>4</v>
          </cell>
          <cell r="E606">
            <v>1</v>
          </cell>
          <cell r="F606">
            <v>1</v>
          </cell>
          <cell r="G606">
            <v>1</v>
          </cell>
          <cell r="H606">
            <v>2</v>
          </cell>
          <cell r="I606">
            <v>52</v>
          </cell>
          <cell r="J606">
            <v>1</v>
          </cell>
          <cell r="K606">
            <v>2182</v>
          </cell>
          <cell r="L606">
            <v>10771290</v>
          </cell>
          <cell r="M606">
            <v>0</v>
          </cell>
          <cell r="N606">
            <v>100842943</v>
          </cell>
          <cell r="O606">
            <v>0</v>
          </cell>
          <cell r="P606">
            <v>33945144</v>
          </cell>
          <cell r="Q606">
            <v>3894372</v>
          </cell>
          <cell r="R606">
            <v>0</v>
          </cell>
          <cell r="S606">
            <v>16525068</v>
          </cell>
          <cell r="T606">
            <v>10853608</v>
          </cell>
          <cell r="U606">
            <v>45319962</v>
          </cell>
          <cell r="V606">
            <v>1328525</v>
          </cell>
          <cell r="W606">
            <v>0</v>
          </cell>
          <cell r="X606">
            <v>0</v>
          </cell>
          <cell r="Y606">
            <v>0</v>
          </cell>
          <cell r="Z606">
            <v>223480912</v>
          </cell>
          <cell r="AA606">
            <v>91204323</v>
          </cell>
          <cell r="AB606">
            <v>61525449</v>
          </cell>
          <cell r="AC606">
            <v>1313512</v>
          </cell>
          <cell r="AD606">
            <v>13538029</v>
          </cell>
          <cell r="AE606">
            <v>2722012</v>
          </cell>
          <cell r="AF606">
            <v>19601514</v>
          </cell>
          <cell r="AG606">
            <v>19859219</v>
          </cell>
          <cell r="AH606">
            <v>3760115</v>
          </cell>
          <cell r="AI606">
            <v>0</v>
          </cell>
          <cell r="AJ606">
            <v>0</v>
          </cell>
          <cell r="AK606">
            <v>213524173</v>
          </cell>
          <cell r="AL606">
            <v>5297766</v>
          </cell>
          <cell r="AM606">
            <v>0</v>
          </cell>
          <cell r="AN606">
            <v>0</v>
          </cell>
          <cell r="AO606">
            <v>0</v>
          </cell>
          <cell r="AP606">
            <v>218821939</v>
          </cell>
          <cell r="AQ606">
            <v>112939189</v>
          </cell>
          <cell r="AR606">
            <v>24311925</v>
          </cell>
          <cell r="AS606">
            <v>137251114</v>
          </cell>
          <cell r="AT606">
            <v>199889</v>
          </cell>
          <cell r="AU606">
            <v>778375</v>
          </cell>
          <cell r="AV606">
            <v>1905728</v>
          </cell>
          <cell r="AW606">
            <v>0</v>
          </cell>
          <cell r="AX606">
            <v>876123</v>
          </cell>
          <cell r="AY606">
            <v>0</v>
          </cell>
          <cell r="AZ606">
            <v>3760115</v>
          </cell>
        </row>
        <row r="607">
          <cell r="A607">
            <v>155399</v>
          </cell>
          <cell r="B607" t="str">
            <v>KANSAS STATE UNIVERSITY</v>
          </cell>
          <cell r="C607" t="str">
            <v>KS</v>
          </cell>
          <cell r="D607">
            <v>4</v>
          </cell>
          <cell r="E607">
            <v>1</v>
          </cell>
          <cell r="F607">
            <v>2</v>
          </cell>
          <cell r="G607">
            <v>1</v>
          </cell>
          <cell r="H607">
            <v>2</v>
          </cell>
          <cell r="I607">
            <v>15</v>
          </cell>
          <cell r="J607">
            <v>1</v>
          </cell>
          <cell r="K607">
            <v>19553</v>
          </cell>
          <cell r="L607">
            <v>56661829</v>
          </cell>
          <cell r="M607">
            <v>8601339</v>
          </cell>
          <cell r="N607">
            <v>164927267</v>
          </cell>
          <cell r="O607">
            <v>0</v>
          </cell>
          <cell r="P607">
            <v>46313758</v>
          </cell>
          <cell r="Q607">
            <v>12756806</v>
          </cell>
          <cell r="R607">
            <v>221211</v>
          </cell>
          <cell r="S607">
            <v>18459886</v>
          </cell>
          <cell r="T607">
            <v>102344</v>
          </cell>
          <cell r="U607">
            <v>33292057</v>
          </cell>
          <cell r="V607">
            <v>27085692</v>
          </cell>
          <cell r="W607">
            <v>0</v>
          </cell>
          <cell r="X607">
            <v>5155911</v>
          </cell>
          <cell r="Y607">
            <v>0</v>
          </cell>
          <cell r="Z607">
            <v>373578100</v>
          </cell>
          <cell r="AA607">
            <v>114257282</v>
          </cell>
          <cell r="AB607">
            <v>88712797</v>
          </cell>
          <cell r="AC607">
            <v>43736861</v>
          </cell>
          <cell r="AD607">
            <v>28312043</v>
          </cell>
          <cell r="AE607">
            <v>15636819</v>
          </cell>
          <cell r="AF607">
            <v>15803626</v>
          </cell>
          <cell r="AG607">
            <v>23790928</v>
          </cell>
          <cell r="AH607">
            <v>12760945</v>
          </cell>
          <cell r="AI607">
            <v>77887</v>
          </cell>
          <cell r="AJ607">
            <v>220904</v>
          </cell>
          <cell r="AK607">
            <v>343310092</v>
          </cell>
          <cell r="AL607">
            <v>25842182</v>
          </cell>
          <cell r="AM607">
            <v>0</v>
          </cell>
          <cell r="AN607">
            <v>0</v>
          </cell>
          <cell r="AO607">
            <v>0</v>
          </cell>
          <cell r="AP607">
            <v>369152274</v>
          </cell>
          <cell r="AQ607">
            <v>194833279</v>
          </cell>
          <cell r="AR607">
            <v>42566994</v>
          </cell>
          <cell r="AS607">
            <v>237400273</v>
          </cell>
          <cell r="AT607">
            <v>8880563</v>
          </cell>
          <cell r="AU607">
            <v>483545</v>
          </cell>
          <cell r="AV607">
            <v>2059965</v>
          </cell>
          <cell r="AW607">
            <v>0</v>
          </cell>
          <cell r="AX607">
            <v>19417</v>
          </cell>
          <cell r="AY607">
            <v>1317455</v>
          </cell>
          <cell r="AZ607">
            <v>12760945</v>
          </cell>
        </row>
        <row r="608">
          <cell r="A608">
            <v>155681</v>
          </cell>
          <cell r="B608" t="str">
            <v>PITTSBURG STATE UNIVERSITY</v>
          </cell>
          <cell r="C608" t="str">
            <v>KS</v>
          </cell>
          <cell r="D608">
            <v>4</v>
          </cell>
          <cell r="E608">
            <v>1</v>
          </cell>
          <cell r="F608">
            <v>2</v>
          </cell>
          <cell r="G608">
            <v>2</v>
          </cell>
          <cell r="H608">
            <v>2</v>
          </cell>
          <cell r="I608">
            <v>21</v>
          </cell>
          <cell r="J608">
            <v>1</v>
          </cell>
          <cell r="K608">
            <v>5787</v>
          </cell>
          <cell r="L608">
            <v>15192472</v>
          </cell>
          <cell r="M608">
            <v>0</v>
          </cell>
          <cell r="N608">
            <v>32362632</v>
          </cell>
          <cell r="O608">
            <v>0</v>
          </cell>
          <cell r="P608">
            <v>5622897</v>
          </cell>
          <cell r="Q608">
            <v>1775317</v>
          </cell>
          <cell r="R608">
            <v>3500</v>
          </cell>
          <cell r="S608">
            <v>1047736</v>
          </cell>
          <cell r="T608">
            <v>0</v>
          </cell>
          <cell r="U608">
            <v>552016</v>
          </cell>
          <cell r="V608">
            <v>5609953</v>
          </cell>
          <cell r="W608">
            <v>0</v>
          </cell>
          <cell r="X608">
            <v>737750</v>
          </cell>
          <cell r="Y608">
            <v>0</v>
          </cell>
          <cell r="Z608">
            <v>62904273</v>
          </cell>
          <cell r="AA608">
            <v>24277154</v>
          </cell>
          <cell r="AB608">
            <v>2164443</v>
          </cell>
          <cell r="AC608">
            <v>1696160</v>
          </cell>
          <cell r="AD608">
            <v>6284055</v>
          </cell>
          <cell r="AE608">
            <v>6731155</v>
          </cell>
          <cell r="AF608">
            <v>3976606</v>
          </cell>
          <cell r="AG608">
            <v>7232432</v>
          </cell>
          <cell r="AH608">
            <v>5582575</v>
          </cell>
          <cell r="AI608">
            <v>0</v>
          </cell>
          <cell r="AJ608">
            <v>0</v>
          </cell>
          <cell r="AK608">
            <v>57944580</v>
          </cell>
          <cell r="AL608">
            <v>3670283</v>
          </cell>
          <cell r="AM608">
            <v>0</v>
          </cell>
          <cell r="AN608">
            <v>0</v>
          </cell>
          <cell r="AO608">
            <v>0</v>
          </cell>
          <cell r="AP608">
            <v>61614863</v>
          </cell>
          <cell r="AQ608">
            <v>33116448</v>
          </cell>
          <cell r="AR608">
            <v>7195511</v>
          </cell>
          <cell r="AS608">
            <v>40311959</v>
          </cell>
          <cell r="AT608">
            <v>3501694</v>
          </cell>
          <cell r="AU608">
            <v>289289</v>
          </cell>
          <cell r="AV608">
            <v>1270074</v>
          </cell>
          <cell r="AW608">
            <v>0</v>
          </cell>
          <cell r="AX608">
            <v>0</v>
          </cell>
          <cell r="AY608">
            <v>521518</v>
          </cell>
          <cell r="AZ608">
            <v>5582575</v>
          </cell>
        </row>
        <row r="609">
          <cell r="A609">
            <v>156082</v>
          </cell>
          <cell r="B609" t="str">
            <v>WASHBURN UNIVERSITY OF TOPEKA</v>
          </cell>
          <cell r="C609" t="str">
            <v>KS</v>
          </cell>
          <cell r="D609">
            <v>4</v>
          </cell>
          <cell r="E609">
            <v>1</v>
          </cell>
          <cell r="F609">
            <v>2</v>
          </cell>
          <cell r="G609">
            <v>2</v>
          </cell>
          <cell r="H609">
            <v>2</v>
          </cell>
          <cell r="I609">
            <v>21</v>
          </cell>
          <cell r="J609">
            <v>1</v>
          </cell>
          <cell r="K609">
            <v>4636</v>
          </cell>
          <cell r="L609">
            <v>17540930</v>
          </cell>
          <cell r="M609">
            <v>0</v>
          </cell>
          <cell r="N609">
            <v>9537633</v>
          </cell>
          <cell r="O609">
            <v>20542696</v>
          </cell>
          <cell r="P609">
            <v>3920383</v>
          </cell>
          <cell r="Q609">
            <v>358204</v>
          </cell>
          <cell r="R609">
            <v>4797</v>
          </cell>
          <cell r="S609">
            <v>3080608</v>
          </cell>
          <cell r="T609">
            <v>3920042</v>
          </cell>
          <cell r="U609">
            <v>996531</v>
          </cell>
          <cell r="V609">
            <v>3650456</v>
          </cell>
          <cell r="W609">
            <v>0</v>
          </cell>
          <cell r="X609">
            <v>1993454</v>
          </cell>
          <cell r="Y609">
            <v>0</v>
          </cell>
          <cell r="Z609">
            <v>65545734</v>
          </cell>
          <cell r="AA609">
            <v>20793257</v>
          </cell>
          <cell r="AB609">
            <v>209333</v>
          </cell>
          <cell r="AC609">
            <v>3784137</v>
          </cell>
          <cell r="AD609">
            <v>8697248</v>
          </cell>
          <cell r="AE609">
            <v>4842105</v>
          </cell>
          <cell r="AF609">
            <v>5658048</v>
          </cell>
          <cell r="AG609">
            <v>3811955</v>
          </cell>
          <cell r="AH609">
            <v>7210140</v>
          </cell>
          <cell r="AI609">
            <v>-19000</v>
          </cell>
          <cell r="AJ609">
            <v>-2421343</v>
          </cell>
          <cell r="AK609">
            <v>52565880</v>
          </cell>
          <cell r="AL609">
            <v>4023259</v>
          </cell>
          <cell r="AM609">
            <v>0</v>
          </cell>
          <cell r="AN609">
            <v>0</v>
          </cell>
          <cell r="AO609">
            <v>0</v>
          </cell>
          <cell r="AP609">
            <v>56589139</v>
          </cell>
          <cell r="AQ609">
            <v>30365597</v>
          </cell>
          <cell r="AR609">
            <v>7156227</v>
          </cell>
          <cell r="AS609">
            <v>37521824</v>
          </cell>
          <cell r="AT609">
            <v>2629642</v>
          </cell>
          <cell r="AU609">
            <v>257208</v>
          </cell>
          <cell r="AV609">
            <v>154922</v>
          </cell>
          <cell r="AW609">
            <v>0</v>
          </cell>
          <cell r="AX609">
            <v>787794</v>
          </cell>
          <cell r="AY609">
            <v>3380574</v>
          </cell>
          <cell r="AZ609">
            <v>7210140</v>
          </cell>
        </row>
        <row r="610">
          <cell r="A610">
            <v>156125</v>
          </cell>
          <cell r="B610" t="str">
            <v>WICHITA STATE UNIVERSITY</v>
          </cell>
          <cell r="C610" t="str">
            <v>KS</v>
          </cell>
          <cell r="D610">
            <v>4</v>
          </cell>
          <cell r="E610">
            <v>1</v>
          </cell>
          <cell r="F610">
            <v>2</v>
          </cell>
          <cell r="G610">
            <v>2</v>
          </cell>
          <cell r="H610">
            <v>2</v>
          </cell>
          <cell r="I610">
            <v>16</v>
          </cell>
          <cell r="J610">
            <v>1</v>
          </cell>
          <cell r="K610">
            <v>10593</v>
          </cell>
          <cell r="L610">
            <v>38612981</v>
          </cell>
          <cell r="M610">
            <v>0</v>
          </cell>
          <cell r="N610">
            <v>63610280</v>
          </cell>
          <cell r="O610">
            <v>4895204</v>
          </cell>
          <cell r="P610">
            <v>16556242</v>
          </cell>
          <cell r="Q610">
            <v>4520886</v>
          </cell>
          <cell r="R610">
            <v>0</v>
          </cell>
          <cell r="S610">
            <v>9214901</v>
          </cell>
          <cell r="T610">
            <v>0</v>
          </cell>
          <cell r="U610">
            <v>5786668</v>
          </cell>
          <cell r="V610">
            <v>10785036</v>
          </cell>
          <cell r="W610">
            <v>0</v>
          </cell>
          <cell r="X610">
            <v>-3227614</v>
          </cell>
          <cell r="Y610">
            <v>0</v>
          </cell>
          <cell r="Z610">
            <v>150754584</v>
          </cell>
          <cell r="AA610">
            <v>47990387</v>
          </cell>
          <cell r="AB610">
            <v>12037517</v>
          </cell>
          <cell r="AC610">
            <v>13168531</v>
          </cell>
          <cell r="AD610">
            <v>17621019</v>
          </cell>
          <cell r="AE610">
            <v>11888909</v>
          </cell>
          <cell r="AF610">
            <v>11317403</v>
          </cell>
          <cell r="AG610">
            <v>16727793</v>
          </cell>
          <cell r="AH610">
            <v>11545836</v>
          </cell>
          <cell r="AI610">
            <v>2496599</v>
          </cell>
          <cell r="AJ610">
            <v>0</v>
          </cell>
          <cell r="AK610">
            <v>144793994</v>
          </cell>
          <cell r="AL610">
            <v>16444413</v>
          </cell>
          <cell r="AM610">
            <v>0</v>
          </cell>
          <cell r="AN610">
            <v>0</v>
          </cell>
          <cell r="AO610">
            <v>0</v>
          </cell>
          <cell r="AP610">
            <v>161238407</v>
          </cell>
          <cell r="AQ610">
            <v>77826159</v>
          </cell>
          <cell r="AR610">
            <v>13779745</v>
          </cell>
          <cell r="AS610">
            <v>91787847</v>
          </cell>
          <cell r="AT610">
            <v>5657660</v>
          </cell>
          <cell r="AU610">
            <v>501176</v>
          </cell>
          <cell r="AV610">
            <v>0</v>
          </cell>
          <cell r="AW610">
            <v>0</v>
          </cell>
          <cell r="AX610">
            <v>0</v>
          </cell>
          <cell r="AY610">
            <v>5387000</v>
          </cell>
          <cell r="AZ610">
            <v>11545836</v>
          </cell>
        </row>
        <row r="611">
          <cell r="A611">
            <v>154642</v>
          </cell>
          <cell r="B611" t="str">
            <v>ALLEN COUNTY COMMUNITY COLLEGE</v>
          </cell>
          <cell r="C611" t="str">
            <v>KS</v>
          </cell>
          <cell r="D611">
            <v>4</v>
          </cell>
          <cell r="E611">
            <v>4</v>
          </cell>
          <cell r="F611">
            <v>2</v>
          </cell>
          <cell r="G611">
            <v>2</v>
          </cell>
          <cell r="H611">
            <v>2</v>
          </cell>
          <cell r="I611">
            <v>40</v>
          </cell>
          <cell r="J611">
            <v>1</v>
          </cell>
          <cell r="K611">
            <v>1303</v>
          </cell>
          <cell r="L611">
            <v>1312918</v>
          </cell>
          <cell r="M611">
            <v>46876</v>
          </cell>
          <cell r="N611">
            <v>2756156</v>
          </cell>
          <cell r="O611">
            <v>1710702</v>
          </cell>
          <cell r="P611">
            <v>894683</v>
          </cell>
          <cell r="Q611">
            <v>103527</v>
          </cell>
          <cell r="R611">
            <v>27469</v>
          </cell>
          <cell r="S611">
            <v>0</v>
          </cell>
          <cell r="T611">
            <v>18018</v>
          </cell>
          <cell r="U611">
            <v>0</v>
          </cell>
          <cell r="V611">
            <v>873930</v>
          </cell>
          <cell r="W611">
            <v>0</v>
          </cell>
          <cell r="X611">
            <v>349033</v>
          </cell>
          <cell r="Y611">
            <v>0</v>
          </cell>
          <cell r="Z611">
            <v>8093312</v>
          </cell>
          <cell r="AA611">
            <v>2787342</v>
          </cell>
          <cell r="AB611">
            <v>0</v>
          </cell>
          <cell r="AC611">
            <v>0</v>
          </cell>
          <cell r="AD611">
            <v>418646</v>
          </cell>
          <cell r="AE611">
            <v>1147334</v>
          </cell>
          <cell r="AF611">
            <v>702952</v>
          </cell>
          <cell r="AG611">
            <v>611901</v>
          </cell>
          <cell r="AH611">
            <v>1441696</v>
          </cell>
          <cell r="AI611">
            <v>0</v>
          </cell>
          <cell r="AJ611">
            <v>0</v>
          </cell>
          <cell r="AK611">
            <v>7109871</v>
          </cell>
          <cell r="AL611">
            <v>702901</v>
          </cell>
          <cell r="AM611">
            <v>0</v>
          </cell>
          <cell r="AN611">
            <v>0</v>
          </cell>
          <cell r="AO611">
            <v>0</v>
          </cell>
          <cell r="AP611">
            <v>7812772</v>
          </cell>
          <cell r="AQ611">
            <v>3294272</v>
          </cell>
          <cell r="AR611">
            <v>510456</v>
          </cell>
          <cell r="AS611">
            <v>3815768</v>
          </cell>
          <cell r="AT611">
            <v>840964</v>
          </cell>
          <cell r="AU611">
            <v>19835</v>
          </cell>
          <cell r="AV611">
            <v>0</v>
          </cell>
          <cell r="AW611">
            <v>6612</v>
          </cell>
          <cell r="AX611">
            <v>181206</v>
          </cell>
          <cell r="AY611">
            <v>393079</v>
          </cell>
          <cell r="AZ611">
            <v>1441696</v>
          </cell>
        </row>
        <row r="612">
          <cell r="A612">
            <v>154697</v>
          </cell>
          <cell r="B612" t="str">
            <v>BARTON COUNTY COMMUNITY COLLEGE</v>
          </cell>
          <cell r="C612" t="str">
            <v>KS</v>
          </cell>
          <cell r="D612">
            <v>4</v>
          </cell>
          <cell r="E612">
            <v>4</v>
          </cell>
          <cell r="F612">
            <v>2</v>
          </cell>
          <cell r="G612">
            <v>2</v>
          </cell>
          <cell r="H612">
            <v>2</v>
          </cell>
          <cell r="I612">
            <v>40</v>
          </cell>
          <cell r="J612">
            <v>1</v>
          </cell>
          <cell r="K612">
            <v>2123</v>
          </cell>
          <cell r="L612">
            <v>3410260</v>
          </cell>
          <cell r="M612">
            <v>55623</v>
          </cell>
          <cell r="N612">
            <v>5493506</v>
          </cell>
          <cell r="O612">
            <v>5773169</v>
          </cell>
          <cell r="P612">
            <v>1329539</v>
          </cell>
          <cell r="Q612">
            <v>298901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1827033</v>
          </cell>
          <cell r="W612">
            <v>0</v>
          </cell>
          <cell r="X612">
            <v>610149</v>
          </cell>
          <cell r="Y612">
            <v>0</v>
          </cell>
          <cell r="Z612">
            <v>18798180</v>
          </cell>
          <cell r="AA612">
            <v>6659298</v>
          </cell>
          <cell r="AB612">
            <v>0</v>
          </cell>
          <cell r="AC612">
            <v>273083</v>
          </cell>
          <cell r="AD612">
            <v>1444466</v>
          </cell>
          <cell r="AE612">
            <v>1292509</v>
          </cell>
          <cell r="AF612">
            <v>3487987</v>
          </cell>
          <cell r="AG612">
            <v>1983538</v>
          </cell>
          <cell r="AH612">
            <v>1633206</v>
          </cell>
          <cell r="AI612">
            <v>0</v>
          </cell>
          <cell r="AJ612">
            <v>4357</v>
          </cell>
          <cell r="AK612">
            <v>16778444</v>
          </cell>
          <cell r="AL612">
            <v>1973476</v>
          </cell>
          <cell r="AM612">
            <v>0</v>
          </cell>
          <cell r="AN612">
            <v>0</v>
          </cell>
          <cell r="AO612">
            <v>0</v>
          </cell>
          <cell r="AP612">
            <v>18751920</v>
          </cell>
          <cell r="AQ612">
            <v>8842932</v>
          </cell>
          <cell r="AR612">
            <v>1547364</v>
          </cell>
          <cell r="AS612">
            <v>10390296</v>
          </cell>
          <cell r="AT612">
            <v>1308962</v>
          </cell>
          <cell r="AU612">
            <v>20577</v>
          </cell>
          <cell r="AV612">
            <v>0</v>
          </cell>
          <cell r="AW612">
            <v>0</v>
          </cell>
          <cell r="AX612">
            <v>0</v>
          </cell>
          <cell r="AY612">
            <v>303667</v>
          </cell>
          <cell r="AZ612">
            <v>1633206</v>
          </cell>
        </row>
        <row r="613">
          <cell r="A613">
            <v>154800</v>
          </cell>
          <cell r="B613" t="str">
            <v>BUTLER COUNTY COMMUNITY COLLEGE</v>
          </cell>
          <cell r="C613" t="str">
            <v>KS</v>
          </cell>
          <cell r="D613">
            <v>4</v>
          </cell>
          <cell r="E613">
            <v>4</v>
          </cell>
          <cell r="F613">
            <v>2</v>
          </cell>
          <cell r="G613">
            <v>2</v>
          </cell>
          <cell r="H613">
            <v>2</v>
          </cell>
          <cell r="I613">
            <v>40</v>
          </cell>
          <cell r="J613">
            <v>1</v>
          </cell>
          <cell r="K613">
            <v>4498</v>
          </cell>
          <cell r="L613">
            <v>7668242</v>
          </cell>
          <cell r="M613">
            <v>0</v>
          </cell>
          <cell r="N613">
            <v>11747396</v>
          </cell>
          <cell r="O613">
            <v>6953102</v>
          </cell>
          <cell r="P613">
            <v>4102894</v>
          </cell>
          <cell r="Q613">
            <v>0</v>
          </cell>
          <cell r="R613">
            <v>0</v>
          </cell>
          <cell r="S613">
            <v>9776</v>
          </cell>
          <cell r="T613">
            <v>0</v>
          </cell>
          <cell r="U613">
            <v>0</v>
          </cell>
          <cell r="V613">
            <v>3626623</v>
          </cell>
          <cell r="W613">
            <v>0</v>
          </cell>
          <cell r="X613">
            <v>1556480</v>
          </cell>
          <cell r="Y613">
            <v>0</v>
          </cell>
          <cell r="Z613">
            <v>35664513</v>
          </cell>
          <cell r="AA613">
            <v>12408382</v>
          </cell>
          <cell r="AB613">
            <v>0</v>
          </cell>
          <cell r="AC613">
            <v>555859</v>
          </cell>
          <cell r="AD613">
            <v>2776687</v>
          </cell>
          <cell r="AE613">
            <v>3391159</v>
          </cell>
          <cell r="AF613">
            <v>5316994</v>
          </cell>
          <cell r="AG613">
            <v>2816347</v>
          </cell>
          <cell r="AH613">
            <v>3828323</v>
          </cell>
          <cell r="AI613">
            <v>164000</v>
          </cell>
          <cell r="AJ613">
            <v>1086060</v>
          </cell>
          <cell r="AK613">
            <v>32343811</v>
          </cell>
          <cell r="AL613">
            <v>3554283</v>
          </cell>
          <cell r="AM613">
            <v>0</v>
          </cell>
          <cell r="AN613">
            <v>0</v>
          </cell>
          <cell r="AO613">
            <v>0</v>
          </cell>
          <cell r="AP613">
            <v>35898094</v>
          </cell>
          <cell r="AQ613">
            <v>16914724</v>
          </cell>
          <cell r="AR613">
            <v>3214891</v>
          </cell>
          <cell r="AS613">
            <v>20129615</v>
          </cell>
          <cell r="AT613">
            <v>2621826</v>
          </cell>
          <cell r="AU613">
            <v>124941</v>
          </cell>
          <cell r="AV613">
            <v>0</v>
          </cell>
          <cell r="AW613">
            <v>0</v>
          </cell>
          <cell r="AX613">
            <v>0</v>
          </cell>
          <cell r="AY613">
            <v>1081556</v>
          </cell>
          <cell r="AZ613">
            <v>3828323</v>
          </cell>
        </row>
        <row r="614">
          <cell r="A614">
            <v>154907</v>
          </cell>
          <cell r="B614" t="str">
            <v>CLOUD COUNTY COMMUNITY COLLEGE</v>
          </cell>
          <cell r="C614" t="str">
            <v>KS</v>
          </cell>
          <cell r="D614">
            <v>4</v>
          </cell>
          <cell r="E614">
            <v>4</v>
          </cell>
          <cell r="F614">
            <v>2</v>
          </cell>
          <cell r="G614">
            <v>2</v>
          </cell>
          <cell r="H614">
            <v>2</v>
          </cell>
          <cell r="I614">
            <v>40</v>
          </cell>
          <cell r="J614">
            <v>1</v>
          </cell>
          <cell r="K614">
            <v>1681</v>
          </cell>
          <cell r="L614">
            <v>1559951</v>
          </cell>
          <cell r="M614">
            <v>0</v>
          </cell>
          <cell r="N614">
            <v>3686024</v>
          </cell>
          <cell r="O614">
            <v>2322150</v>
          </cell>
          <cell r="P614">
            <v>3071310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1464809</v>
          </cell>
          <cell r="W614">
            <v>0</v>
          </cell>
          <cell r="X614">
            <v>0</v>
          </cell>
          <cell r="Y614">
            <v>0</v>
          </cell>
          <cell r="Z614">
            <v>12104244</v>
          </cell>
          <cell r="AA614">
            <v>3239886</v>
          </cell>
          <cell r="AB614">
            <v>0</v>
          </cell>
          <cell r="AC614">
            <v>0</v>
          </cell>
          <cell r="AD614">
            <v>3428383</v>
          </cell>
          <cell r="AE614">
            <v>1395625</v>
          </cell>
          <cell r="AF614">
            <v>1522289</v>
          </cell>
          <cell r="AG614">
            <v>572372</v>
          </cell>
          <cell r="AH614">
            <v>1804234</v>
          </cell>
          <cell r="AI614">
            <v>297779</v>
          </cell>
          <cell r="AJ614">
            <v>0</v>
          </cell>
          <cell r="AK614">
            <v>12260568</v>
          </cell>
          <cell r="AL614">
            <v>1817690</v>
          </cell>
          <cell r="AM614">
            <v>0</v>
          </cell>
          <cell r="AN614">
            <v>0</v>
          </cell>
          <cell r="AO614">
            <v>0</v>
          </cell>
          <cell r="AP614">
            <v>14078258</v>
          </cell>
          <cell r="AQ614">
            <v>5007853</v>
          </cell>
          <cell r="AR614">
            <v>846995</v>
          </cell>
          <cell r="AS614">
            <v>5854848</v>
          </cell>
          <cell r="AT614">
            <v>1178077</v>
          </cell>
          <cell r="AU614">
            <v>110449</v>
          </cell>
          <cell r="AV614">
            <v>0</v>
          </cell>
          <cell r="AW614">
            <v>0</v>
          </cell>
          <cell r="AX614">
            <v>135821</v>
          </cell>
          <cell r="AY614">
            <v>379887</v>
          </cell>
          <cell r="AZ614">
            <v>1804234</v>
          </cell>
        </row>
        <row r="615">
          <cell r="A615">
            <v>154925</v>
          </cell>
          <cell r="B615" t="str">
            <v>COFFEYVILLE COMMUNITY COLLEGE &amp; AREA TECH SCHOOL</v>
          </cell>
          <cell r="C615" t="str">
            <v>KS</v>
          </cell>
          <cell r="D615">
            <v>4</v>
          </cell>
          <cell r="E615">
            <v>4</v>
          </cell>
          <cell r="F615">
            <v>2</v>
          </cell>
          <cell r="G615">
            <v>2</v>
          </cell>
          <cell r="H615">
            <v>2</v>
          </cell>
          <cell r="I615">
            <v>40</v>
          </cell>
          <cell r="J615">
            <v>1</v>
          </cell>
          <cell r="K615">
            <v>1020</v>
          </cell>
          <cell r="L615">
            <v>1660381</v>
          </cell>
          <cell r="M615">
            <v>178324</v>
          </cell>
          <cell r="N615">
            <v>1574989</v>
          </cell>
          <cell r="O615">
            <v>3821186</v>
          </cell>
          <cell r="P615">
            <v>840206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1622439</v>
          </cell>
          <cell r="W615">
            <v>0</v>
          </cell>
          <cell r="X615">
            <v>306474</v>
          </cell>
          <cell r="Y615">
            <v>0</v>
          </cell>
          <cell r="Z615">
            <v>10003999</v>
          </cell>
          <cell r="AA615">
            <v>4033023</v>
          </cell>
          <cell r="AB615">
            <v>0</v>
          </cell>
          <cell r="AC615">
            <v>0</v>
          </cell>
          <cell r="AD615">
            <v>358340</v>
          </cell>
          <cell r="AE615">
            <v>1916367</v>
          </cell>
          <cell r="AF615">
            <v>756567</v>
          </cell>
          <cell r="AG615">
            <v>1202440</v>
          </cell>
          <cell r="AH615">
            <v>1220355</v>
          </cell>
          <cell r="AI615">
            <v>221240</v>
          </cell>
          <cell r="AJ615">
            <v>0</v>
          </cell>
          <cell r="AK615">
            <v>9708332</v>
          </cell>
          <cell r="AL615">
            <v>633632</v>
          </cell>
          <cell r="AM615">
            <v>0</v>
          </cell>
          <cell r="AN615">
            <v>0</v>
          </cell>
          <cell r="AO615">
            <v>0</v>
          </cell>
          <cell r="AP615">
            <v>10341964</v>
          </cell>
          <cell r="AQ615">
            <v>3678033</v>
          </cell>
          <cell r="AR615">
            <v>688455</v>
          </cell>
          <cell r="AS615">
            <v>4366488</v>
          </cell>
          <cell r="AT615">
            <v>770409</v>
          </cell>
          <cell r="AU615">
            <v>69796</v>
          </cell>
          <cell r="AV615">
            <v>0</v>
          </cell>
          <cell r="AW615">
            <v>0</v>
          </cell>
          <cell r="AX615">
            <v>0</v>
          </cell>
          <cell r="AY615">
            <v>380150</v>
          </cell>
          <cell r="AZ615">
            <v>1220355</v>
          </cell>
        </row>
        <row r="616">
          <cell r="A616">
            <v>154934</v>
          </cell>
          <cell r="B616" t="str">
            <v>COLBY COMMUNITY COLLEGE</v>
          </cell>
          <cell r="C616" t="str">
            <v>KS</v>
          </cell>
          <cell r="D616">
            <v>4</v>
          </cell>
          <cell r="E616">
            <v>4</v>
          </cell>
          <cell r="F616">
            <v>2</v>
          </cell>
          <cell r="G616">
            <v>2</v>
          </cell>
          <cell r="H616">
            <v>2</v>
          </cell>
          <cell r="I616">
            <v>40</v>
          </cell>
          <cell r="J616">
            <v>1</v>
          </cell>
          <cell r="K616">
            <v>1246</v>
          </cell>
          <cell r="L616">
            <v>2435770</v>
          </cell>
          <cell r="M616">
            <v>0</v>
          </cell>
          <cell r="N616">
            <v>2592409</v>
          </cell>
          <cell r="O616">
            <v>2035842</v>
          </cell>
          <cell r="P616">
            <v>1806462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195261</v>
          </cell>
          <cell r="V616">
            <v>1149389</v>
          </cell>
          <cell r="W616">
            <v>0</v>
          </cell>
          <cell r="X616">
            <v>427072</v>
          </cell>
          <cell r="Y616">
            <v>0</v>
          </cell>
          <cell r="Z616">
            <v>10642205</v>
          </cell>
          <cell r="AA616">
            <v>4064688</v>
          </cell>
          <cell r="AB616">
            <v>0</v>
          </cell>
          <cell r="AC616">
            <v>168599</v>
          </cell>
          <cell r="AD616">
            <v>295679</v>
          </cell>
          <cell r="AE616">
            <v>462432</v>
          </cell>
          <cell r="AF616">
            <v>1740343</v>
          </cell>
          <cell r="AG616">
            <v>941993</v>
          </cell>
          <cell r="AH616">
            <v>1280469</v>
          </cell>
          <cell r="AI616">
            <v>0</v>
          </cell>
          <cell r="AJ616">
            <v>43428</v>
          </cell>
          <cell r="AK616">
            <v>8997631</v>
          </cell>
          <cell r="AL616">
            <v>1555483</v>
          </cell>
          <cell r="AM616">
            <v>0</v>
          </cell>
          <cell r="AN616">
            <v>0</v>
          </cell>
          <cell r="AO616">
            <v>0</v>
          </cell>
          <cell r="AP616">
            <v>10553114</v>
          </cell>
          <cell r="AQ616">
            <v>4288710</v>
          </cell>
          <cell r="AR616">
            <v>857742</v>
          </cell>
          <cell r="AS616">
            <v>5146452</v>
          </cell>
          <cell r="AT616">
            <v>888275</v>
          </cell>
          <cell r="AU616">
            <v>148900</v>
          </cell>
          <cell r="AV616">
            <v>0</v>
          </cell>
          <cell r="AW616">
            <v>0</v>
          </cell>
          <cell r="AX616">
            <v>0</v>
          </cell>
          <cell r="AY616">
            <v>243294</v>
          </cell>
          <cell r="AZ616">
            <v>1280469</v>
          </cell>
        </row>
        <row r="617">
          <cell r="A617">
            <v>154952</v>
          </cell>
          <cell r="B617" t="str">
            <v>COWLEY COUNTY COMMUNITY COLLEGE</v>
          </cell>
          <cell r="C617" t="str">
            <v>KS</v>
          </cell>
          <cell r="D617">
            <v>4</v>
          </cell>
          <cell r="E617">
            <v>4</v>
          </cell>
          <cell r="F617">
            <v>2</v>
          </cell>
          <cell r="G617">
            <v>2</v>
          </cell>
          <cell r="H617">
            <v>2</v>
          </cell>
          <cell r="I617">
            <v>40</v>
          </cell>
          <cell r="J617">
            <v>1</v>
          </cell>
          <cell r="K617">
            <v>2513</v>
          </cell>
          <cell r="L617">
            <v>2708681</v>
          </cell>
          <cell r="M617">
            <v>182895</v>
          </cell>
          <cell r="N617">
            <v>5425735</v>
          </cell>
          <cell r="O617">
            <v>4323108</v>
          </cell>
          <cell r="P617">
            <v>2252374</v>
          </cell>
          <cell r="Q617">
            <v>15591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1618485</v>
          </cell>
          <cell r="W617">
            <v>0</v>
          </cell>
          <cell r="X617">
            <v>815156</v>
          </cell>
          <cell r="Y617">
            <v>0</v>
          </cell>
          <cell r="Z617">
            <v>17342025</v>
          </cell>
          <cell r="AA617">
            <v>6271606</v>
          </cell>
          <cell r="AB617">
            <v>0</v>
          </cell>
          <cell r="AC617">
            <v>0</v>
          </cell>
          <cell r="AD617">
            <v>522127</v>
          </cell>
          <cell r="AE617">
            <v>2379675</v>
          </cell>
          <cell r="AF617">
            <v>1392002</v>
          </cell>
          <cell r="AG617">
            <v>2725236</v>
          </cell>
          <cell r="AH617">
            <v>2462100</v>
          </cell>
          <cell r="AI617">
            <v>0</v>
          </cell>
          <cell r="AJ617">
            <v>0</v>
          </cell>
          <cell r="AK617">
            <v>15752746</v>
          </cell>
          <cell r="AL617">
            <v>1607962</v>
          </cell>
          <cell r="AM617">
            <v>0</v>
          </cell>
          <cell r="AN617">
            <v>0</v>
          </cell>
          <cell r="AO617">
            <v>0</v>
          </cell>
          <cell r="AP617">
            <v>17360708</v>
          </cell>
          <cell r="AQ617">
            <v>6112435</v>
          </cell>
          <cell r="AR617">
            <v>0</v>
          </cell>
          <cell r="AS617">
            <v>6112435</v>
          </cell>
          <cell r="AT617">
            <v>1491825</v>
          </cell>
          <cell r="AU617">
            <v>760549</v>
          </cell>
          <cell r="AV617">
            <v>15591</v>
          </cell>
          <cell r="AW617">
            <v>0</v>
          </cell>
          <cell r="AX617">
            <v>0</v>
          </cell>
          <cell r="AY617">
            <v>194135</v>
          </cell>
          <cell r="AZ617">
            <v>2462100</v>
          </cell>
        </row>
        <row r="618">
          <cell r="A618">
            <v>154998</v>
          </cell>
          <cell r="B618" t="str">
            <v>DODGE CITY COMMUNITY COLLEGE</v>
          </cell>
          <cell r="C618" t="str">
            <v>KS</v>
          </cell>
          <cell r="D618">
            <v>4</v>
          </cell>
          <cell r="E618">
            <v>4</v>
          </cell>
          <cell r="F618">
            <v>2</v>
          </cell>
          <cell r="G618">
            <v>2</v>
          </cell>
          <cell r="H618">
            <v>2</v>
          </cell>
          <cell r="I618">
            <v>40</v>
          </cell>
          <cell r="J618">
            <v>1</v>
          </cell>
          <cell r="K618">
            <v>1156</v>
          </cell>
          <cell r="L618">
            <v>1844063</v>
          </cell>
          <cell r="M618">
            <v>133698</v>
          </cell>
          <cell r="N618">
            <v>2550205</v>
          </cell>
          <cell r="O618">
            <v>5395950</v>
          </cell>
          <cell r="P618">
            <v>2914383</v>
          </cell>
          <cell r="Q618">
            <v>8500</v>
          </cell>
          <cell r="R618">
            <v>0</v>
          </cell>
          <cell r="S618">
            <v>189910</v>
          </cell>
          <cell r="T618">
            <v>0</v>
          </cell>
          <cell r="U618">
            <v>0</v>
          </cell>
          <cell r="V618">
            <v>1191171</v>
          </cell>
          <cell r="W618">
            <v>0</v>
          </cell>
          <cell r="X618">
            <v>531166</v>
          </cell>
          <cell r="Y618">
            <v>0</v>
          </cell>
          <cell r="Z618">
            <v>14759046</v>
          </cell>
          <cell r="AA618">
            <v>3799273</v>
          </cell>
          <cell r="AB618">
            <v>0</v>
          </cell>
          <cell r="AC618">
            <v>648070</v>
          </cell>
          <cell r="AD618">
            <v>506580</v>
          </cell>
          <cell r="AE618">
            <v>1950005</v>
          </cell>
          <cell r="AF618">
            <v>2705617</v>
          </cell>
          <cell r="AG618">
            <v>1379444</v>
          </cell>
          <cell r="AH618">
            <v>2457785</v>
          </cell>
          <cell r="AI618">
            <v>0</v>
          </cell>
          <cell r="AJ618">
            <v>0</v>
          </cell>
          <cell r="AK618">
            <v>13446774</v>
          </cell>
          <cell r="AL618">
            <v>1135492</v>
          </cell>
          <cell r="AM618">
            <v>0</v>
          </cell>
          <cell r="AN618">
            <v>0</v>
          </cell>
          <cell r="AO618">
            <v>0</v>
          </cell>
          <cell r="AP618">
            <v>14582266</v>
          </cell>
          <cell r="AQ618">
            <v>6169299</v>
          </cell>
          <cell r="AR618">
            <v>1068791</v>
          </cell>
          <cell r="AS618">
            <v>7238090</v>
          </cell>
          <cell r="AT618">
            <v>1008748</v>
          </cell>
          <cell r="AU618">
            <v>345230</v>
          </cell>
          <cell r="AV618">
            <v>8500</v>
          </cell>
          <cell r="AW618">
            <v>0</v>
          </cell>
          <cell r="AX618">
            <v>136740</v>
          </cell>
          <cell r="AY618">
            <v>958567</v>
          </cell>
          <cell r="AZ618">
            <v>2457785</v>
          </cell>
        </row>
        <row r="619">
          <cell r="A619">
            <v>155052</v>
          </cell>
          <cell r="B619" t="str">
            <v>FLINT HILLS TECHNICAL COLLEGE</v>
          </cell>
          <cell r="C619" t="str">
            <v>KS</v>
          </cell>
          <cell r="D619">
            <v>4</v>
          </cell>
          <cell r="E619">
            <v>4</v>
          </cell>
          <cell r="F619">
            <v>2</v>
          </cell>
          <cell r="G619">
            <v>2</v>
          </cell>
          <cell r="H619">
            <v>2</v>
          </cell>
          <cell r="I619">
            <v>-3</v>
          </cell>
          <cell r="J619">
            <v>1</v>
          </cell>
          <cell r="K619">
            <v>207</v>
          </cell>
          <cell r="L619">
            <v>777013</v>
          </cell>
          <cell r="M619">
            <v>0</v>
          </cell>
          <cell r="N619">
            <v>1835869</v>
          </cell>
          <cell r="O619">
            <v>135000</v>
          </cell>
          <cell r="P619">
            <v>574235</v>
          </cell>
          <cell r="Q619">
            <v>35510</v>
          </cell>
          <cell r="R619">
            <v>0</v>
          </cell>
          <cell r="S619">
            <v>75200</v>
          </cell>
          <cell r="T619">
            <v>0</v>
          </cell>
          <cell r="U619">
            <v>324040</v>
          </cell>
          <cell r="V619">
            <v>71550</v>
          </cell>
          <cell r="W619">
            <v>0</v>
          </cell>
          <cell r="X619">
            <v>22177</v>
          </cell>
          <cell r="Y619">
            <v>0</v>
          </cell>
          <cell r="Z619">
            <v>3850594</v>
          </cell>
          <cell r="AA619">
            <v>2501711</v>
          </cell>
          <cell r="AB619">
            <v>0</v>
          </cell>
          <cell r="AC619">
            <v>0</v>
          </cell>
          <cell r="AD619">
            <v>0</v>
          </cell>
          <cell r="AE619">
            <v>212038</v>
          </cell>
          <cell r="AF619">
            <v>333982</v>
          </cell>
          <cell r="AG619">
            <v>332963</v>
          </cell>
          <cell r="AH619">
            <v>300951</v>
          </cell>
          <cell r="AI619">
            <v>0</v>
          </cell>
          <cell r="AJ619">
            <v>0</v>
          </cell>
          <cell r="AK619">
            <v>3681645</v>
          </cell>
          <cell r="AL619">
            <v>211038</v>
          </cell>
          <cell r="AM619">
            <v>0</v>
          </cell>
          <cell r="AN619">
            <v>0</v>
          </cell>
          <cell r="AO619">
            <v>0</v>
          </cell>
          <cell r="AP619">
            <v>3892683</v>
          </cell>
          <cell r="AQ619">
            <v>1790244</v>
          </cell>
          <cell r="AR619">
            <v>234782</v>
          </cell>
          <cell r="AS619">
            <v>2025026</v>
          </cell>
          <cell r="AT619">
            <v>207219</v>
          </cell>
          <cell r="AU619">
            <v>20540</v>
          </cell>
          <cell r="AV619">
            <v>14118</v>
          </cell>
          <cell r="AW619">
            <v>0</v>
          </cell>
          <cell r="AX619">
            <v>40774</v>
          </cell>
          <cell r="AY619">
            <v>18300</v>
          </cell>
          <cell r="AZ619">
            <v>300951</v>
          </cell>
        </row>
        <row r="620">
          <cell r="A620">
            <v>155098</v>
          </cell>
          <cell r="B620" t="str">
            <v>FORT SCOTT COMMUNITY COLLEGE</v>
          </cell>
          <cell r="C620" t="str">
            <v>KS</v>
          </cell>
          <cell r="D620">
            <v>4</v>
          </cell>
          <cell r="E620">
            <v>4</v>
          </cell>
          <cell r="F620">
            <v>2</v>
          </cell>
          <cell r="G620">
            <v>2</v>
          </cell>
          <cell r="H620">
            <v>2</v>
          </cell>
          <cell r="I620">
            <v>40</v>
          </cell>
          <cell r="J620">
            <v>1</v>
          </cell>
          <cell r="K620">
            <v>1050</v>
          </cell>
          <cell r="L620">
            <v>2590624</v>
          </cell>
          <cell r="M620">
            <v>0</v>
          </cell>
          <cell r="N620">
            <v>3157524</v>
          </cell>
          <cell r="O620">
            <v>1604860</v>
          </cell>
          <cell r="P620">
            <v>1543889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343543</v>
          </cell>
          <cell r="W620">
            <v>0</v>
          </cell>
          <cell r="X620">
            <v>305128</v>
          </cell>
          <cell r="Y620">
            <v>0</v>
          </cell>
          <cell r="Z620">
            <v>9545568</v>
          </cell>
          <cell r="AA620">
            <v>4200365</v>
          </cell>
          <cell r="AB620">
            <v>0</v>
          </cell>
          <cell r="AC620">
            <v>9233</v>
          </cell>
          <cell r="AD620">
            <v>104993</v>
          </cell>
          <cell r="AE620">
            <v>1467133</v>
          </cell>
          <cell r="AF620">
            <v>771786</v>
          </cell>
          <cell r="AG620">
            <v>1077703</v>
          </cell>
          <cell r="AH620">
            <v>1290104</v>
          </cell>
          <cell r="AI620">
            <v>0</v>
          </cell>
          <cell r="AJ620">
            <v>0</v>
          </cell>
          <cell r="AK620">
            <v>8921317</v>
          </cell>
          <cell r="AL620">
            <v>565479</v>
          </cell>
          <cell r="AM620">
            <v>0</v>
          </cell>
          <cell r="AN620">
            <v>0</v>
          </cell>
          <cell r="AO620">
            <v>0</v>
          </cell>
          <cell r="AP620">
            <v>9486796</v>
          </cell>
          <cell r="AQ620">
            <v>4515011</v>
          </cell>
          <cell r="AR620">
            <v>519973</v>
          </cell>
          <cell r="AS620">
            <v>5034984</v>
          </cell>
          <cell r="AT620">
            <v>906128</v>
          </cell>
          <cell r="AU620">
            <v>17429</v>
          </cell>
          <cell r="AV620">
            <v>0</v>
          </cell>
          <cell r="AW620">
            <v>0</v>
          </cell>
          <cell r="AX620">
            <v>0</v>
          </cell>
          <cell r="AY620">
            <v>366547</v>
          </cell>
          <cell r="AZ620">
            <v>1290104</v>
          </cell>
        </row>
        <row r="621">
          <cell r="A621">
            <v>155104</v>
          </cell>
          <cell r="B621" t="str">
            <v>GARDEN CITY COMMUNITY COLLEGE</v>
          </cell>
          <cell r="C621" t="str">
            <v>KS</v>
          </cell>
          <cell r="D621">
            <v>4</v>
          </cell>
          <cell r="E621">
            <v>4</v>
          </cell>
          <cell r="F621">
            <v>2</v>
          </cell>
          <cell r="G621">
            <v>2</v>
          </cell>
          <cell r="H621">
            <v>2</v>
          </cell>
          <cell r="I621">
            <v>40</v>
          </cell>
          <cell r="J621">
            <v>1</v>
          </cell>
          <cell r="K621">
            <v>1414</v>
          </cell>
          <cell r="L621">
            <v>2363052</v>
          </cell>
          <cell r="M621">
            <v>0</v>
          </cell>
          <cell r="N621">
            <v>2490209</v>
          </cell>
          <cell r="O621">
            <v>7222970</v>
          </cell>
          <cell r="P621">
            <v>4076918</v>
          </cell>
          <cell r="Q621">
            <v>126092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802977</v>
          </cell>
          <cell r="W621">
            <v>0</v>
          </cell>
          <cell r="X621">
            <v>1285919</v>
          </cell>
          <cell r="Y621">
            <v>0</v>
          </cell>
          <cell r="Z621">
            <v>18368137</v>
          </cell>
          <cell r="AA621">
            <v>6540301</v>
          </cell>
          <cell r="AB621">
            <v>0</v>
          </cell>
          <cell r="AC621">
            <v>692437</v>
          </cell>
          <cell r="AD621">
            <v>511223</v>
          </cell>
          <cell r="AE621">
            <v>3819327</v>
          </cell>
          <cell r="AF621">
            <v>1614069</v>
          </cell>
          <cell r="AG621">
            <v>2446531</v>
          </cell>
          <cell r="AH621">
            <v>1281714</v>
          </cell>
          <cell r="AI621">
            <v>0</v>
          </cell>
          <cell r="AJ621">
            <v>0</v>
          </cell>
          <cell r="AK621">
            <v>16905602</v>
          </cell>
          <cell r="AL621">
            <v>995793</v>
          </cell>
          <cell r="AM621">
            <v>0</v>
          </cell>
          <cell r="AN621">
            <v>0</v>
          </cell>
          <cell r="AO621">
            <v>0</v>
          </cell>
          <cell r="AP621">
            <v>17901395</v>
          </cell>
          <cell r="AQ621">
            <v>8724882</v>
          </cell>
          <cell r="AR621">
            <v>1339104</v>
          </cell>
          <cell r="AS621">
            <v>10063986</v>
          </cell>
          <cell r="AT621">
            <v>1035177</v>
          </cell>
          <cell r="AU621">
            <v>37419</v>
          </cell>
          <cell r="AV621">
            <v>0</v>
          </cell>
          <cell r="AW621">
            <v>0</v>
          </cell>
          <cell r="AX621">
            <v>0</v>
          </cell>
          <cell r="AY621">
            <v>209118</v>
          </cell>
          <cell r="AZ621">
            <v>1281714</v>
          </cell>
        </row>
        <row r="622">
          <cell r="A622">
            <v>155186</v>
          </cell>
          <cell r="B622" t="str">
            <v>HIGHLAND COMMUNITY COLLEGE</v>
          </cell>
          <cell r="C622" t="str">
            <v>KS</v>
          </cell>
          <cell r="D622">
            <v>4</v>
          </cell>
          <cell r="E622">
            <v>4</v>
          </cell>
          <cell r="F622">
            <v>2</v>
          </cell>
          <cell r="G622">
            <v>2</v>
          </cell>
          <cell r="H622">
            <v>2</v>
          </cell>
          <cell r="I622">
            <v>40</v>
          </cell>
          <cell r="J622">
            <v>1</v>
          </cell>
          <cell r="K622">
            <v>1383</v>
          </cell>
          <cell r="L622">
            <v>1634118</v>
          </cell>
          <cell r="M622">
            <v>0</v>
          </cell>
          <cell r="N622">
            <v>3437837</v>
          </cell>
          <cell r="O622">
            <v>885785</v>
          </cell>
          <cell r="P622">
            <v>1340459</v>
          </cell>
          <cell r="Q622">
            <v>462000</v>
          </cell>
          <cell r="R622">
            <v>549378</v>
          </cell>
          <cell r="S622">
            <v>0</v>
          </cell>
          <cell r="T622">
            <v>0</v>
          </cell>
          <cell r="U622">
            <v>0</v>
          </cell>
          <cell r="V622">
            <v>1699952</v>
          </cell>
          <cell r="W622">
            <v>0</v>
          </cell>
          <cell r="X622">
            <v>0</v>
          </cell>
          <cell r="Y622">
            <v>0</v>
          </cell>
          <cell r="Z622">
            <v>10009529</v>
          </cell>
          <cell r="AA622">
            <v>2565847</v>
          </cell>
          <cell r="AB622">
            <v>0</v>
          </cell>
          <cell r="AC622">
            <v>278</v>
          </cell>
          <cell r="AD622">
            <v>629618</v>
          </cell>
          <cell r="AE622">
            <v>989515</v>
          </cell>
          <cell r="AF622">
            <v>1355958</v>
          </cell>
          <cell r="AG622">
            <v>1418753</v>
          </cell>
          <cell r="AH622">
            <v>931182</v>
          </cell>
          <cell r="AI622">
            <v>130500</v>
          </cell>
          <cell r="AJ622">
            <v>38053</v>
          </cell>
          <cell r="AK622">
            <v>8059704</v>
          </cell>
          <cell r="AL622">
            <v>1646714</v>
          </cell>
          <cell r="AM622">
            <v>0</v>
          </cell>
          <cell r="AN622">
            <v>0</v>
          </cell>
          <cell r="AO622">
            <v>0</v>
          </cell>
          <cell r="AP622">
            <v>9706418</v>
          </cell>
          <cell r="AQ622">
            <v>4228050</v>
          </cell>
          <cell r="AR622">
            <v>257543</v>
          </cell>
          <cell r="AS622">
            <v>4485593</v>
          </cell>
          <cell r="AT622">
            <v>711858</v>
          </cell>
          <cell r="AU622">
            <v>184437</v>
          </cell>
          <cell r="AV622">
            <v>0</v>
          </cell>
          <cell r="AW622">
            <v>0</v>
          </cell>
          <cell r="AX622">
            <v>0</v>
          </cell>
          <cell r="AY622">
            <v>34887</v>
          </cell>
          <cell r="AZ622">
            <v>931182</v>
          </cell>
        </row>
        <row r="623">
          <cell r="A623">
            <v>155195</v>
          </cell>
          <cell r="B623" t="str">
            <v>HUTCHINSON COMMUNITY COLLEGE</v>
          </cell>
          <cell r="C623" t="str">
            <v>KS</v>
          </cell>
          <cell r="D623">
            <v>4</v>
          </cell>
          <cell r="E623">
            <v>4</v>
          </cell>
          <cell r="F623">
            <v>2</v>
          </cell>
          <cell r="G623">
            <v>2</v>
          </cell>
          <cell r="H623">
            <v>2</v>
          </cell>
          <cell r="I623">
            <v>40</v>
          </cell>
          <cell r="J623">
            <v>1</v>
          </cell>
          <cell r="K623">
            <v>2448</v>
          </cell>
          <cell r="L623">
            <v>2901734</v>
          </cell>
          <cell r="M623">
            <v>0</v>
          </cell>
          <cell r="N623">
            <v>6286590</v>
          </cell>
          <cell r="O623">
            <v>9691434</v>
          </cell>
          <cell r="P623">
            <v>2462210</v>
          </cell>
          <cell r="Q623">
            <v>751819</v>
          </cell>
          <cell r="R623">
            <v>32636</v>
          </cell>
          <cell r="S623">
            <v>686700</v>
          </cell>
          <cell r="T623">
            <v>151000</v>
          </cell>
          <cell r="U623">
            <v>0</v>
          </cell>
          <cell r="V623">
            <v>3912399</v>
          </cell>
          <cell r="W623">
            <v>0</v>
          </cell>
          <cell r="X623">
            <v>688231</v>
          </cell>
          <cell r="Y623">
            <v>0</v>
          </cell>
          <cell r="Z623">
            <v>27564753</v>
          </cell>
          <cell r="AA623">
            <v>7985471</v>
          </cell>
          <cell r="AB623">
            <v>0</v>
          </cell>
          <cell r="AC623">
            <v>2053088</v>
          </cell>
          <cell r="AD623">
            <v>1198299</v>
          </cell>
          <cell r="AE623">
            <v>1774944</v>
          </cell>
          <cell r="AF623">
            <v>4495637</v>
          </cell>
          <cell r="AG623">
            <v>2296041</v>
          </cell>
          <cell r="AH623">
            <v>1752120</v>
          </cell>
          <cell r="AI623">
            <v>0</v>
          </cell>
          <cell r="AJ623">
            <v>839750</v>
          </cell>
          <cell r="AK623">
            <v>22395350</v>
          </cell>
          <cell r="AL623">
            <v>4310522</v>
          </cell>
          <cell r="AM623">
            <v>0</v>
          </cell>
          <cell r="AN623">
            <v>0</v>
          </cell>
          <cell r="AO623">
            <v>0</v>
          </cell>
          <cell r="AP623">
            <v>26705872</v>
          </cell>
          <cell r="AQ623">
            <v>12674854</v>
          </cell>
          <cell r="AR623">
            <v>2215653</v>
          </cell>
          <cell r="AS623">
            <v>14890507</v>
          </cell>
          <cell r="AT623">
            <v>1552869</v>
          </cell>
          <cell r="AU623">
            <v>50400</v>
          </cell>
          <cell r="AV623">
            <v>0</v>
          </cell>
          <cell r="AW623">
            <v>0</v>
          </cell>
          <cell r="AX623">
            <v>33455</v>
          </cell>
          <cell r="AY623">
            <v>115396</v>
          </cell>
          <cell r="AZ623">
            <v>1752120</v>
          </cell>
        </row>
        <row r="624">
          <cell r="A624">
            <v>155201</v>
          </cell>
          <cell r="B624" t="str">
            <v>INDEPENDENCE COMMUNITY COLLEGE</v>
          </cell>
          <cell r="C624" t="str">
            <v>KS</v>
          </cell>
          <cell r="D624">
            <v>4</v>
          </cell>
          <cell r="E624">
            <v>4</v>
          </cell>
          <cell r="F624">
            <v>2</v>
          </cell>
          <cell r="G624">
            <v>2</v>
          </cell>
          <cell r="H624">
            <v>2</v>
          </cell>
          <cell r="I624">
            <v>40</v>
          </cell>
          <cell r="J624">
            <v>1</v>
          </cell>
          <cell r="K624">
            <v>671</v>
          </cell>
          <cell r="L624">
            <v>850059</v>
          </cell>
          <cell r="M624">
            <v>256013</v>
          </cell>
          <cell r="N624">
            <v>1010372</v>
          </cell>
          <cell r="O624">
            <v>3891629</v>
          </cell>
          <cell r="P624">
            <v>1083086</v>
          </cell>
          <cell r="Q624">
            <v>0</v>
          </cell>
          <cell r="R624">
            <v>0</v>
          </cell>
          <cell r="S624">
            <v>78704</v>
          </cell>
          <cell r="T624">
            <v>0</v>
          </cell>
          <cell r="U624">
            <v>0</v>
          </cell>
          <cell r="V624">
            <v>959773</v>
          </cell>
          <cell r="W624">
            <v>0</v>
          </cell>
          <cell r="X624">
            <v>49030</v>
          </cell>
          <cell r="Y624">
            <v>175167</v>
          </cell>
          <cell r="Z624">
            <v>8353833</v>
          </cell>
          <cell r="AA624">
            <v>947950</v>
          </cell>
          <cell r="AB624">
            <v>0</v>
          </cell>
          <cell r="AC624">
            <v>0</v>
          </cell>
          <cell r="AD624">
            <v>603645</v>
          </cell>
          <cell r="AE624">
            <v>109716</v>
          </cell>
          <cell r="AF624">
            <v>4114124</v>
          </cell>
          <cell r="AG624">
            <v>194022</v>
          </cell>
          <cell r="AH624">
            <v>1106186</v>
          </cell>
          <cell r="AI624">
            <v>0</v>
          </cell>
          <cell r="AJ624">
            <v>0</v>
          </cell>
          <cell r="AK624">
            <v>7075643</v>
          </cell>
          <cell r="AL624">
            <v>1014557</v>
          </cell>
          <cell r="AM624">
            <v>0</v>
          </cell>
          <cell r="AN624">
            <v>218436</v>
          </cell>
          <cell r="AO624">
            <v>0</v>
          </cell>
          <cell r="AP624">
            <v>8308636</v>
          </cell>
          <cell r="AQ624">
            <v>4024940</v>
          </cell>
          <cell r="AR624">
            <v>537371</v>
          </cell>
          <cell r="AS624">
            <v>4562311</v>
          </cell>
          <cell r="AT624">
            <v>635996</v>
          </cell>
          <cell r="AU624">
            <v>0</v>
          </cell>
          <cell r="AV624">
            <v>0</v>
          </cell>
          <cell r="AW624">
            <v>0</v>
          </cell>
          <cell r="AX624">
            <v>86253</v>
          </cell>
          <cell r="AY624">
            <v>383937</v>
          </cell>
          <cell r="AZ624">
            <v>1106186</v>
          </cell>
        </row>
        <row r="625">
          <cell r="A625">
            <v>155210</v>
          </cell>
          <cell r="B625" t="str">
            <v>JOHNSON COUNTY COMMUNITY COLLEGE</v>
          </cell>
          <cell r="C625" t="str">
            <v>KS</v>
          </cell>
          <cell r="D625">
            <v>4</v>
          </cell>
          <cell r="E625">
            <v>4</v>
          </cell>
          <cell r="F625">
            <v>2</v>
          </cell>
          <cell r="G625">
            <v>2</v>
          </cell>
          <cell r="H625">
            <v>2</v>
          </cell>
          <cell r="I625">
            <v>40</v>
          </cell>
          <cell r="J625">
            <v>1</v>
          </cell>
          <cell r="K625">
            <v>9643</v>
          </cell>
          <cell r="L625">
            <v>19407923</v>
          </cell>
          <cell r="M625">
            <v>0</v>
          </cell>
          <cell r="N625">
            <v>18463203</v>
          </cell>
          <cell r="O625">
            <v>43817628</v>
          </cell>
          <cell r="P625">
            <v>3822509</v>
          </cell>
          <cell r="Q625">
            <v>4674982</v>
          </cell>
          <cell r="R625">
            <v>65424</v>
          </cell>
          <cell r="S625">
            <v>2181709</v>
          </cell>
          <cell r="T625">
            <v>0</v>
          </cell>
          <cell r="U625">
            <v>0</v>
          </cell>
          <cell r="V625">
            <v>7319514</v>
          </cell>
          <cell r="W625">
            <v>0</v>
          </cell>
          <cell r="X625">
            <v>5114699</v>
          </cell>
          <cell r="Y625">
            <v>0</v>
          </cell>
          <cell r="Z625">
            <v>104867591</v>
          </cell>
          <cell r="AA625">
            <v>36856665</v>
          </cell>
          <cell r="AB625">
            <v>0</v>
          </cell>
          <cell r="AC625">
            <v>5058489</v>
          </cell>
          <cell r="AD625">
            <v>18059881</v>
          </cell>
          <cell r="AE625">
            <v>9272645</v>
          </cell>
          <cell r="AF625">
            <v>12629190</v>
          </cell>
          <cell r="AG625">
            <v>9732600</v>
          </cell>
          <cell r="AH625">
            <v>3297857</v>
          </cell>
          <cell r="AI625">
            <v>571167</v>
          </cell>
          <cell r="AJ625">
            <v>0</v>
          </cell>
          <cell r="AK625">
            <v>95478494</v>
          </cell>
          <cell r="AL625">
            <v>7719164</v>
          </cell>
          <cell r="AM625">
            <v>0</v>
          </cell>
          <cell r="AN625">
            <v>0</v>
          </cell>
          <cell r="AO625">
            <v>0</v>
          </cell>
          <cell r="AP625">
            <v>103197658</v>
          </cell>
          <cell r="AQ625">
            <v>51439850</v>
          </cell>
          <cell r="AR625">
            <v>13095777</v>
          </cell>
          <cell r="AS625">
            <v>66738075</v>
          </cell>
          <cell r="AT625">
            <v>2629910</v>
          </cell>
          <cell r="AU625">
            <v>153567</v>
          </cell>
          <cell r="AV625">
            <v>0</v>
          </cell>
          <cell r="AW625">
            <v>0</v>
          </cell>
          <cell r="AX625">
            <v>0</v>
          </cell>
          <cell r="AY625">
            <v>514380</v>
          </cell>
          <cell r="AZ625">
            <v>3297857</v>
          </cell>
        </row>
        <row r="626">
          <cell r="A626">
            <v>155292</v>
          </cell>
          <cell r="B626" t="str">
            <v>KANSAS CITY KANSAS COMMUNITY COLLEGE</v>
          </cell>
          <cell r="C626" t="str">
            <v>KS</v>
          </cell>
          <cell r="D626">
            <v>4</v>
          </cell>
          <cell r="E626">
            <v>4</v>
          </cell>
          <cell r="F626">
            <v>2</v>
          </cell>
          <cell r="G626">
            <v>2</v>
          </cell>
          <cell r="H626">
            <v>2</v>
          </cell>
          <cell r="I626">
            <v>40</v>
          </cell>
          <cell r="J626">
            <v>1</v>
          </cell>
          <cell r="K626">
            <v>2805</v>
          </cell>
          <cell r="L626">
            <v>3577122</v>
          </cell>
          <cell r="M626">
            <v>0</v>
          </cell>
          <cell r="N626">
            <v>5742852</v>
          </cell>
          <cell r="O626">
            <v>15278796</v>
          </cell>
          <cell r="P626">
            <v>3907271</v>
          </cell>
          <cell r="Q626">
            <v>545001</v>
          </cell>
          <cell r="R626">
            <v>245575</v>
          </cell>
          <cell r="S626">
            <v>45020</v>
          </cell>
          <cell r="T626">
            <v>409091</v>
          </cell>
          <cell r="U626">
            <v>0</v>
          </cell>
          <cell r="V626">
            <v>1899052</v>
          </cell>
          <cell r="W626">
            <v>0</v>
          </cell>
          <cell r="X626">
            <v>0</v>
          </cell>
          <cell r="Y626">
            <v>0</v>
          </cell>
          <cell r="Z626">
            <v>31649780</v>
          </cell>
          <cell r="AA626">
            <v>13729821</v>
          </cell>
          <cell r="AB626">
            <v>87930</v>
          </cell>
          <cell r="AC626">
            <v>0</v>
          </cell>
          <cell r="AD626">
            <v>1593506</v>
          </cell>
          <cell r="AE626">
            <v>1988488</v>
          </cell>
          <cell r="AF626">
            <v>4977186</v>
          </cell>
          <cell r="AG626">
            <v>4516177</v>
          </cell>
          <cell r="AH626">
            <v>3603991</v>
          </cell>
          <cell r="AI626">
            <v>458110</v>
          </cell>
          <cell r="AJ626">
            <v>0</v>
          </cell>
          <cell r="AK626">
            <v>30955209</v>
          </cell>
          <cell r="AL626">
            <v>1490564</v>
          </cell>
          <cell r="AM626">
            <v>0</v>
          </cell>
          <cell r="AN626">
            <v>0</v>
          </cell>
          <cell r="AO626">
            <v>0</v>
          </cell>
          <cell r="AP626">
            <v>32445773</v>
          </cell>
          <cell r="AQ626">
            <v>16632399</v>
          </cell>
          <cell r="AR626">
            <v>2612138</v>
          </cell>
          <cell r="AS626">
            <v>19244537</v>
          </cell>
          <cell r="AT626">
            <v>2492232</v>
          </cell>
          <cell r="AU626">
            <v>200000</v>
          </cell>
          <cell r="AV626">
            <v>125252</v>
          </cell>
          <cell r="AW626">
            <v>0</v>
          </cell>
          <cell r="AX626">
            <v>31251</v>
          </cell>
          <cell r="AY626">
            <v>755256</v>
          </cell>
          <cell r="AZ626">
            <v>3603991</v>
          </cell>
        </row>
        <row r="627">
          <cell r="A627">
            <v>155450</v>
          </cell>
          <cell r="B627" t="str">
            <v>LABETTE COMMUNITY COLLEGE</v>
          </cell>
          <cell r="C627" t="str">
            <v>KS</v>
          </cell>
          <cell r="D627">
            <v>4</v>
          </cell>
          <cell r="E627">
            <v>4</v>
          </cell>
          <cell r="F627">
            <v>2</v>
          </cell>
          <cell r="G627">
            <v>2</v>
          </cell>
          <cell r="H627">
            <v>2</v>
          </cell>
          <cell r="I627">
            <v>40</v>
          </cell>
          <cell r="J627">
            <v>1</v>
          </cell>
          <cell r="K627">
            <v>876</v>
          </cell>
          <cell r="L627">
            <v>899701</v>
          </cell>
          <cell r="M627">
            <v>1113977</v>
          </cell>
          <cell r="N627">
            <v>2202611</v>
          </cell>
          <cell r="O627">
            <v>2841420</v>
          </cell>
          <cell r="P627">
            <v>694354</v>
          </cell>
          <cell r="Q627">
            <v>126867</v>
          </cell>
          <cell r="R627">
            <v>0</v>
          </cell>
          <cell r="S627">
            <v>156266</v>
          </cell>
          <cell r="T627">
            <v>0</v>
          </cell>
          <cell r="U627">
            <v>0</v>
          </cell>
          <cell r="V627">
            <v>473105</v>
          </cell>
          <cell r="W627">
            <v>0</v>
          </cell>
          <cell r="X627">
            <v>39489</v>
          </cell>
          <cell r="Y627">
            <v>0</v>
          </cell>
          <cell r="Z627">
            <v>8547790</v>
          </cell>
          <cell r="AA627">
            <v>3661940</v>
          </cell>
          <cell r="AB627">
            <v>0</v>
          </cell>
          <cell r="AC627">
            <v>0</v>
          </cell>
          <cell r="AD627">
            <v>677538</v>
          </cell>
          <cell r="AE627">
            <v>636990</v>
          </cell>
          <cell r="AF627">
            <v>1871174</v>
          </cell>
          <cell r="AG627">
            <v>390776</v>
          </cell>
          <cell r="AH627">
            <v>850621</v>
          </cell>
          <cell r="AI627">
            <v>0</v>
          </cell>
          <cell r="AJ627">
            <v>4911</v>
          </cell>
          <cell r="AK627">
            <v>8093950</v>
          </cell>
          <cell r="AL627">
            <v>472555</v>
          </cell>
          <cell r="AM627">
            <v>0</v>
          </cell>
          <cell r="AN627">
            <v>0</v>
          </cell>
          <cell r="AO627">
            <v>0</v>
          </cell>
          <cell r="AP627">
            <v>8566505</v>
          </cell>
          <cell r="AQ627">
            <v>3662177</v>
          </cell>
          <cell r="AR627">
            <v>661506</v>
          </cell>
          <cell r="AS627">
            <v>4323683</v>
          </cell>
          <cell r="AT627">
            <v>680207</v>
          </cell>
          <cell r="AU627">
            <v>14147</v>
          </cell>
          <cell r="AV627">
            <v>0</v>
          </cell>
          <cell r="AW627">
            <v>0</v>
          </cell>
          <cell r="AX627">
            <v>156267</v>
          </cell>
          <cell r="AY627">
            <v>0</v>
          </cell>
          <cell r="AZ627">
            <v>850621</v>
          </cell>
        </row>
        <row r="628">
          <cell r="A628">
            <v>155478</v>
          </cell>
          <cell r="B628" t="str">
            <v>SOUTHWEST KANSAS TECHNICAL SCHOOL</v>
          </cell>
          <cell r="C628" t="str">
            <v>KS</v>
          </cell>
          <cell r="D628">
            <v>4</v>
          </cell>
          <cell r="E628">
            <v>4</v>
          </cell>
          <cell r="F628">
            <v>2</v>
          </cell>
          <cell r="G628">
            <v>2</v>
          </cell>
          <cell r="H628">
            <v>2</v>
          </cell>
          <cell r="I628">
            <v>-3</v>
          </cell>
          <cell r="J628">
            <v>1</v>
          </cell>
          <cell r="K628">
            <v>555</v>
          </cell>
          <cell r="L628">
            <v>273168</v>
          </cell>
          <cell r="M628">
            <v>0</v>
          </cell>
          <cell r="N628">
            <v>1488580</v>
          </cell>
          <cell r="O628">
            <v>0</v>
          </cell>
          <cell r="P628">
            <v>188825</v>
          </cell>
          <cell r="Q628">
            <v>0</v>
          </cell>
          <cell r="R628">
            <v>0</v>
          </cell>
          <cell r="S628">
            <v>71536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234952</v>
          </cell>
          <cell r="Y628">
            <v>0</v>
          </cell>
          <cell r="Z628">
            <v>2257061</v>
          </cell>
          <cell r="AA628">
            <v>1116251</v>
          </cell>
          <cell r="AB628">
            <v>0</v>
          </cell>
          <cell r="AC628">
            <v>0</v>
          </cell>
          <cell r="AD628">
            <v>113914</v>
          </cell>
          <cell r="AE628">
            <v>145993</v>
          </cell>
          <cell r="AF628">
            <v>204458</v>
          </cell>
          <cell r="AG628">
            <v>302591</v>
          </cell>
          <cell r="AH628">
            <v>188825</v>
          </cell>
          <cell r="AI628">
            <v>0</v>
          </cell>
          <cell r="AJ628">
            <v>0</v>
          </cell>
          <cell r="AK628">
            <v>2072032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2072032</v>
          </cell>
          <cell r="AQ628">
            <v>1505552</v>
          </cell>
          <cell r="AR628">
            <v>0</v>
          </cell>
          <cell r="AS628">
            <v>1505552</v>
          </cell>
          <cell r="AT628">
            <v>188825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188825</v>
          </cell>
        </row>
        <row r="629">
          <cell r="A629">
            <v>155487</v>
          </cell>
          <cell r="B629" t="str">
            <v>MANHATTAN AREA TECHNICAL COLLEGE</v>
          </cell>
          <cell r="C629" t="str">
            <v>KS</v>
          </cell>
          <cell r="D629">
            <v>4</v>
          </cell>
          <cell r="E629">
            <v>4</v>
          </cell>
          <cell r="F629">
            <v>2</v>
          </cell>
          <cell r="G629">
            <v>2</v>
          </cell>
          <cell r="H629">
            <v>2</v>
          </cell>
          <cell r="I629">
            <v>-3</v>
          </cell>
          <cell r="J629">
            <v>1</v>
          </cell>
          <cell r="K629">
            <v>331</v>
          </cell>
          <cell r="L629">
            <v>571854</v>
          </cell>
          <cell r="M629">
            <v>0</v>
          </cell>
          <cell r="N629">
            <v>2022173</v>
          </cell>
          <cell r="O629">
            <v>0</v>
          </cell>
          <cell r="P629">
            <v>465017</v>
          </cell>
          <cell r="Q629">
            <v>423635</v>
          </cell>
          <cell r="R629">
            <v>0</v>
          </cell>
          <cell r="S629">
            <v>55974</v>
          </cell>
          <cell r="T629">
            <v>0</v>
          </cell>
          <cell r="U629">
            <v>230837</v>
          </cell>
          <cell r="V629">
            <v>0</v>
          </cell>
          <cell r="W629">
            <v>0</v>
          </cell>
          <cell r="X629">
            <v>-338942</v>
          </cell>
          <cell r="Y629">
            <v>0</v>
          </cell>
          <cell r="Z629">
            <v>3430548</v>
          </cell>
          <cell r="AA629">
            <v>2267297</v>
          </cell>
          <cell r="AB629">
            <v>0</v>
          </cell>
          <cell r="AC629">
            <v>0</v>
          </cell>
          <cell r="AD629">
            <v>220314</v>
          </cell>
          <cell r="AE629">
            <v>155394</v>
          </cell>
          <cell r="AF629">
            <v>544739</v>
          </cell>
          <cell r="AG629">
            <v>247127</v>
          </cell>
          <cell r="AH629">
            <v>434619</v>
          </cell>
          <cell r="AI629">
            <v>0</v>
          </cell>
          <cell r="AJ629">
            <v>0</v>
          </cell>
          <cell r="AK629">
            <v>3869490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3869490</v>
          </cell>
          <cell r="AQ629">
            <v>1939005</v>
          </cell>
          <cell r="AR629">
            <v>244969</v>
          </cell>
          <cell r="AS629">
            <v>2183974</v>
          </cell>
          <cell r="AT629">
            <v>338942</v>
          </cell>
          <cell r="AU629">
            <v>5293</v>
          </cell>
          <cell r="AV629">
            <v>35000</v>
          </cell>
          <cell r="AW629">
            <v>0</v>
          </cell>
          <cell r="AX629">
            <v>52354</v>
          </cell>
          <cell r="AY629">
            <v>3030</v>
          </cell>
          <cell r="AZ629">
            <v>434619</v>
          </cell>
        </row>
        <row r="630">
          <cell r="A630">
            <v>155566</v>
          </cell>
          <cell r="B630" t="str">
            <v>NEOSHO COUNTY COMMUNITY COLLEGE</v>
          </cell>
          <cell r="C630" t="str">
            <v>KS</v>
          </cell>
          <cell r="D630">
            <v>4</v>
          </cell>
          <cell r="E630">
            <v>4</v>
          </cell>
          <cell r="F630">
            <v>2</v>
          </cell>
          <cell r="G630">
            <v>2</v>
          </cell>
          <cell r="H630">
            <v>2</v>
          </cell>
          <cell r="I630">
            <v>40</v>
          </cell>
          <cell r="J630">
            <v>1</v>
          </cell>
          <cell r="K630">
            <v>973</v>
          </cell>
          <cell r="L630">
            <v>1009097</v>
          </cell>
          <cell r="M630">
            <v>109973</v>
          </cell>
          <cell r="N630">
            <v>1805765</v>
          </cell>
          <cell r="O630">
            <v>2710039</v>
          </cell>
          <cell r="P630">
            <v>1756188</v>
          </cell>
          <cell r="Q630">
            <v>25802</v>
          </cell>
          <cell r="R630">
            <v>17716</v>
          </cell>
          <cell r="S630">
            <v>0</v>
          </cell>
          <cell r="T630">
            <v>0</v>
          </cell>
          <cell r="U630">
            <v>0</v>
          </cell>
          <cell r="V630">
            <v>1165593</v>
          </cell>
          <cell r="W630">
            <v>0</v>
          </cell>
          <cell r="X630">
            <v>148997</v>
          </cell>
          <cell r="Y630">
            <v>0</v>
          </cell>
          <cell r="Z630">
            <v>8749170</v>
          </cell>
          <cell r="AA630">
            <v>3079923</v>
          </cell>
          <cell r="AB630">
            <v>0</v>
          </cell>
          <cell r="AC630">
            <v>14796</v>
          </cell>
          <cell r="AD630">
            <v>352478</v>
          </cell>
          <cell r="AE630">
            <v>1155785</v>
          </cell>
          <cell r="AF630">
            <v>1266909</v>
          </cell>
          <cell r="AG630">
            <v>540557</v>
          </cell>
          <cell r="AH630">
            <v>778939</v>
          </cell>
          <cell r="AI630">
            <v>0</v>
          </cell>
          <cell r="AJ630">
            <v>0</v>
          </cell>
          <cell r="AK630">
            <v>7189387</v>
          </cell>
          <cell r="AL630">
            <v>1264891</v>
          </cell>
          <cell r="AM630">
            <v>0</v>
          </cell>
          <cell r="AN630">
            <v>0</v>
          </cell>
          <cell r="AO630">
            <v>0</v>
          </cell>
          <cell r="AP630">
            <v>8454278</v>
          </cell>
          <cell r="AQ630">
            <v>4110939</v>
          </cell>
          <cell r="AR630">
            <v>750236</v>
          </cell>
          <cell r="AS630">
            <v>4861175</v>
          </cell>
          <cell r="AT630">
            <v>602073</v>
          </cell>
          <cell r="AU630">
            <v>43589</v>
          </cell>
          <cell r="AV630">
            <v>0</v>
          </cell>
          <cell r="AW630">
            <v>0</v>
          </cell>
          <cell r="AX630">
            <v>0</v>
          </cell>
          <cell r="AY630">
            <v>133277</v>
          </cell>
          <cell r="AZ630">
            <v>778939</v>
          </cell>
        </row>
        <row r="631">
          <cell r="A631">
            <v>155593</v>
          </cell>
          <cell r="B631" t="str">
            <v>NORTH CENTRAL KANSAS TECHNICAL COLLEGE</v>
          </cell>
          <cell r="C631" t="str">
            <v>KS</v>
          </cell>
          <cell r="D631">
            <v>4</v>
          </cell>
          <cell r="E631">
            <v>4</v>
          </cell>
          <cell r="F631">
            <v>2</v>
          </cell>
          <cell r="G631">
            <v>2</v>
          </cell>
          <cell r="H631">
            <v>2</v>
          </cell>
          <cell r="I631">
            <v>40</v>
          </cell>
          <cell r="J631">
            <v>1</v>
          </cell>
          <cell r="K631">
            <v>401</v>
          </cell>
          <cell r="L631">
            <v>669535</v>
          </cell>
          <cell r="M631">
            <v>0</v>
          </cell>
          <cell r="N631">
            <v>2957335</v>
          </cell>
          <cell r="O631">
            <v>0</v>
          </cell>
          <cell r="P631">
            <v>557111</v>
          </cell>
          <cell r="Q631">
            <v>18132</v>
          </cell>
          <cell r="R631">
            <v>0</v>
          </cell>
          <cell r="S631">
            <v>0</v>
          </cell>
          <cell r="T631">
            <v>0</v>
          </cell>
          <cell r="U631">
            <v>872129</v>
          </cell>
          <cell r="V631">
            <v>421666</v>
          </cell>
          <cell r="W631">
            <v>0</v>
          </cell>
          <cell r="X631">
            <v>0</v>
          </cell>
          <cell r="Y631">
            <v>0</v>
          </cell>
          <cell r="Z631">
            <v>5495908</v>
          </cell>
          <cell r="AA631">
            <v>1092731</v>
          </cell>
          <cell r="AB631">
            <v>0</v>
          </cell>
          <cell r="AC631">
            <v>0</v>
          </cell>
          <cell r="AD631">
            <v>243070</v>
          </cell>
          <cell r="AE631">
            <v>196910</v>
          </cell>
          <cell r="AF631">
            <v>507499</v>
          </cell>
          <cell r="AG631">
            <v>569413</v>
          </cell>
          <cell r="AH631">
            <v>405408</v>
          </cell>
          <cell r="AI631">
            <v>8000</v>
          </cell>
          <cell r="AJ631">
            <v>0</v>
          </cell>
          <cell r="AK631">
            <v>3023031</v>
          </cell>
          <cell r="AL631">
            <v>266006</v>
          </cell>
          <cell r="AM631">
            <v>0</v>
          </cell>
          <cell r="AN631">
            <v>0</v>
          </cell>
          <cell r="AO631">
            <v>621834</v>
          </cell>
          <cell r="AP631">
            <v>3910871</v>
          </cell>
          <cell r="AQ631">
            <v>2169281</v>
          </cell>
          <cell r="AR631">
            <v>382563</v>
          </cell>
          <cell r="AS631">
            <v>2551844</v>
          </cell>
          <cell r="AT631">
            <v>394501</v>
          </cell>
          <cell r="AU631">
            <v>10807</v>
          </cell>
          <cell r="AV631">
            <v>0</v>
          </cell>
          <cell r="AW631">
            <v>0</v>
          </cell>
          <cell r="AX631">
            <v>0</v>
          </cell>
          <cell r="AY631">
            <v>100</v>
          </cell>
          <cell r="AZ631">
            <v>405408</v>
          </cell>
        </row>
        <row r="632">
          <cell r="A632">
            <v>155609</v>
          </cell>
          <cell r="B632" t="str">
            <v>NORTHEAST KANSAS TECHNICAL COLLEGE</v>
          </cell>
          <cell r="C632" t="str">
            <v>KS</v>
          </cell>
          <cell r="D632">
            <v>4</v>
          </cell>
          <cell r="E632">
            <v>4</v>
          </cell>
          <cell r="F632">
            <v>2</v>
          </cell>
          <cell r="G632">
            <v>2</v>
          </cell>
          <cell r="H632">
            <v>2</v>
          </cell>
          <cell r="I632">
            <v>-3</v>
          </cell>
          <cell r="J632">
            <v>1</v>
          </cell>
          <cell r="K632">
            <v>117</v>
          </cell>
          <cell r="L632">
            <v>289587</v>
          </cell>
          <cell r="M632">
            <v>81027</v>
          </cell>
          <cell r="N632">
            <v>0</v>
          </cell>
          <cell r="O632">
            <v>0</v>
          </cell>
          <cell r="P632">
            <v>232121</v>
          </cell>
          <cell r="Q632">
            <v>4000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133574</v>
          </cell>
          <cell r="W632">
            <v>0</v>
          </cell>
          <cell r="X632">
            <v>0</v>
          </cell>
          <cell r="Y632">
            <v>0</v>
          </cell>
          <cell r="Z632">
            <v>740309</v>
          </cell>
          <cell r="AA632">
            <v>1071061</v>
          </cell>
          <cell r="AB632">
            <v>0</v>
          </cell>
          <cell r="AC632">
            <v>0</v>
          </cell>
          <cell r="AD632">
            <v>640</v>
          </cell>
          <cell r="AE632">
            <v>61116</v>
          </cell>
          <cell r="AF632">
            <v>276570</v>
          </cell>
          <cell r="AG632">
            <v>321224</v>
          </cell>
          <cell r="AH632">
            <v>247096</v>
          </cell>
          <cell r="AI632">
            <v>0</v>
          </cell>
          <cell r="AJ632">
            <v>0</v>
          </cell>
          <cell r="AK632">
            <v>1977707</v>
          </cell>
          <cell r="AL632">
            <v>133574</v>
          </cell>
          <cell r="AM632">
            <v>0</v>
          </cell>
          <cell r="AN632">
            <v>0</v>
          </cell>
          <cell r="AO632">
            <v>3538</v>
          </cell>
          <cell r="AP632">
            <v>2114819</v>
          </cell>
          <cell r="AQ632">
            <v>0</v>
          </cell>
          <cell r="AR632">
            <v>0</v>
          </cell>
          <cell r="AS632">
            <v>0</v>
          </cell>
          <cell r="AT632">
            <v>232121</v>
          </cell>
          <cell r="AU632">
            <v>0</v>
          </cell>
          <cell r="AV632">
            <v>4000</v>
          </cell>
          <cell r="AW632">
            <v>0</v>
          </cell>
          <cell r="AX632">
            <v>0</v>
          </cell>
          <cell r="AY632">
            <v>10975</v>
          </cell>
          <cell r="AZ632">
            <v>247096</v>
          </cell>
        </row>
        <row r="633">
          <cell r="A633">
            <v>155618</v>
          </cell>
          <cell r="B633" t="str">
            <v>NORTHWEST KANSAS TECHNICAL COLLEGE</v>
          </cell>
          <cell r="C633" t="str">
            <v>KS</v>
          </cell>
          <cell r="D633">
            <v>4</v>
          </cell>
          <cell r="E633">
            <v>4</v>
          </cell>
          <cell r="F633">
            <v>2</v>
          </cell>
          <cell r="G633">
            <v>2</v>
          </cell>
          <cell r="H633">
            <v>2</v>
          </cell>
          <cell r="I633">
            <v>-3</v>
          </cell>
          <cell r="J633">
            <v>1</v>
          </cell>
          <cell r="K633">
            <v>593</v>
          </cell>
          <cell r="L633">
            <v>528391</v>
          </cell>
          <cell r="M633">
            <v>0</v>
          </cell>
          <cell r="N633">
            <v>1997447</v>
          </cell>
          <cell r="O633">
            <v>0</v>
          </cell>
          <cell r="P633">
            <v>899323</v>
          </cell>
          <cell r="Q633">
            <v>174173</v>
          </cell>
          <cell r="R633">
            <v>0</v>
          </cell>
          <cell r="S633">
            <v>0</v>
          </cell>
          <cell r="T633">
            <v>0</v>
          </cell>
          <cell r="U633">
            <v>587303</v>
          </cell>
          <cell r="V633">
            <v>912723</v>
          </cell>
          <cell r="W633">
            <v>0</v>
          </cell>
          <cell r="X633">
            <v>0</v>
          </cell>
          <cell r="Y633">
            <v>0</v>
          </cell>
          <cell r="Z633">
            <v>5099360</v>
          </cell>
          <cell r="AA633">
            <v>1612261</v>
          </cell>
          <cell r="AB633">
            <v>0</v>
          </cell>
          <cell r="AC633">
            <v>0</v>
          </cell>
          <cell r="AD633">
            <v>0</v>
          </cell>
          <cell r="AE633">
            <v>446884</v>
          </cell>
          <cell r="AF633">
            <v>1254852</v>
          </cell>
          <cell r="AG633">
            <v>336264</v>
          </cell>
          <cell r="AH633">
            <v>806906</v>
          </cell>
          <cell r="AI633">
            <v>0</v>
          </cell>
          <cell r="AJ633">
            <v>0</v>
          </cell>
          <cell r="AK633">
            <v>4457167</v>
          </cell>
          <cell r="AL633">
            <v>722454</v>
          </cell>
          <cell r="AM633">
            <v>0</v>
          </cell>
          <cell r="AN633">
            <v>0</v>
          </cell>
          <cell r="AO633">
            <v>0</v>
          </cell>
          <cell r="AP633">
            <v>5179621</v>
          </cell>
          <cell r="AQ633">
            <v>1619960</v>
          </cell>
          <cell r="AR633">
            <v>132407</v>
          </cell>
          <cell r="AS633">
            <v>1752367</v>
          </cell>
          <cell r="AT633">
            <v>589875</v>
          </cell>
          <cell r="AU633">
            <v>49028</v>
          </cell>
          <cell r="AV633">
            <v>38500</v>
          </cell>
          <cell r="AW633">
            <v>0</v>
          </cell>
          <cell r="AX633">
            <v>90308</v>
          </cell>
          <cell r="AY633">
            <v>39195</v>
          </cell>
          <cell r="AZ633">
            <v>806906</v>
          </cell>
        </row>
        <row r="634">
          <cell r="A634">
            <v>155715</v>
          </cell>
          <cell r="B634" t="str">
            <v>PRATT COMMUNITY COLLEGE</v>
          </cell>
          <cell r="C634" t="str">
            <v>KS</v>
          </cell>
          <cell r="D634">
            <v>4</v>
          </cell>
          <cell r="E634">
            <v>4</v>
          </cell>
          <cell r="F634">
            <v>2</v>
          </cell>
          <cell r="G634">
            <v>2</v>
          </cell>
          <cell r="H634">
            <v>2</v>
          </cell>
          <cell r="I634">
            <v>40</v>
          </cell>
          <cell r="J634">
            <v>1</v>
          </cell>
          <cell r="K634">
            <v>1084</v>
          </cell>
          <cell r="L634">
            <v>1219281</v>
          </cell>
          <cell r="M634">
            <v>568852</v>
          </cell>
          <cell r="N634">
            <v>2182575</v>
          </cell>
          <cell r="O634">
            <v>3209156</v>
          </cell>
          <cell r="P634">
            <v>533125</v>
          </cell>
          <cell r="Q634">
            <v>102278</v>
          </cell>
          <cell r="R634">
            <v>0</v>
          </cell>
          <cell r="S634">
            <v>349278</v>
          </cell>
          <cell r="T634">
            <v>0</v>
          </cell>
          <cell r="U634">
            <v>0</v>
          </cell>
          <cell r="V634">
            <v>676875</v>
          </cell>
          <cell r="W634">
            <v>0</v>
          </cell>
          <cell r="X634">
            <v>-127104</v>
          </cell>
          <cell r="Y634">
            <v>0</v>
          </cell>
          <cell r="Z634">
            <v>8714316</v>
          </cell>
          <cell r="AA634">
            <v>3271022</v>
          </cell>
          <cell r="AB634">
            <v>0</v>
          </cell>
          <cell r="AC634">
            <v>0</v>
          </cell>
          <cell r="AD634">
            <v>721693</v>
          </cell>
          <cell r="AE634">
            <v>1194635</v>
          </cell>
          <cell r="AF634">
            <v>1222367</v>
          </cell>
          <cell r="AG634">
            <v>619299</v>
          </cell>
          <cell r="AH634">
            <v>1068930</v>
          </cell>
          <cell r="AI634">
            <v>290258</v>
          </cell>
          <cell r="AJ634">
            <v>0</v>
          </cell>
          <cell r="AK634">
            <v>8388204</v>
          </cell>
          <cell r="AL634">
            <v>843975</v>
          </cell>
          <cell r="AM634">
            <v>0</v>
          </cell>
          <cell r="AN634">
            <v>0</v>
          </cell>
          <cell r="AO634">
            <v>0</v>
          </cell>
          <cell r="AP634">
            <v>9232179</v>
          </cell>
          <cell r="AQ634">
            <v>3664762</v>
          </cell>
          <cell r="AR634">
            <v>196478</v>
          </cell>
          <cell r="AS634">
            <v>3861240</v>
          </cell>
          <cell r="AT634">
            <v>504623</v>
          </cell>
          <cell r="AU634">
            <v>28502</v>
          </cell>
          <cell r="AV634">
            <v>0</v>
          </cell>
          <cell r="AW634">
            <v>0</v>
          </cell>
          <cell r="AX634">
            <v>144691</v>
          </cell>
          <cell r="AY634">
            <v>391114</v>
          </cell>
          <cell r="AZ634">
            <v>1068930</v>
          </cell>
        </row>
        <row r="635">
          <cell r="A635">
            <v>155830</v>
          </cell>
          <cell r="B635" t="str">
            <v>SALINA AREA TECHNICAL SCHOOL</v>
          </cell>
          <cell r="C635" t="str">
            <v>KS</v>
          </cell>
          <cell r="D635">
            <v>4</v>
          </cell>
          <cell r="E635">
            <v>4</v>
          </cell>
          <cell r="F635">
            <v>2</v>
          </cell>
          <cell r="G635">
            <v>2</v>
          </cell>
          <cell r="H635">
            <v>2</v>
          </cell>
          <cell r="I635">
            <v>-3</v>
          </cell>
          <cell r="J635">
            <v>1</v>
          </cell>
          <cell r="K635">
            <v>251</v>
          </cell>
          <cell r="L635">
            <v>681772</v>
          </cell>
          <cell r="M635">
            <v>0</v>
          </cell>
          <cell r="N635">
            <v>1736503</v>
          </cell>
          <cell r="O635">
            <v>0</v>
          </cell>
          <cell r="P635">
            <v>258198</v>
          </cell>
          <cell r="Q635">
            <v>146321</v>
          </cell>
          <cell r="R635">
            <v>0</v>
          </cell>
          <cell r="S635">
            <v>0</v>
          </cell>
          <cell r="T635">
            <v>0</v>
          </cell>
          <cell r="U635">
            <v>105971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2928765</v>
          </cell>
          <cell r="AA635">
            <v>1552652</v>
          </cell>
          <cell r="AB635">
            <v>0</v>
          </cell>
          <cell r="AC635">
            <v>0</v>
          </cell>
          <cell r="AD635">
            <v>0</v>
          </cell>
          <cell r="AE635">
            <v>238829</v>
          </cell>
          <cell r="AF635">
            <v>241794</v>
          </cell>
          <cell r="AG635">
            <v>383840</v>
          </cell>
          <cell r="AH635">
            <v>181237</v>
          </cell>
          <cell r="AI635">
            <v>0</v>
          </cell>
          <cell r="AJ635">
            <v>0</v>
          </cell>
          <cell r="AK635">
            <v>2598352</v>
          </cell>
          <cell r="AL635">
            <v>1000</v>
          </cell>
          <cell r="AM635">
            <v>0</v>
          </cell>
          <cell r="AN635">
            <v>0</v>
          </cell>
          <cell r="AO635">
            <v>0</v>
          </cell>
          <cell r="AP635">
            <v>2599352</v>
          </cell>
          <cell r="AQ635">
            <v>2143694</v>
          </cell>
          <cell r="AR635">
            <v>18471</v>
          </cell>
          <cell r="AS635">
            <v>2162165</v>
          </cell>
          <cell r="AT635">
            <v>167915</v>
          </cell>
          <cell r="AU635">
            <v>0</v>
          </cell>
          <cell r="AV635">
            <v>8000</v>
          </cell>
          <cell r="AW635">
            <v>0</v>
          </cell>
          <cell r="AX635">
            <v>1826</v>
          </cell>
          <cell r="AY635">
            <v>3496</v>
          </cell>
          <cell r="AZ635">
            <v>181237</v>
          </cell>
        </row>
        <row r="636">
          <cell r="A636">
            <v>155858</v>
          </cell>
          <cell r="B636" t="str">
            <v>SEWARD COUNTY COMMUNITY COLLEGE</v>
          </cell>
          <cell r="C636" t="str">
            <v>KS</v>
          </cell>
          <cell r="D636">
            <v>4</v>
          </cell>
          <cell r="E636">
            <v>4</v>
          </cell>
          <cell r="F636">
            <v>2</v>
          </cell>
          <cell r="G636">
            <v>2</v>
          </cell>
          <cell r="H636">
            <v>2</v>
          </cell>
          <cell r="I636">
            <v>40</v>
          </cell>
          <cell r="J636">
            <v>1</v>
          </cell>
          <cell r="K636">
            <v>1061</v>
          </cell>
          <cell r="L636">
            <v>1431153</v>
          </cell>
          <cell r="M636">
            <v>11300</v>
          </cell>
          <cell r="N636">
            <v>1584872</v>
          </cell>
          <cell r="O636">
            <v>4961062</v>
          </cell>
          <cell r="P636">
            <v>1097048</v>
          </cell>
          <cell r="Q636">
            <v>56111</v>
          </cell>
          <cell r="R636">
            <v>17000</v>
          </cell>
          <cell r="S636">
            <v>0</v>
          </cell>
          <cell r="T636">
            <v>0</v>
          </cell>
          <cell r="U636">
            <v>0</v>
          </cell>
          <cell r="V636">
            <v>1052132</v>
          </cell>
          <cell r="W636">
            <v>0</v>
          </cell>
          <cell r="X636">
            <v>0</v>
          </cell>
          <cell r="Y636">
            <v>0</v>
          </cell>
          <cell r="Z636">
            <v>10210678</v>
          </cell>
          <cell r="AA636">
            <v>3465050</v>
          </cell>
          <cell r="AB636">
            <v>0</v>
          </cell>
          <cell r="AC636">
            <v>0</v>
          </cell>
          <cell r="AD636">
            <v>593825</v>
          </cell>
          <cell r="AE636">
            <v>1975958</v>
          </cell>
          <cell r="AF636">
            <v>1550555</v>
          </cell>
          <cell r="AG636">
            <v>1946229</v>
          </cell>
          <cell r="AH636">
            <v>1201307</v>
          </cell>
          <cell r="AI636">
            <v>140824</v>
          </cell>
          <cell r="AJ636">
            <v>17000</v>
          </cell>
          <cell r="AK636">
            <v>10890748</v>
          </cell>
          <cell r="AL636">
            <v>886480</v>
          </cell>
          <cell r="AM636">
            <v>0</v>
          </cell>
          <cell r="AN636">
            <v>0</v>
          </cell>
          <cell r="AO636">
            <v>0</v>
          </cell>
          <cell r="AP636">
            <v>11777228</v>
          </cell>
          <cell r="AQ636">
            <v>5056110</v>
          </cell>
          <cell r="AR636">
            <v>961081</v>
          </cell>
          <cell r="AS636">
            <v>6017191</v>
          </cell>
          <cell r="AT636">
            <v>695075</v>
          </cell>
          <cell r="AU636">
            <v>380592</v>
          </cell>
          <cell r="AV636">
            <v>0</v>
          </cell>
          <cell r="AW636">
            <v>17000</v>
          </cell>
          <cell r="AX636">
            <v>0</v>
          </cell>
          <cell r="AY636">
            <v>108640</v>
          </cell>
          <cell r="AZ636">
            <v>1201307</v>
          </cell>
        </row>
        <row r="637">
          <cell r="A637">
            <v>156107</v>
          </cell>
          <cell r="B637" t="str">
            <v>WICHITA AREA TECHNICAL COLLEGE</v>
          </cell>
          <cell r="C637" t="str">
            <v>KS</v>
          </cell>
          <cell r="D637">
            <v>4</v>
          </cell>
          <cell r="E637">
            <v>4</v>
          </cell>
          <cell r="F637">
            <v>2</v>
          </cell>
          <cell r="G637">
            <v>2</v>
          </cell>
          <cell r="H637">
            <v>2</v>
          </cell>
          <cell r="I637">
            <v>-3</v>
          </cell>
          <cell r="J637">
            <v>1</v>
          </cell>
          <cell r="K637">
            <v>1154</v>
          </cell>
          <cell r="L637">
            <v>1307497</v>
          </cell>
          <cell r="M637">
            <v>0</v>
          </cell>
          <cell r="N637">
            <v>6099673</v>
          </cell>
          <cell r="O637">
            <v>6850363</v>
          </cell>
          <cell r="P637">
            <v>784323</v>
          </cell>
          <cell r="Q637">
            <v>6000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15047856</v>
          </cell>
          <cell r="AA637">
            <v>11340986</v>
          </cell>
          <cell r="AB637">
            <v>0</v>
          </cell>
          <cell r="AC637">
            <v>0</v>
          </cell>
          <cell r="AD637">
            <v>604608</v>
          </cell>
          <cell r="AE637">
            <v>924012</v>
          </cell>
          <cell r="AF637">
            <v>248652</v>
          </cell>
          <cell r="AG637">
            <v>1053872</v>
          </cell>
          <cell r="AH637">
            <v>813497</v>
          </cell>
          <cell r="AI637">
            <v>0</v>
          </cell>
          <cell r="AJ637">
            <v>0</v>
          </cell>
          <cell r="AK637">
            <v>14985627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14985627</v>
          </cell>
          <cell r="AQ637">
            <v>9089749</v>
          </cell>
          <cell r="AR637">
            <v>2145051</v>
          </cell>
          <cell r="AS637">
            <v>11234800</v>
          </cell>
          <cell r="AT637">
            <v>784323</v>
          </cell>
          <cell r="AU637">
            <v>0</v>
          </cell>
          <cell r="AV637">
            <v>6000</v>
          </cell>
          <cell r="AW637">
            <v>0</v>
          </cell>
          <cell r="AX637">
            <v>21239</v>
          </cell>
          <cell r="AY637">
            <v>1935</v>
          </cell>
          <cell r="AZ637">
            <v>813497</v>
          </cell>
        </row>
        <row r="638">
          <cell r="A638">
            <v>155265</v>
          </cell>
          <cell r="B638" t="str">
            <v>KANSAS CITY AREA TECHNICAL SCHOOL</v>
          </cell>
          <cell r="C638" t="str">
            <v>KS</v>
          </cell>
          <cell r="D638">
            <v>4</v>
          </cell>
          <cell r="E638">
            <v>7</v>
          </cell>
          <cell r="F638">
            <v>2</v>
          </cell>
          <cell r="G638">
            <v>2</v>
          </cell>
          <cell r="H638">
            <v>2</v>
          </cell>
          <cell r="I638">
            <v>-3</v>
          </cell>
          <cell r="J638">
            <v>1</v>
          </cell>
          <cell r="K638">
            <v>522</v>
          </cell>
          <cell r="L638">
            <v>723680</v>
          </cell>
          <cell r="M638">
            <v>653752</v>
          </cell>
          <cell r="N638">
            <v>3342923</v>
          </cell>
          <cell r="O638">
            <v>680179</v>
          </cell>
          <cell r="P638">
            <v>310500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-207389</v>
          </cell>
          <cell r="Y638">
            <v>0</v>
          </cell>
          <cell r="Z638">
            <v>5503645</v>
          </cell>
          <cell r="AA638">
            <v>4498260</v>
          </cell>
          <cell r="AB638">
            <v>0</v>
          </cell>
          <cell r="AC638">
            <v>0</v>
          </cell>
          <cell r="AD638">
            <v>83828</v>
          </cell>
          <cell r="AE638">
            <v>273153</v>
          </cell>
          <cell r="AF638">
            <v>92455</v>
          </cell>
          <cell r="AG638">
            <v>1047271</v>
          </cell>
          <cell r="AH638">
            <v>310500</v>
          </cell>
          <cell r="AI638">
            <v>0</v>
          </cell>
          <cell r="AJ638">
            <v>0</v>
          </cell>
          <cell r="AK638">
            <v>6305467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6305467</v>
          </cell>
          <cell r="AQ638">
            <v>3901815</v>
          </cell>
          <cell r="AR638">
            <v>596445</v>
          </cell>
          <cell r="AS638">
            <v>4498260</v>
          </cell>
          <cell r="AT638">
            <v>310500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310500</v>
          </cell>
        </row>
        <row r="639">
          <cell r="A639">
            <v>155423</v>
          </cell>
          <cell r="B639" t="str">
            <v>KAW AREA TECHNICAL SCHOOL</v>
          </cell>
          <cell r="C639" t="str">
            <v>KS</v>
          </cell>
          <cell r="D639">
            <v>4</v>
          </cell>
          <cell r="E639">
            <v>7</v>
          </cell>
          <cell r="F639">
            <v>2</v>
          </cell>
          <cell r="G639">
            <v>2</v>
          </cell>
          <cell r="H639">
            <v>2</v>
          </cell>
          <cell r="I639">
            <v>-3</v>
          </cell>
          <cell r="J639">
            <v>1</v>
          </cell>
          <cell r="K639">
            <v>461</v>
          </cell>
          <cell r="L639">
            <v>1844985</v>
          </cell>
          <cell r="M639">
            <v>407283</v>
          </cell>
          <cell r="N639">
            <v>25032077</v>
          </cell>
          <cell r="O639">
            <v>2240548</v>
          </cell>
          <cell r="P639">
            <v>186822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193895</v>
          </cell>
          <cell r="V639">
            <v>493856</v>
          </cell>
          <cell r="W639">
            <v>0</v>
          </cell>
          <cell r="X639">
            <v>186813</v>
          </cell>
          <cell r="Y639">
            <v>0</v>
          </cell>
          <cell r="Z639">
            <v>30586279</v>
          </cell>
          <cell r="AA639">
            <v>22642749</v>
          </cell>
          <cell r="AB639">
            <v>0</v>
          </cell>
          <cell r="AC639">
            <v>0</v>
          </cell>
          <cell r="AD639">
            <v>360970</v>
          </cell>
          <cell r="AE639">
            <v>5294078</v>
          </cell>
          <cell r="AF639">
            <v>10434840</v>
          </cell>
          <cell r="AG639">
            <v>6994446</v>
          </cell>
          <cell r="AH639">
            <v>2122320</v>
          </cell>
          <cell r="AI639">
            <v>0</v>
          </cell>
          <cell r="AJ639">
            <v>0</v>
          </cell>
          <cell r="AK639">
            <v>47849403</v>
          </cell>
          <cell r="AL639">
            <v>1110776</v>
          </cell>
          <cell r="AM639">
            <v>0</v>
          </cell>
          <cell r="AN639">
            <v>0</v>
          </cell>
          <cell r="AO639">
            <v>0</v>
          </cell>
          <cell r="AP639">
            <v>48960179</v>
          </cell>
          <cell r="AQ639">
            <v>2370613</v>
          </cell>
          <cell r="AR639">
            <v>657097</v>
          </cell>
          <cell r="AS639">
            <v>3027710</v>
          </cell>
          <cell r="AT639">
            <v>2122320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2122320</v>
          </cell>
        </row>
        <row r="640">
          <cell r="A640">
            <v>157854</v>
          </cell>
          <cell r="B640" t="str">
            <v>KENTUCKY COMMUNITY AND TECHNICAL COLLEGE SYSTEM</v>
          </cell>
          <cell r="C640" t="str">
            <v>KY</v>
          </cell>
          <cell r="D640">
            <v>5</v>
          </cell>
          <cell r="E640">
            <v>4</v>
          </cell>
          <cell r="F640">
            <v>2</v>
          </cell>
          <cell r="G640">
            <v>-2</v>
          </cell>
          <cell r="H640">
            <v>2</v>
          </cell>
          <cell r="I640">
            <v>-3</v>
          </cell>
          <cell r="J640">
            <v>1</v>
          </cell>
          <cell r="L640">
            <v>53240812</v>
          </cell>
          <cell r="M640">
            <v>21157</v>
          </cell>
          <cell r="N640">
            <v>170101400</v>
          </cell>
          <cell r="O640">
            <v>0</v>
          </cell>
          <cell r="P640">
            <v>41385000</v>
          </cell>
          <cell r="Q640">
            <v>64473483</v>
          </cell>
          <cell r="R640">
            <v>0</v>
          </cell>
          <cell r="S640">
            <v>3918000</v>
          </cell>
          <cell r="T640">
            <v>261874</v>
          </cell>
          <cell r="U640">
            <v>4785578</v>
          </cell>
          <cell r="V640">
            <v>12458007</v>
          </cell>
          <cell r="W640">
            <v>0</v>
          </cell>
          <cell r="X640">
            <v>0</v>
          </cell>
          <cell r="Y640">
            <v>0</v>
          </cell>
          <cell r="Z640">
            <v>350645311</v>
          </cell>
          <cell r="AA640">
            <v>125157930</v>
          </cell>
          <cell r="AB640">
            <v>0</v>
          </cell>
          <cell r="AC640">
            <v>25693510</v>
          </cell>
          <cell r="AD640">
            <v>21284106</v>
          </cell>
          <cell r="AE640">
            <v>25159787</v>
          </cell>
          <cell r="AF640">
            <v>47724415</v>
          </cell>
          <cell r="AG640">
            <v>22005142</v>
          </cell>
          <cell r="AH640">
            <v>53473452</v>
          </cell>
          <cell r="AI640">
            <v>10263543</v>
          </cell>
          <cell r="AJ640">
            <v>5897214</v>
          </cell>
          <cell r="AK640">
            <v>336659099</v>
          </cell>
          <cell r="AL640">
            <v>12339999</v>
          </cell>
          <cell r="AM640">
            <v>0</v>
          </cell>
          <cell r="AN640">
            <v>0</v>
          </cell>
          <cell r="AO640">
            <v>0</v>
          </cell>
          <cell r="AP640">
            <v>348999098</v>
          </cell>
          <cell r="AQ640">
            <v>154030279</v>
          </cell>
          <cell r="AR640">
            <v>36253545</v>
          </cell>
          <cell r="AS640">
            <v>190283824</v>
          </cell>
          <cell r="AT640">
            <v>38054732</v>
          </cell>
          <cell r="AU640">
            <v>1428907</v>
          </cell>
          <cell r="AV640">
            <v>11864373</v>
          </cell>
          <cell r="AW640">
            <v>0</v>
          </cell>
          <cell r="AX640">
            <v>1456429</v>
          </cell>
          <cell r="AY640">
            <v>669011</v>
          </cell>
          <cell r="AZ640">
            <v>53473452</v>
          </cell>
        </row>
        <row r="641">
          <cell r="A641">
            <v>156620</v>
          </cell>
          <cell r="B641" t="str">
            <v>EASTERN KENTUCKY UNIVERSITY</v>
          </cell>
          <cell r="C641" t="str">
            <v>KY</v>
          </cell>
          <cell r="D641">
            <v>5</v>
          </cell>
          <cell r="E641">
            <v>1</v>
          </cell>
          <cell r="F641">
            <v>2</v>
          </cell>
          <cell r="G641">
            <v>2</v>
          </cell>
          <cell r="H641">
            <v>2</v>
          </cell>
          <cell r="I641">
            <v>21</v>
          </cell>
          <cell r="J641">
            <v>1</v>
          </cell>
          <cell r="K641">
            <v>12046</v>
          </cell>
          <cell r="L641">
            <v>36646901</v>
          </cell>
          <cell r="M641">
            <v>0</v>
          </cell>
          <cell r="N641">
            <v>67392100</v>
          </cell>
          <cell r="O641">
            <v>0</v>
          </cell>
          <cell r="P641">
            <v>40149385</v>
          </cell>
          <cell r="Q641">
            <v>14695346</v>
          </cell>
          <cell r="R641">
            <v>1706271</v>
          </cell>
          <cell r="S641">
            <v>1142882</v>
          </cell>
          <cell r="T641">
            <v>0</v>
          </cell>
          <cell r="U641">
            <v>4192898</v>
          </cell>
          <cell r="V641">
            <v>8636643</v>
          </cell>
          <cell r="W641">
            <v>0</v>
          </cell>
          <cell r="X641">
            <v>5433113</v>
          </cell>
          <cell r="Y641">
            <v>0</v>
          </cell>
          <cell r="Z641">
            <v>179995539</v>
          </cell>
          <cell r="AA641">
            <v>58591987</v>
          </cell>
          <cell r="AB641">
            <v>770196</v>
          </cell>
          <cell r="AC641">
            <v>29681537</v>
          </cell>
          <cell r="AD641">
            <v>28695930</v>
          </cell>
          <cell r="AE641">
            <v>9756215</v>
          </cell>
          <cell r="AF641">
            <v>11460966</v>
          </cell>
          <cell r="AG641">
            <v>14149008</v>
          </cell>
          <cell r="AH641">
            <v>19919081</v>
          </cell>
          <cell r="AI641">
            <v>3280168</v>
          </cell>
          <cell r="AJ641">
            <v>267300</v>
          </cell>
          <cell r="AK641">
            <v>176572388</v>
          </cell>
          <cell r="AL641">
            <v>7069757</v>
          </cell>
          <cell r="AM641">
            <v>0</v>
          </cell>
          <cell r="AN641">
            <v>0</v>
          </cell>
          <cell r="AO641">
            <v>0</v>
          </cell>
          <cell r="AP641">
            <v>183642145</v>
          </cell>
          <cell r="AQ641">
            <v>88022396</v>
          </cell>
          <cell r="AR641">
            <v>18861233</v>
          </cell>
          <cell r="AS641">
            <v>111112587</v>
          </cell>
          <cell r="AT641">
            <v>10535700</v>
          </cell>
          <cell r="AU641">
            <v>65731</v>
          </cell>
          <cell r="AV641">
            <v>5063223</v>
          </cell>
          <cell r="AW641">
            <v>71821</v>
          </cell>
          <cell r="AX641">
            <v>42733</v>
          </cell>
          <cell r="AY641">
            <v>4139873</v>
          </cell>
          <cell r="AZ641">
            <v>19919081</v>
          </cell>
        </row>
        <row r="642">
          <cell r="A642">
            <v>157058</v>
          </cell>
          <cell r="B642" t="str">
            <v>KENTUCKY STATE UNIVERSITY</v>
          </cell>
          <cell r="C642" t="str">
            <v>KY</v>
          </cell>
          <cell r="D642">
            <v>5</v>
          </cell>
          <cell r="E642">
            <v>1</v>
          </cell>
          <cell r="F642">
            <v>2</v>
          </cell>
          <cell r="G642">
            <v>2</v>
          </cell>
          <cell r="H642">
            <v>2</v>
          </cell>
          <cell r="I642">
            <v>22</v>
          </cell>
          <cell r="J642">
            <v>1</v>
          </cell>
          <cell r="K642">
            <v>1959</v>
          </cell>
          <cell r="L642">
            <v>7537987</v>
          </cell>
          <cell r="M642">
            <v>6120804</v>
          </cell>
          <cell r="N642">
            <v>22264700</v>
          </cell>
          <cell r="O642">
            <v>0</v>
          </cell>
          <cell r="P642">
            <v>6727772</v>
          </cell>
          <cell r="Q642">
            <v>947963</v>
          </cell>
          <cell r="R642">
            <v>0</v>
          </cell>
          <cell r="S642">
            <v>0</v>
          </cell>
          <cell r="T642">
            <v>0</v>
          </cell>
          <cell r="U642">
            <v>285203</v>
          </cell>
          <cell r="V642">
            <v>4145630</v>
          </cell>
          <cell r="W642">
            <v>0</v>
          </cell>
          <cell r="X642">
            <v>1060283</v>
          </cell>
          <cell r="Y642">
            <v>0</v>
          </cell>
          <cell r="Z642">
            <v>49090342</v>
          </cell>
          <cell r="AA642">
            <v>12274331</v>
          </cell>
          <cell r="AB642">
            <v>2734062</v>
          </cell>
          <cell r="AC642">
            <v>3710306</v>
          </cell>
          <cell r="AD642">
            <v>3888641</v>
          </cell>
          <cell r="AE642">
            <v>4597275</v>
          </cell>
          <cell r="AF642">
            <v>9385629</v>
          </cell>
          <cell r="AG642">
            <v>4401508</v>
          </cell>
          <cell r="AH642">
            <v>7722608</v>
          </cell>
          <cell r="AI642">
            <v>2155434</v>
          </cell>
          <cell r="AJ642">
            <v>0</v>
          </cell>
          <cell r="AK642">
            <v>50869794</v>
          </cell>
          <cell r="AL642">
            <v>4386302</v>
          </cell>
          <cell r="AM642">
            <v>0</v>
          </cell>
          <cell r="AN642">
            <v>0</v>
          </cell>
          <cell r="AO642">
            <v>0</v>
          </cell>
          <cell r="AP642">
            <v>55256096</v>
          </cell>
          <cell r="AQ642">
            <v>23475901</v>
          </cell>
          <cell r="AR642">
            <v>4553417</v>
          </cell>
          <cell r="AS642">
            <v>29228110</v>
          </cell>
          <cell r="AT642">
            <v>232059</v>
          </cell>
          <cell r="AU642">
            <v>735324</v>
          </cell>
          <cell r="AV642">
            <v>619198</v>
          </cell>
          <cell r="AW642">
            <v>0</v>
          </cell>
          <cell r="AX642">
            <v>1223607</v>
          </cell>
          <cell r="AY642">
            <v>4912420</v>
          </cell>
          <cell r="AZ642">
            <v>7722608</v>
          </cell>
        </row>
        <row r="643">
          <cell r="A643">
            <v>157085</v>
          </cell>
          <cell r="B643" t="str">
            <v>UNIVERSITY OF KENTUCKY</v>
          </cell>
          <cell r="C643" t="str">
            <v>KY</v>
          </cell>
          <cell r="D643">
            <v>5</v>
          </cell>
          <cell r="E643">
            <v>1</v>
          </cell>
          <cell r="F643">
            <v>1</v>
          </cell>
          <cell r="G643">
            <v>1</v>
          </cell>
          <cell r="H643">
            <v>2</v>
          </cell>
          <cell r="I643">
            <v>15</v>
          </cell>
          <cell r="J643">
            <v>1</v>
          </cell>
          <cell r="K643">
            <v>21100</v>
          </cell>
          <cell r="L643">
            <v>112938849</v>
          </cell>
          <cell r="M643">
            <v>15094599</v>
          </cell>
          <cell r="N643">
            <v>298937655</v>
          </cell>
          <cell r="O643">
            <v>7960254</v>
          </cell>
          <cell r="P643">
            <v>84588744</v>
          </cell>
          <cell r="Q643">
            <v>40974608</v>
          </cell>
          <cell r="R643">
            <v>0</v>
          </cell>
          <cell r="S643">
            <v>123058353</v>
          </cell>
          <cell r="T643">
            <v>11935422</v>
          </cell>
          <cell r="U643">
            <v>39650997</v>
          </cell>
          <cell r="V643">
            <v>70367916</v>
          </cell>
          <cell r="W643">
            <v>314931978</v>
          </cell>
          <cell r="X643">
            <v>45086509</v>
          </cell>
          <cell r="Y643">
            <v>0</v>
          </cell>
          <cell r="Z643">
            <v>1165525884</v>
          </cell>
          <cell r="AA643">
            <v>221098988</v>
          </cell>
          <cell r="AB643">
            <v>151155902</v>
          </cell>
          <cell r="AC643">
            <v>148727120</v>
          </cell>
          <cell r="AD643">
            <v>67425545</v>
          </cell>
          <cell r="AE643">
            <v>19746402</v>
          </cell>
          <cell r="AF643">
            <v>44718203</v>
          </cell>
          <cell r="AG643">
            <v>32666968</v>
          </cell>
          <cell r="AH643">
            <v>42189070</v>
          </cell>
          <cell r="AI643">
            <v>15531109</v>
          </cell>
          <cell r="AJ643">
            <v>16191111</v>
          </cell>
          <cell r="AK643">
            <v>759450418</v>
          </cell>
          <cell r="AL643">
            <v>72583541</v>
          </cell>
          <cell r="AM643">
            <v>330038313</v>
          </cell>
          <cell r="AN643">
            <v>0</v>
          </cell>
          <cell r="AO643">
            <v>0</v>
          </cell>
          <cell r="AP643">
            <v>1162072272</v>
          </cell>
          <cell r="AQ643">
            <v>450966286</v>
          </cell>
          <cell r="AR643">
            <v>120649885</v>
          </cell>
          <cell r="AS643">
            <v>571616171</v>
          </cell>
          <cell r="AT643">
            <v>6505733</v>
          </cell>
          <cell r="AU643">
            <v>2485535</v>
          </cell>
          <cell r="AV643">
            <v>2432137</v>
          </cell>
          <cell r="AW643">
            <v>0</v>
          </cell>
          <cell r="AX643">
            <v>8666362</v>
          </cell>
          <cell r="AY643">
            <v>22099303</v>
          </cell>
          <cell r="AZ643">
            <v>42189070</v>
          </cell>
        </row>
        <row r="644">
          <cell r="A644">
            <v>157289</v>
          </cell>
          <cell r="B644" t="str">
            <v>UNIVERSITY OF LOUISVILLE</v>
          </cell>
          <cell r="C644" t="str">
            <v>KY</v>
          </cell>
          <cell r="D644">
            <v>5</v>
          </cell>
          <cell r="E644">
            <v>1</v>
          </cell>
          <cell r="F644">
            <v>1</v>
          </cell>
          <cell r="G644">
            <v>1</v>
          </cell>
          <cell r="H644">
            <v>2</v>
          </cell>
          <cell r="I644">
            <v>15</v>
          </cell>
          <cell r="J644">
            <v>1</v>
          </cell>
          <cell r="K644">
            <v>15639</v>
          </cell>
          <cell r="L644">
            <v>78705000</v>
          </cell>
          <cell r="M644">
            <v>0</v>
          </cell>
          <cell r="N644">
            <v>174128000</v>
          </cell>
          <cell r="O644">
            <v>0</v>
          </cell>
          <cell r="P644">
            <v>41351000</v>
          </cell>
          <cell r="Q644">
            <v>10585000</v>
          </cell>
          <cell r="R644">
            <v>271000</v>
          </cell>
          <cell r="S644">
            <v>68850000</v>
          </cell>
          <cell r="T644">
            <v>10107000</v>
          </cell>
          <cell r="U644">
            <v>695000</v>
          </cell>
          <cell r="V644">
            <v>33887000</v>
          </cell>
          <cell r="W644">
            <v>14842000</v>
          </cell>
          <cell r="X644">
            <v>135621000</v>
          </cell>
          <cell r="Y644">
            <v>0</v>
          </cell>
          <cell r="Z644">
            <v>569042000</v>
          </cell>
          <cell r="AA644">
            <v>122889000</v>
          </cell>
          <cell r="AB644">
            <v>75783000</v>
          </cell>
          <cell r="AC644">
            <v>76002000</v>
          </cell>
          <cell r="AD644">
            <v>45626000</v>
          </cell>
          <cell r="AE644">
            <v>10338000</v>
          </cell>
          <cell r="AF644">
            <v>38262000</v>
          </cell>
          <cell r="AG644">
            <v>21358000</v>
          </cell>
          <cell r="AH644">
            <v>32879000</v>
          </cell>
          <cell r="AI644">
            <v>14177000</v>
          </cell>
          <cell r="AJ644">
            <v>11529000</v>
          </cell>
          <cell r="AK644">
            <v>448843000</v>
          </cell>
          <cell r="AL644">
            <v>37172000</v>
          </cell>
          <cell r="AM644">
            <v>21864000</v>
          </cell>
          <cell r="AN644">
            <v>0</v>
          </cell>
          <cell r="AO644">
            <v>0</v>
          </cell>
          <cell r="AP644">
            <v>507879000</v>
          </cell>
          <cell r="AQ644">
            <v>238201000</v>
          </cell>
          <cell r="AR644">
            <v>47815000</v>
          </cell>
          <cell r="AS644">
            <v>286016000</v>
          </cell>
          <cell r="AT644">
            <v>6475000</v>
          </cell>
          <cell r="AU644">
            <v>1800000</v>
          </cell>
          <cell r="AV644">
            <v>5145000</v>
          </cell>
          <cell r="AW644">
            <v>0</v>
          </cell>
          <cell r="AX644">
            <v>23000</v>
          </cell>
          <cell r="AY644">
            <v>19436000</v>
          </cell>
          <cell r="AZ644">
            <v>32879000</v>
          </cell>
        </row>
        <row r="645">
          <cell r="A645">
            <v>157386</v>
          </cell>
          <cell r="B645" t="str">
            <v>MOREHEAD STATE UNIVERSITY</v>
          </cell>
          <cell r="C645" t="str">
            <v>KY</v>
          </cell>
          <cell r="D645">
            <v>5</v>
          </cell>
          <cell r="E645">
            <v>1</v>
          </cell>
          <cell r="F645">
            <v>2</v>
          </cell>
          <cell r="G645">
            <v>2</v>
          </cell>
          <cell r="H645">
            <v>2</v>
          </cell>
          <cell r="I645">
            <v>21</v>
          </cell>
          <cell r="J645">
            <v>1</v>
          </cell>
          <cell r="K645">
            <v>7427</v>
          </cell>
          <cell r="L645">
            <v>23512679</v>
          </cell>
          <cell r="M645">
            <v>0</v>
          </cell>
          <cell r="N645">
            <v>43334500</v>
          </cell>
          <cell r="O645">
            <v>0</v>
          </cell>
          <cell r="P645">
            <v>13965971</v>
          </cell>
          <cell r="Q645">
            <v>4751402</v>
          </cell>
          <cell r="R645">
            <v>0</v>
          </cell>
          <cell r="S645">
            <v>696011</v>
          </cell>
          <cell r="T645">
            <v>0</v>
          </cell>
          <cell r="U645">
            <v>1405005</v>
          </cell>
          <cell r="V645">
            <v>10761767</v>
          </cell>
          <cell r="W645">
            <v>0</v>
          </cell>
          <cell r="X645">
            <v>3168556</v>
          </cell>
          <cell r="Y645">
            <v>0</v>
          </cell>
          <cell r="Z645">
            <v>101595891</v>
          </cell>
          <cell r="AA645">
            <v>29446266</v>
          </cell>
          <cell r="AB645">
            <v>338183</v>
          </cell>
          <cell r="AC645">
            <v>6376514</v>
          </cell>
          <cell r="AD645">
            <v>7291861</v>
          </cell>
          <cell r="AE645">
            <v>6659555</v>
          </cell>
          <cell r="AF645">
            <v>9015127</v>
          </cell>
          <cell r="AG645">
            <v>5033812</v>
          </cell>
          <cell r="AH645">
            <v>16217137</v>
          </cell>
          <cell r="AI645">
            <v>2881716</v>
          </cell>
          <cell r="AJ645">
            <v>5085292</v>
          </cell>
          <cell r="AK645">
            <v>88345463</v>
          </cell>
          <cell r="AL645">
            <v>10885818</v>
          </cell>
          <cell r="AM645">
            <v>0</v>
          </cell>
          <cell r="AN645">
            <v>0</v>
          </cell>
          <cell r="AO645">
            <v>0</v>
          </cell>
          <cell r="AP645">
            <v>99231281</v>
          </cell>
          <cell r="AQ645">
            <v>39664421</v>
          </cell>
          <cell r="AR645">
            <v>9234211</v>
          </cell>
          <cell r="AS645">
            <v>48898632</v>
          </cell>
          <cell r="AT645">
            <v>7522341</v>
          </cell>
          <cell r="AU645">
            <v>419691</v>
          </cell>
          <cell r="AV645">
            <v>3591806</v>
          </cell>
          <cell r="AW645">
            <v>0</v>
          </cell>
          <cell r="AX645">
            <v>0</v>
          </cell>
          <cell r="AY645">
            <v>4683299</v>
          </cell>
          <cell r="AZ645">
            <v>16217137</v>
          </cell>
        </row>
        <row r="646">
          <cell r="A646">
            <v>157401</v>
          </cell>
          <cell r="B646" t="str">
            <v>MURRAY STATE UNIVERSITY</v>
          </cell>
          <cell r="C646" t="str">
            <v>KY</v>
          </cell>
          <cell r="D646">
            <v>5</v>
          </cell>
          <cell r="E646">
            <v>1</v>
          </cell>
          <cell r="F646">
            <v>2</v>
          </cell>
          <cell r="G646">
            <v>2</v>
          </cell>
          <cell r="H646">
            <v>2</v>
          </cell>
          <cell r="I646">
            <v>21</v>
          </cell>
          <cell r="J646">
            <v>1</v>
          </cell>
          <cell r="K646">
            <v>8113</v>
          </cell>
          <cell r="L646">
            <v>30351183</v>
          </cell>
          <cell r="M646">
            <v>0</v>
          </cell>
          <cell r="N646">
            <v>46861700</v>
          </cell>
          <cell r="O646">
            <v>0</v>
          </cell>
          <cell r="P646">
            <v>10308673</v>
          </cell>
          <cell r="Q646">
            <v>5428687</v>
          </cell>
          <cell r="R646">
            <v>0</v>
          </cell>
          <cell r="S646">
            <v>3890098</v>
          </cell>
          <cell r="T646">
            <v>480726</v>
          </cell>
          <cell r="U646">
            <v>2884394</v>
          </cell>
          <cell r="V646">
            <v>15723486</v>
          </cell>
          <cell r="W646">
            <v>0</v>
          </cell>
          <cell r="X646">
            <v>5033812</v>
          </cell>
          <cell r="Y646">
            <v>0</v>
          </cell>
          <cell r="Z646">
            <v>120962759</v>
          </cell>
          <cell r="AA646">
            <v>41813855</v>
          </cell>
          <cell r="AB646">
            <v>2143775</v>
          </cell>
          <cell r="AC646">
            <v>4681964</v>
          </cell>
          <cell r="AD646">
            <v>7226035</v>
          </cell>
          <cell r="AE646">
            <v>8901450</v>
          </cell>
          <cell r="AF646">
            <v>10063538</v>
          </cell>
          <cell r="AG646">
            <v>10003228</v>
          </cell>
          <cell r="AH646">
            <v>15521769</v>
          </cell>
          <cell r="AI646">
            <v>1169159</v>
          </cell>
          <cell r="AJ646">
            <v>1177330</v>
          </cell>
          <cell r="AK646">
            <v>102702103</v>
          </cell>
          <cell r="AL646">
            <v>15901324</v>
          </cell>
          <cell r="AM646">
            <v>0</v>
          </cell>
          <cell r="AN646">
            <v>0</v>
          </cell>
          <cell r="AO646">
            <v>0</v>
          </cell>
          <cell r="AP646">
            <v>118603427</v>
          </cell>
          <cell r="AQ646">
            <v>48834158</v>
          </cell>
          <cell r="AR646">
            <v>12751005</v>
          </cell>
          <cell r="AS646">
            <v>61585163</v>
          </cell>
          <cell r="AT646">
            <v>4712642</v>
          </cell>
          <cell r="AU646">
            <v>360150</v>
          </cell>
          <cell r="AV646">
            <v>2325995</v>
          </cell>
          <cell r="AW646">
            <v>0</v>
          </cell>
          <cell r="AX646">
            <v>831325</v>
          </cell>
          <cell r="AY646">
            <v>7291657</v>
          </cell>
          <cell r="AZ646">
            <v>15521769</v>
          </cell>
        </row>
        <row r="647">
          <cell r="A647">
            <v>157447</v>
          </cell>
          <cell r="B647" t="str">
            <v>NORTHERN KENTUCKY UNIVERSITY</v>
          </cell>
          <cell r="C647" t="str">
            <v>KY</v>
          </cell>
          <cell r="D647">
            <v>5</v>
          </cell>
          <cell r="E647">
            <v>1</v>
          </cell>
          <cell r="F647">
            <v>2</v>
          </cell>
          <cell r="G647">
            <v>2</v>
          </cell>
          <cell r="H647">
            <v>2</v>
          </cell>
          <cell r="I647">
            <v>21</v>
          </cell>
          <cell r="J647">
            <v>1</v>
          </cell>
          <cell r="K647">
            <v>10105</v>
          </cell>
          <cell r="L647">
            <v>42332000</v>
          </cell>
          <cell r="M647">
            <v>0</v>
          </cell>
          <cell r="N647">
            <v>40171000</v>
          </cell>
          <cell r="O647">
            <v>0</v>
          </cell>
          <cell r="P647">
            <v>6397000</v>
          </cell>
          <cell r="Q647">
            <v>4252000</v>
          </cell>
          <cell r="R647">
            <v>54000</v>
          </cell>
          <cell r="S647">
            <v>1160000</v>
          </cell>
          <cell r="T647">
            <v>0</v>
          </cell>
          <cell r="U647">
            <v>927000</v>
          </cell>
          <cell r="V647">
            <v>3840000</v>
          </cell>
          <cell r="W647">
            <v>0</v>
          </cell>
          <cell r="X647">
            <v>4253000</v>
          </cell>
          <cell r="Y647">
            <v>0</v>
          </cell>
          <cell r="Z647">
            <v>103386000</v>
          </cell>
          <cell r="AA647">
            <v>37188000</v>
          </cell>
          <cell r="AB647">
            <v>247000</v>
          </cell>
          <cell r="AC647">
            <v>3464000</v>
          </cell>
          <cell r="AD647">
            <v>11295000</v>
          </cell>
          <cell r="AE647">
            <v>7307000</v>
          </cell>
          <cell r="AF647">
            <v>11591000</v>
          </cell>
          <cell r="AG647">
            <v>7671000</v>
          </cell>
          <cell r="AH647">
            <v>12732000</v>
          </cell>
          <cell r="AI647">
            <v>5220000</v>
          </cell>
          <cell r="AJ647">
            <v>543000</v>
          </cell>
          <cell r="AK647">
            <v>97258000</v>
          </cell>
          <cell r="AL647">
            <v>3971000</v>
          </cell>
          <cell r="AM647">
            <v>0</v>
          </cell>
          <cell r="AN647">
            <v>0</v>
          </cell>
          <cell r="AO647">
            <v>0</v>
          </cell>
          <cell r="AP647">
            <v>101229000</v>
          </cell>
          <cell r="AQ647">
            <v>49236000</v>
          </cell>
          <cell r="AR647">
            <v>10302000</v>
          </cell>
          <cell r="AS647">
            <v>59538000</v>
          </cell>
          <cell r="AT647">
            <v>4586000</v>
          </cell>
          <cell r="AU647">
            <v>204000</v>
          </cell>
          <cell r="AV647">
            <v>3053000</v>
          </cell>
          <cell r="AW647">
            <v>0</v>
          </cell>
          <cell r="AX647">
            <v>1000</v>
          </cell>
          <cell r="AY647">
            <v>4888000</v>
          </cell>
          <cell r="AZ647">
            <v>12732000</v>
          </cell>
        </row>
        <row r="648">
          <cell r="A648">
            <v>157951</v>
          </cell>
          <cell r="B648" t="str">
            <v>WESTERN KENTUCKY UNIVERSITY</v>
          </cell>
          <cell r="C648" t="str">
            <v>KY</v>
          </cell>
          <cell r="D648">
            <v>5</v>
          </cell>
          <cell r="E648">
            <v>1</v>
          </cell>
          <cell r="F648">
            <v>2</v>
          </cell>
          <cell r="G648">
            <v>2</v>
          </cell>
          <cell r="H648">
            <v>2</v>
          </cell>
          <cell r="I648">
            <v>21</v>
          </cell>
          <cell r="J648">
            <v>1</v>
          </cell>
          <cell r="K648">
            <v>13763</v>
          </cell>
          <cell r="L648">
            <v>40834540</v>
          </cell>
          <cell r="M648">
            <v>0</v>
          </cell>
          <cell r="N648">
            <v>64328400</v>
          </cell>
          <cell r="O648">
            <v>0</v>
          </cell>
          <cell r="P648">
            <v>25343675</v>
          </cell>
          <cell r="Q648">
            <v>9067768</v>
          </cell>
          <cell r="R648">
            <v>64143</v>
          </cell>
          <cell r="S648">
            <v>1772515</v>
          </cell>
          <cell r="T648">
            <v>0</v>
          </cell>
          <cell r="U648">
            <v>5494865</v>
          </cell>
          <cell r="V648">
            <v>12681791</v>
          </cell>
          <cell r="W648">
            <v>0</v>
          </cell>
          <cell r="X648">
            <v>6652962</v>
          </cell>
          <cell r="Y648">
            <v>0</v>
          </cell>
          <cell r="Z648">
            <v>166240659</v>
          </cell>
          <cell r="AA648">
            <v>56375413</v>
          </cell>
          <cell r="AB648">
            <v>4392374</v>
          </cell>
          <cell r="AC648">
            <v>15094450</v>
          </cell>
          <cell r="AD648">
            <v>11500881</v>
          </cell>
          <cell r="AE648">
            <v>13252345</v>
          </cell>
          <cell r="AF648">
            <v>14994916</v>
          </cell>
          <cell r="AG648">
            <v>12681989</v>
          </cell>
          <cell r="AH648">
            <v>19946856</v>
          </cell>
          <cell r="AI648">
            <v>4267727</v>
          </cell>
          <cell r="AJ648">
            <v>-30975</v>
          </cell>
          <cell r="AK648">
            <v>152475976</v>
          </cell>
          <cell r="AL648">
            <v>12057471</v>
          </cell>
          <cell r="AM648">
            <v>0</v>
          </cell>
          <cell r="AN648">
            <v>0</v>
          </cell>
          <cell r="AO648">
            <v>0</v>
          </cell>
          <cell r="AP648">
            <v>164533447</v>
          </cell>
          <cell r="AQ648">
            <v>79202005</v>
          </cell>
          <cell r="AR648">
            <v>19668956</v>
          </cell>
          <cell r="AS648">
            <v>98870961</v>
          </cell>
          <cell r="AT648">
            <v>8996976</v>
          </cell>
          <cell r="AU648">
            <v>768365</v>
          </cell>
          <cell r="AV648">
            <v>5063244</v>
          </cell>
          <cell r="AW648">
            <v>0</v>
          </cell>
          <cell r="AX648">
            <v>145276</v>
          </cell>
          <cell r="AY648">
            <v>4972995</v>
          </cell>
          <cell r="AZ648">
            <v>19946856</v>
          </cell>
        </row>
        <row r="649">
          <cell r="A649">
            <v>157173</v>
          </cell>
          <cell r="B649" t="str">
            <v>LEXINGTON COMMUNITY COLLEGE</v>
          </cell>
          <cell r="C649" t="str">
            <v>KY</v>
          </cell>
          <cell r="D649">
            <v>5</v>
          </cell>
          <cell r="E649">
            <v>4</v>
          </cell>
          <cell r="F649">
            <v>2</v>
          </cell>
          <cell r="G649">
            <v>2</v>
          </cell>
          <cell r="H649">
            <v>2</v>
          </cell>
          <cell r="I649">
            <v>40</v>
          </cell>
          <cell r="J649">
            <v>1</v>
          </cell>
          <cell r="K649">
            <v>5878</v>
          </cell>
          <cell r="L649">
            <v>11027060</v>
          </cell>
          <cell r="M649">
            <v>0</v>
          </cell>
          <cell r="N649">
            <v>7830800</v>
          </cell>
          <cell r="O649">
            <v>0</v>
          </cell>
          <cell r="P649">
            <v>5296295</v>
          </cell>
          <cell r="Q649">
            <v>2788969</v>
          </cell>
          <cell r="R649">
            <v>0</v>
          </cell>
          <cell r="S649">
            <v>118393</v>
          </cell>
          <cell r="T649">
            <v>19289</v>
          </cell>
          <cell r="U649">
            <v>96370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27177176</v>
          </cell>
          <cell r="AA649">
            <v>12585139</v>
          </cell>
          <cell r="AB649">
            <v>61455</v>
          </cell>
          <cell r="AC649">
            <v>1080533</v>
          </cell>
          <cell r="AD649">
            <v>1824771</v>
          </cell>
          <cell r="AE649">
            <v>1643508</v>
          </cell>
          <cell r="AF649">
            <v>2284755</v>
          </cell>
          <cell r="AG649">
            <v>974355</v>
          </cell>
          <cell r="AH649">
            <v>6670273</v>
          </cell>
          <cell r="AI649">
            <v>728000</v>
          </cell>
          <cell r="AJ649">
            <v>0</v>
          </cell>
          <cell r="AK649">
            <v>27852789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27852789</v>
          </cell>
          <cell r="AQ649">
            <v>13704135</v>
          </cell>
          <cell r="AR649">
            <v>2428386</v>
          </cell>
          <cell r="AS649">
            <v>16132521</v>
          </cell>
          <cell r="AT649">
            <v>4403021</v>
          </cell>
          <cell r="AU649">
            <v>108798</v>
          </cell>
          <cell r="AV649">
            <v>1302479</v>
          </cell>
          <cell r="AW649">
            <v>0</v>
          </cell>
          <cell r="AX649">
            <v>747078</v>
          </cell>
          <cell r="AY649">
            <v>108897</v>
          </cell>
          <cell r="AZ649">
            <v>6670273</v>
          </cell>
        </row>
        <row r="650">
          <cell r="A650">
            <v>157942</v>
          </cell>
          <cell r="B650" t="str">
            <v>WEST KENTUCKY TECHNICAL COLLEGE</v>
          </cell>
          <cell r="C650" t="str">
            <v>KY</v>
          </cell>
          <cell r="D650">
            <v>5</v>
          </cell>
          <cell r="E650">
            <v>4</v>
          </cell>
          <cell r="F650">
            <v>2</v>
          </cell>
          <cell r="G650">
            <v>2</v>
          </cell>
          <cell r="H650">
            <v>2</v>
          </cell>
          <cell r="I650">
            <v>-3</v>
          </cell>
          <cell r="J650">
            <v>1</v>
          </cell>
          <cell r="K650">
            <v>1246</v>
          </cell>
          <cell r="L650">
            <v>2437242</v>
          </cell>
          <cell r="M650">
            <v>0</v>
          </cell>
          <cell r="N650">
            <v>3696436</v>
          </cell>
          <cell r="O650">
            <v>6969361</v>
          </cell>
          <cell r="P650">
            <v>1129662</v>
          </cell>
          <cell r="Q650">
            <v>529280</v>
          </cell>
          <cell r="R650">
            <v>0</v>
          </cell>
          <cell r="S650">
            <v>0</v>
          </cell>
          <cell r="T650">
            <v>0</v>
          </cell>
          <cell r="U650">
            <v>613922</v>
          </cell>
          <cell r="V650">
            <v>818461</v>
          </cell>
          <cell r="W650">
            <v>0</v>
          </cell>
          <cell r="X650">
            <v>0</v>
          </cell>
          <cell r="Y650">
            <v>0</v>
          </cell>
          <cell r="Z650">
            <v>16194364</v>
          </cell>
          <cell r="AA650">
            <v>10070037</v>
          </cell>
          <cell r="AB650">
            <v>134421</v>
          </cell>
          <cell r="AC650">
            <v>0</v>
          </cell>
          <cell r="AD650">
            <v>371598</v>
          </cell>
          <cell r="AE650">
            <v>1011520</v>
          </cell>
          <cell r="AF650">
            <v>1570485</v>
          </cell>
          <cell r="AG650">
            <v>968954</v>
          </cell>
          <cell r="AH650">
            <v>1698917</v>
          </cell>
          <cell r="AI650">
            <v>0</v>
          </cell>
          <cell r="AJ650">
            <v>0</v>
          </cell>
          <cell r="AK650">
            <v>15825932</v>
          </cell>
          <cell r="AL650">
            <v>714941</v>
          </cell>
          <cell r="AM650">
            <v>0</v>
          </cell>
          <cell r="AN650">
            <v>0</v>
          </cell>
          <cell r="AO650">
            <v>0</v>
          </cell>
          <cell r="AP650">
            <v>16540873</v>
          </cell>
          <cell r="AQ650">
            <v>8378677</v>
          </cell>
          <cell r="AR650">
            <v>2999925</v>
          </cell>
          <cell r="AS650">
            <v>11378602</v>
          </cell>
          <cell r="AT650">
            <v>1107618</v>
          </cell>
          <cell r="AU650">
            <v>49265</v>
          </cell>
          <cell r="AV650">
            <v>542034</v>
          </cell>
          <cell r="AW650">
            <v>0</v>
          </cell>
          <cell r="AX650">
            <v>0</v>
          </cell>
          <cell r="AY650">
            <v>0</v>
          </cell>
          <cell r="AZ650">
            <v>1698917</v>
          </cell>
        </row>
        <row r="651">
          <cell r="A651">
            <v>159638</v>
          </cell>
          <cell r="B651" t="str">
            <v>LOUISIANA STATE UNIVERSITY-SYSTEM OFFICE</v>
          </cell>
          <cell r="C651" t="str">
            <v>LA</v>
          </cell>
          <cell r="D651">
            <v>5</v>
          </cell>
          <cell r="E651">
            <v>0</v>
          </cell>
          <cell r="F651">
            <v>2</v>
          </cell>
          <cell r="G651">
            <v>-2</v>
          </cell>
          <cell r="H651">
            <v>2</v>
          </cell>
          <cell r="I651">
            <v>-3</v>
          </cell>
          <cell r="J651">
            <v>1</v>
          </cell>
          <cell r="L651">
            <v>0</v>
          </cell>
          <cell r="M651">
            <v>0</v>
          </cell>
          <cell r="N651">
            <v>1579488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47353</v>
          </cell>
          <cell r="T651">
            <v>71404</v>
          </cell>
          <cell r="U651">
            <v>0</v>
          </cell>
          <cell r="V651">
            <v>0</v>
          </cell>
          <cell r="W651">
            <v>0</v>
          </cell>
          <cell r="X651">
            <v>2149628</v>
          </cell>
          <cell r="Y651">
            <v>0</v>
          </cell>
          <cell r="Z651">
            <v>3847873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3709736</v>
          </cell>
          <cell r="AG651">
            <v>138234</v>
          </cell>
          <cell r="AH651">
            <v>0</v>
          </cell>
          <cell r="AI651">
            <v>0</v>
          </cell>
          <cell r="AJ651">
            <v>0</v>
          </cell>
          <cell r="AK651">
            <v>3847970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3847970</v>
          </cell>
          <cell r="AQ651">
            <v>2404316</v>
          </cell>
          <cell r="AR651">
            <v>142665</v>
          </cell>
          <cell r="AS651">
            <v>2546981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A652">
            <v>160533</v>
          </cell>
          <cell r="B652" t="str">
            <v>SOUTHERN UNIVERSITY-BOARD AND SYSTEM</v>
          </cell>
          <cell r="C652" t="str">
            <v>LA</v>
          </cell>
          <cell r="D652">
            <v>5</v>
          </cell>
          <cell r="E652">
            <v>0</v>
          </cell>
          <cell r="F652">
            <v>2</v>
          </cell>
          <cell r="G652">
            <v>-2</v>
          </cell>
          <cell r="H652">
            <v>2</v>
          </cell>
          <cell r="I652">
            <v>-3</v>
          </cell>
          <cell r="J652">
            <v>1</v>
          </cell>
          <cell r="L652">
            <v>0</v>
          </cell>
          <cell r="M652">
            <v>0</v>
          </cell>
          <cell r="N652">
            <v>1267161</v>
          </cell>
          <cell r="O652">
            <v>0</v>
          </cell>
          <cell r="P652">
            <v>2789303</v>
          </cell>
          <cell r="Q652">
            <v>208222</v>
          </cell>
          <cell r="R652">
            <v>0</v>
          </cell>
          <cell r="S652">
            <v>131961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114811</v>
          </cell>
          <cell r="Y652">
            <v>0</v>
          </cell>
          <cell r="Z652">
            <v>4511458</v>
          </cell>
          <cell r="AA652">
            <v>0</v>
          </cell>
          <cell r="AB652">
            <v>63402</v>
          </cell>
          <cell r="AC652">
            <v>2870632</v>
          </cell>
          <cell r="AD652">
            <v>138841</v>
          </cell>
          <cell r="AE652">
            <v>0</v>
          </cell>
          <cell r="AF652">
            <v>3250786</v>
          </cell>
          <cell r="AG652">
            <v>0</v>
          </cell>
          <cell r="AH652">
            <v>113877</v>
          </cell>
          <cell r="AI652">
            <v>0</v>
          </cell>
          <cell r="AJ652">
            <v>-1907459</v>
          </cell>
          <cell r="AK652">
            <v>4530079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4530079</v>
          </cell>
          <cell r="AQ652">
            <v>2047621</v>
          </cell>
          <cell r="AR652">
            <v>332326</v>
          </cell>
          <cell r="AS652">
            <v>2379947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113877</v>
          </cell>
          <cell r="AY652">
            <v>0</v>
          </cell>
          <cell r="AZ652">
            <v>113877</v>
          </cell>
        </row>
        <row r="653">
          <cell r="A653">
            <v>247083</v>
          </cell>
          <cell r="B653" t="str">
            <v>UNIVERSITY OF LOUISIANA SYSTEM ADMINISTRATION</v>
          </cell>
          <cell r="C653" t="str">
            <v>LA</v>
          </cell>
          <cell r="D653">
            <v>5</v>
          </cell>
          <cell r="E653">
            <v>0</v>
          </cell>
          <cell r="F653">
            <v>2</v>
          </cell>
          <cell r="G653">
            <v>-2</v>
          </cell>
          <cell r="H653">
            <v>2</v>
          </cell>
          <cell r="I653">
            <v>-3</v>
          </cell>
          <cell r="J653">
            <v>1</v>
          </cell>
          <cell r="L653">
            <v>280000</v>
          </cell>
          <cell r="M653">
            <v>0</v>
          </cell>
          <cell r="N653">
            <v>1126664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1406664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1406664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1406664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1406664</v>
          </cell>
          <cell r="AQ653">
            <v>1012020</v>
          </cell>
          <cell r="AR653">
            <v>186405</v>
          </cell>
          <cell r="AS653">
            <v>1198425</v>
          </cell>
        </row>
        <row r="654">
          <cell r="A654">
            <v>159009</v>
          </cell>
          <cell r="B654" t="str">
            <v>GRAMBLING STATE UNIVERSITY</v>
          </cell>
          <cell r="C654" t="str">
            <v>LA</v>
          </cell>
          <cell r="D654">
            <v>5</v>
          </cell>
          <cell r="E654">
            <v>1</v>
          </cell>
          <cell r="F654">
            <v>2</v>
          </cell>
          <cell r="G654">
            <v>2</v>
          </cell>
          <cell r="H654">
            <v>2</v>
          </cell>
          <cell r="I654">
            <v>21</v>
          </cell>
          <cell r="J654">
            <v>1</v>
          </cell>
          <cell r="K654">
            <v>4187</v>
          </cell>
          <cell r="L654">
            <v>15769295</v>
          </cell>
          <cell r="M654">
            <v>0</v>
          </cell>
          <cell r="N654">
            <v>22953663</v>
          </cell>
          <cell r="O654">
            <v>0</v>
          </cell>
          <cell r="P654">
            <v>16964872</v>
          </cell>
          <cell r="Q654">
            <v>0</v>
          </cell>
          <cell r="R654">
            <v>290772</v>
          </cell>
          <cell r="S654">
            <v>17471</v>
          </cell>
          <cell r="T654">
            <v>0</v>
          </cell>
          <cell r="U654">
            <v>286964</v>
          </cell>
          <cell r="V654">
            <v>11024304</v>
          </cell>
          <cell r="W654">
            <v>0</v>
          </cell>
          <cell r="X654">
            <v>1671427</v>
          </cell>
          <cell r="Y654">
            <v>0</v>
          </cell>
          <cell r="Z654">
            <v>68978768</v>
          </cell>
          <cell r="AA654">
            <v>17841858</v>
          </cell>
          <cell r="AB654">
            <v>1563469</v>
          </cell>
          <cell r="AC654">
            <v>82902</v>
          </cell>
          <cell r="AD654">
            <v>7043998</v>
          </cell>
          <cell r="AE654">
            <v>3466177</v>
          </cell>
          <cell r="AF654">
            <v>10430315</v>
          </cell>
          <cell r="AG654">
            <v>5054953</v>
          </cell>
          <cell r="AH654">
            <v>11573525</v>
          </cell>
          <cell r="AI654">
            <v>0</v>
          </cell>
          <cell r="AJ654">
            <v>1932664</v>
          </cell>
          <cell r="AK654">
            <v>58989861</v>
          </cell>
          <cell r="AL654">
            <v>12259905</v>
          </cell>
          <cell r="AM654">
            <v>0</v>
          </cell>
          <cell r="AN654">
            <v>0</v>
          </cell>
          <cell r="AO654">
            <v>0</v>
          </cell>
          <cell r="AP654">
            <v>71249766</v>
          </cell>
          <cell r="AQ654">
            <v>31840605</v>
          </cell>
          <cell r="AR654">
            <v>6047382</v>
          </cell>
          <cell r="AS654">
            <v>37887987</v>
          </cell>
          <cell r="AT654">
            <v>7512768</v>
          </cell>
          <cell r="AU654">
            <v>1440837</v>
          </cell>
          <cell r="AV654">
            <v>1124615</v>
          </cell>
          <cell r="AW654">
            <v>0</v>
          </cell>
          <cell r="AX654">
            <v>0</v>
          </cell>
          <cell r="AY654">
            <v>1495305</v>
          </cell>
          <cell r="AZ654">
            <v>11573525</v>
          </cell>
        </row>
        <row r="655">
          <cell r="A655">
            <v>159373</v>
          </cell>
          <cell r="B655" t="str">
            <v>LOUISIANA STATE UNIVERSITY-HEALTH SCIENCES CENTER</v>
          </cell>
          <cell r="C655" t="str">
            <v>LA</v>
          </cell>
          <cell r="D655">
            <v>5</v>
          </cell>
          <cell r="E655">
            <v>1</v>
          </cell>
          <cell r="F655">
            <v>1</v>
          </cell>
          <cell r="G655">
            <v>1</v>
          </cell>
          <cell r="H655">
            <v>2</v>
          </cell>
          <cell r="I655">
            <v>52</v>
          </cell>
          <cell r="J655">
            <v>1</v>
          </cell>
          <cell r="K655">
            <v>2415</v>
          </cell>
          <cell r="L655">
            <v>15479155</v>
          </cell>
          <cell r="M655">
            <v>0</v>
          </cell>
          <cell r="N655">
            <v>124567660</v>
          </cell>
          <cell r="O655">
            <v>0</v>
          </cell>
          <cell r="P655">
            <v>28526281</v>
          </cell>
          <cell r="Q655">
            <v>97161995</v>
          </cell>
          <cell r="R655">
            <v>1866217</v>
          </cell>
          <cell r="S655">
            <v>68860655</v>
          </cell>
          <cell r="T655">
            <v>2169759</v>
          </cell>
          <cell r="U655">
            <v>155254926</v>
          </cell>
          <cell r="V655">
            <v>33951460</v>
          </cell>
          <cell r="W655">
            <v>939150596</v>
          </cell>
          <cell r="X655">
            <v>15347918</v>
          </cell>
          <cell r="Y655">
            <v>0</v>
          </cell>
          <cell r="Z655">
            <v>1482336622</v>
          </cell>
          <cell r="AA655">
            <v>183034842</v>
          </cell>
          <cell r="AB655">
            <v>61942948</v>
          </cell>
          <cell r="AC655">
            <v>130233609</v>
          </cell>
          <cell r="AD655">
            <v>67571812</v>
          </cell>
          <cell r="AE655">
            <v>2802441</v>
          </cell>
          <cell r="AF655">
            <v>37689003</v>
          </cell>
          <cell r="AG655">
            <v>20868748</v>
          </cell>
          <cell r="AH655">
            <v>2825179</v>
          </cell>
          <cell r="AI655">
            <v>163646</v>
          </cell>
          <cell r="AJ655">
            <v>2050184</v>
          </cell>
          <cell r="AK655">
            <v>509182412</v>
          </cell>
          <cell r="AL655">
            <v>32387134</v>
          </cell>
          <cell r="AM655">
            <v>985467627</v>
          </cell>
          <cell r="AN655">
            <v>0</v>
          </cell>
          <cell r="AO655">
            <v>0</v>
          </cell>
          <cell r="AP655">
            <v>1527037173</v>
          </cell>
          <cell r="AQ655">
            <v>290662392</v>
          </cell>
          <cell r="AR655">
            <v>43763162</v>
          </cell>
          <cell r="AS655">
            <v>334425554</v>
          </cell>
          <cell r="AT655">
            <v>471861</v>
          </cell>
          <cell r="AU655">
            <v>711138</v>
          </cell>
          <cell r="AV655">
            <v>1522952</v>
          </cell>
          <cell r="AW655">
            <v>0</v>
          </cell>
          <cell r="AX655">
            <v>102743</v>
          </cell>
          <cell r="AY655">
            <v>16485</v>
          </cell>
          <cell r="AZ655">
            <v>2825179</v>
          </cell>
        </row>
        <row r="656">
          <cell r="A656">
            <v>159391</v>
          </cell>
          <cell r="B656" t="str">
            <v>LOUISIANA STATE UNIV &amp; AG &amp; MECH &amp; HEBERT LAWS CTR</v>
          </cell>
          <cell r="C656" t="str">
            <v>LA</v>
          </cell>
          <cell r="D656">
            <v>5</v>
          </cell>
          <cell r="E656">
            <v>1</v>
          </cell>
          <cell r="F656">
            <v>2</v>
          </cell>
          <cell r="G656">
            <v>1</v>
          </cell>
          <cell r="H656">
            <v>2</v>
          </cell>
          <cell r="I656">
            <v>15</v>
          </cell>
          <cell r="J656">
            <v>1</v>
          </cell>
          <cell r="K656">
            <v>29290</v>
          </cell>
          <cell r="L656">
            <v>126259665</v>
          </cell>
          <cell r="M656">
            <v>10583328</v>
          </cell>
          <cell r="N656">
            <v>219797215</v>
          </cell>
          <cell r="O656">
            <v>0</v>
          </cell>
          <cell r="P656">
            <v>69781325</v>
          </cell>
          <cell r="Q656">
            <v>31223672</v>
          </cell>
          <cell r="R656">
            <v>0</v>
          </cell>
          <cell r="S656">
            <v>25109862</v>
          </cell>
          <cell r="T656">
            <v>1467135</v>
          </cell>
          <cell r="U656">
            <v>13249790</v>
          </cell>
          <cell r="V656">
            <v>91783290</v>
          </cell>
          <cell r="W656">
            <v>0</v>
          </cell>
          <cell r="X656">
            <v>24996850</v>
          </cell>
          <cell r="Y656">
            <v>0</v>
          </cell>
          <cell r="Z656">
            <v>614252132</v>
          </cell>
          <cell r="AA656">
            <v>163262599</v>
          </cell>
          <cell r="AB656">
            <v>144292555</v>
          </cell>
          <cell r="AC656">
            <v>47291259</v>
          </cell>
          <cell r="AD656">
            <v>46221190</v>
          </cell>
          <cell r="AE656">
            <v>10900487</v>
          </cell>
          <cell r="AF656">
            <v>31571039</v>
          </cell>
          <cell r="AG656">
            <v>39048884</v>
          </cell>
          <cell r="AH656">
            <v>33265807</v>
          </cell>
          <cell r="AI656">
            <v>3416523</v>
          </cell>
          <cell r="AJ656">
            <v>1746637</v>
          </cell>
          <cell r="AK656">
            <v>521016980</v>
          </cell>
          <cell r="AL656">
            <v>87740288</v>
          </cell>
          <cell r="AM656">
            <v>0</v>
          </cell>
          <cell r="AN656">
            <v>0</v>
          </cell>
          <cell r="AO656">
            <v>0</v>
          </cell>
          <cell r="AP656">
            <v>608757268</v>
          </cell>
          <cell r="AQ656">
            <v>284018659</v>
          </cell>
          <cell r="AR656">
            <v>46224083</v>
          </cell>
          <cell r="AS656">
            <v>337354259</v>
          </cell>
          <cell r="AT656">
            <v>11109595</v>
          </cell>
          <cell r="AU656">
            <v>1114692</v>
          </cell>
          <cell r="AV656">
            <v>1276607</v>
          </cell>
          <cell r="AW656">
            <v>0</v>
          </cell>
          <cell r="AX656">
            <v>2281076</v>
          </cell>
          <cell r="AY656">
            <v>17483837</v>
          </cell>
          <cell r="AZ656">
            <v>33265807</v>
          </cell>
        </row>
        <row r="657">
          <cell r="A657">
            <v>159416</v>
          </cell>
          <cell r="B657" t="str">
            <v>LOUISIANA STATE UNIVERSITY-SHREVEPORT</v>
          </cell>
          <cell r="C657" t="str">
            <v>LA</v>
          </cell>
          <cell r="D657">
            <v>5</v>
          </cell>
          <cell r="E657">
            <v>1</v>
          </cell>
          <cell r="F657">
            <v>2</v>
          </cell>
          <cell r="G657">
            <v>2</v>
          </cell>
          <cell r="H657">
            <v>2</v>
          </cell>
          <cell r="I657">
            <v>21</v>
          </cell>
          <cell r="J657">
            <v>1</v>
          </cell>
          <cell r="K657">
            <v>3072</v>
          </cell>
          <cell r="L657">
            <v>9160643</v>
          </cell>
          <cell r="M657">
            <v>0</v>
          </cell>
          <cell r="N657">
            <v>10751481</v>
          </cell>
          <cell r="O657">
            <v>0</v>
          </cell>
          <cell r="P657">
            <v>4335003</v>
          </cell>
          <cell r="Q657">
            <v>2685477</v>
          </cell>
          <cell r="R657">
            <v>0</v>
          </cell>
          <cell r="S657">
            <v>1360745</v>
          </cell>
          <cell r="T657">
            <v>24357</v>
          </cell>
          <cell r="U657">
            <v>154167</v>
          </cell>
          <cell r="V657">
            <v>2575960</v>
          </cell>
          <cell r="W657">
            <v>0</v>
          </cell>
          <cell r="X657">
            <v>247277</v>
          </cell>
          <cell r="Y657">
            <v>0</v>
          </cell>
          <cell r="Z657">
            <v>31295110</v>
          </cell>
          <cell r="AA657">
            <v>12275363</v>
          </cell>
          <cell r="AB657">
            <v>420004</v>
          </cell>
          <cell r="AC657">
            <v>2484180</v>
          </cell>
          <cell r="AD657">
            <v>2623727</v>
          </cell>
          <cell r="AE657">
            <v>1102411</v>
          </cell>
          <cell r="AF657">
            <v>2938275</v>
          </cell>
          <cell r="AG657">
            <v>2081033</v>
          </cell>
          <cell r="AH657">
            <v>4380221</v>
          </cell>
          <cell r="AI657">
            <v>0</v>
          </cell>
          <cell r="AJ657">
            <v>290747</v>
          </cell>
          <cell r="AK657">
            <v>28595961</v>
          </cell>
          <cell r="AL657">
            <v>2210447</v>
          </cell>
          <cell r="AM657">
            <v>0</v>
          </cell>
          <cell r="AN657">
            <v>0</v>
          </cell>
          <cell r="AO657">
            <v>90859</v>
          </cell>
          <cell r="AP657">
            <v>30897267</v>
          </cell>
          <cell r="AQ657">
            <v>14624022</v>
          </cell>
          <cell r="AR657">
            <v>2725238</v>
          </cell>
          <cell r="AS657">
            <v>17349260</v>
          </cell>
          <cell r="AT657">
            <v>2156112</v>
          </cell>
          <cell r="AU657">
            <v>70465</v>
          </cell>
          <cell r="AV657">
            <v>1260286</v>
          </cell>
          <cell r="AW657">
            <v>0</v>
          </cell>
          <cell r="AX657">
            <v>166140</v>
          </cell>
          <cell r="AY657">
            <v>727218</v>
          </cell>
          <cell r="AZ657">
            <v>4380221</v>
          </cell>
        </row>
        <row r="658">
          <cell r="A658">
            <v>159647</v>
          </cell>
          <cell r="B658" t="str">
            <v>LOUISIANA TECH UNIVERSITY</v>
          </cell>
          <cell r="C658" t="str">
            <v>LA</v>
          </cell>
          <cell r="D658">
            <v>5</v>
          </cell>
          <cell r="E658">
            <v>1</v>
          </cell>
          <cell r="F658">
            <v>2</v>
          </cell>
          <cell r="G658">
            <v>2</v>
          </cell>
          <cell r="H658">
            <v>2</v>
          </cell>
          <cell r="I658">
            <v>16</v>
          </cell>
          <cell r="J658">
            <v>1</v>
          </cell>
          <cell r="K658">
            <v>9255</v>
          </cell>
          <cell r="L658">
            <v>33765917</v>
          </cell>
          <cell r="M658">
            <v>3628</v>
          </cell>
          <cell r="N658">
            <v>35047799</v>
          </cell>
          <cell r="O658">
            <v>517151</v>
          </cell>
          <cell r="P658">
            <v>8756356</v>
          </cell>
          <cell r="Q658">
            <v>2134075</v>
          </cell>
          <cell r="R658">
            <v>45870</v>
          </cell>
          <cell r="S658">
            <v>5771968</v>
          </cell>
          <cell r="T658">
            <v>1507993</v>
          </cell>
          <cell r="U658">
            <v>879625</v>
          </cell>
          <cell r="V658">
            <v>20725710</v>
          </cell>
          <cell r="W658">
            <v>0</v>
          </cell>
          <cell r="X658">
            <v>3911422</v>
          </cell>
          <cell r="Y658">
            <v>0</v>
          </cell>
          <cell r="Z658">
            <v>113067514</v>
          </cell>
          <cell r="AA658">
            <v>32714728</v>
          </cell>
          <cell r="AB658">
            <v>11539700</v>
          </cell>
          <cell r="AC658">
            <v>112621</v>
          </cell>
          <cell r="AD658">
            <v>8164151</v>
          </cell>
          <cell r="AE658">
            <v>4310983</v>
          </cell>
          <cell r="AF658">
            <v>7519408</v>
          </cell>
          <cell r="AG658">
            <v>8442594</v>
          </cell>
          <cell r="AH658">
            <v>12362101</v>
          </cell>
          <cell r="AI658">
            <v>0</v>
          </cell>
          <cell r="AJ658">
            <v>0</v>
          </cell>
          <cell r="AK658">
            <v>85166286</v>
          </cell>
          <cell r="AL658">
            <v>28623505</v>
          </cell>
          <cell r="AM658">
            <v>0</v>
          </cell>
          <cell r="AN658">
            <v>0</v>
          </cell>
          <cell r="AO658">
            <v>0</v>
          </cell>
          <cell r="AP658">
            <v>113789791</v>
          </cell>
          <cell r="AQ658">
            <v>41343656</v>
          </cell>
          <cell r="AR658">
            <v>8623107</v>
          </cell>
          <cell r="AS658">
            <v>49966763</v>
          </cell>
          <cell r="AT658">
            <v>5192406</v>
          </cell>
          <cell r="AU658">
            <v>465367</v>
          </cell>
          <cell r="AV658">
            <v>789406</v>
          </cell>
          <cell r="AW658">
            <v>0</v>
          </cell>
          <cell r="AX658">
            <v>764628</v>
          </cell>
          <cell r="AY658">
            <v>5150294</v>
          </cell>
          <cell r="AZ658">
            <v>12362101</v>
          </cell>
        </row>
        <row r="659">
          <cell r="A659">
            <v>159717</v>
          </cell>
          <cell r="B659" t="str">
            <v>MCNEESE STATE UNIVERSITY</v>
          </cell>
          <cell r="C659" t="str">
            <v>LA</v>
          </cell>
          <cell r="D659">
            <v>5</v>
          </cell>
          <cell r="E659">
            <v>1</v>
          </cell>
          <cell r="F659">
            <v>2</v>
          </cell>
          <cell r="G659">
            <v>2</v>
          </cell>
          <cell r="H659">
            <v>2</v>
          </cell>
          <cell r="I659">
            <v>21</v>
          </cell>
          <cell r="J659">
            <v>1</v>
          </cell>
          <cell r="K659">
            <v>6688</v>
          </cell>
          <cell r="L659">
            <v>16906777</v>
          </cell>
          <cell r="M659">
            <v>0</v>
          </cell>
          <cell r="N659">
            <v>24290304</v>
          </cell>
          <cell r="O659">
            <v>0</v>
          </cell>
          <cell r="P659">
            <v>5861228</v>
          </cell>
          <cell r="Q659">
            <v>0</v>
          </cell>
          <cell r="R659">
            <v>0</v>
          </cell>
          <cell r="S659">
            <v>1910010</v>
          </cell>
          <cell r="T659">
            <v>101818</v>
          </cell>
          <cell r="U659">
            <v>57913</v>
          </cell>
          <cell r="V659">
            <v>7256356</v>
          </cell>
          <cell r="W659">
            <v>0</v>
          </cell>
          <cell r="X659">
            <v>1822180</v>
          </cell>
          <cell r="Y659">
            <v>0</v>
          </cell>
          <cell r="Z659">
            <v>58206586</v>
          </cell>
          <cell r="AA659">
            <v>21789144</v>
          </cell>
          <cell r="AB659">
            <v>729701</v>
          </cell>
          <cell r="AC659">
            <v>1142418</v>
          </cell>
          <cell r="AD659">
            <v>6723785</v>
          </cell>
          <cell r="AE659">
            <v>2916682</v>
          </cell>
          <cell r="AF659">
            <v>4161688</v>
          </cell>
          <cell r="AG659">
            <v>3777066</v>
          </cell>
          <cell r="AH659">
            <v>8367686</v>
          </cell>
          <cell r="AI659">
            <v>181970</v>
          </cell>
          <cell r="AJ659">
            <v>2069545</v>
          </cell>
          <cell r="AK659">
            <v>51859685</v>
          </cell>
          <cell r="AL659">
            <v>8897489</v>
          </cell>
          <cell r="AM659">
            <v>0</v>
          </cell>
          <cell r="AN659">
            <v>0</v>
          </cell>
          <cell r="AO659">
            <v>0</v>
          </cell>
          <cell r="AP659">
            <v>60757174</v>
          </cell>
          <cell r="AQ659">
            <v>25749464</v>
          </cell>
          <cell r="AR659">
            <v>5004749</v>
          </cell>
          <cell r="AS659">
            <v>30754213</v>
          </cell>
          <cell r="AT659">
            <v>4563440</v>
          </cell>
          <cell r="AU659">
            <v>914949</v>
          </cell>
          <cell r="AV659">
            <v>0</v>
          </cell>
          <cell r="AW659">
            <v>0</v>
          </cell>
          <cell r="AX659">
            <v>0</v>
          </cell>
          <cell r="AY659">
            <v>2889297</v>
          </cell>
          <cell r="AZ659">
            <v>8367686</v>
          </cell>
        </row>
        <row r="660">
          <cell r="A660">
            <v>159939</v>
          </cell>
          <cell r="B660" t="str">
            <v>UNIVERSITY OF NEW ORLEANS</v>
          </cell>
          <cell r="C660" t="str">
            <v>LA</v>
          </cell>
          <cell r="D660">
            <v>5</v>
          </cell>
          <cell r="E660">
            <v>1</v>
          </cell>
          <cell r="F660">
            <v>2</v>
          </cell>
          <cell r="G660">
            <v>2</v>
          </cell>
          <cell r="H660">
            <v>2</v>
          </cell>
          <cell r="I660">
            <v>16</v>
          </cell>
          <cell r="J660">
            <v>1</v>
          </cell>
          <cell r="K660">
            <v>13206</v>
          </cell>
          <cell r="L660">
            <v>52187913</v>
          </cell>
          <cell r="M660">
            <v>0</v>
          </cell>
          <cell r="N660">
            <v>43069391</v>
          </cell>
          <cell r="O660">
            <v>0</v>
          </cell>
          <cell r="P660">
            <v>34837032</v>
          </cell>
          <cell r="Q660">
            <v>7685587</v>
          </cell>
          <cell r="R660">
            <v>855433</v>
          </cell>
          <cell r="S660">
            <v>5613683</v>
          </cell>
          <cell r="T660">
            <v>440352</v>
          </cell>
          <cell r="U660">
            <v>218085</v>
          </cell>
          <cell r="V660">
            <v>11937114</v>
          </cell>
          <cell r="W660">
            <v>0</v>
          </cell>
          <cell r="X660">
            <v>8608845</v>
          </cell>
          <cell r="Y660">
            <v>0</v>
          </cell>
          <cell r="Z660">
            <v>165453435</v>
          </cell>
          <cell r="AA660">
            <v>56989261</v>
          </cell>
          <cell r="AB660">
            <v>31725388</v>
          </cell>
          <cell r="AC660">
            <v>5118378</v>
          </cell>
          <cell r="AD660">
            <v>11344846</v>
          </cell>
          <cell r="AE660">
            <v>6843200</v>
          </cell>
          <cell r="AF660">
            <v>14972390</v>
          </cell>
          <cell r="AG660">
            <v>11263979</v>
          </cell>
          <cell r="AH660">
            <v>15425164</v>
          </cell>
          <cell r="AI660">
            <v>589610</v>
          </cell>
          <cell r="AJ660">
            <v>244108</v>
          </cell>
          <cell r="AK660">
            <v>154516324</v>
          </cell>
          <cell r="AL660">
            <v>11082329</v>
          </cell>
          <cell r="AM660">
            <v>0</v>
          </cell>
          <cell r="AN660">
            <v>0</v>
          </cell>
          <cell r="AO660">
            <v>0</v>
          </cell>
          <cell r="AP660">
            <v>165598653</v>
          </cell>
          <cell r="AQ660">
            <v>79477388</v>
          </cell>
          <cell r="AR660">
            <v>10177246</v>
          </cell>
          <cell r="AS660">
            <v>89654634</v>
          </cell>
          <cell r="AT660">
            <v>10199944</v>
          </cell>
          <cell r="AU660">
            <v>10879</v>
          </cell>
          <cell r="AV660">
            <v>70543</v>
          </cell>
          <cell r="AW660">
            <v>0</v>
          </cell>
          <cell r="AX660">
            <v>551725</v>
          </cell>
          <cell r="AY660">
            <v>4592073</v>
          </cell>
          <cell r="AZ660">
            <v>15425164</v>
          </cell>
        </row>
        <row r="661">
          <cell r="A661">
            <v>159966</v>
          </cell>
          <cell r="B661" t="str">
            <v>NICHOLLS STATE UNIVERSITY</v>
          </cell>
          <cell r="C661" t="str">
            <v>LA</v>
          </cell>
          <cell r="D661">
            <v>5</v>
          </cell>
          <cell r="E661">
            <v>1</v>
          </cell>
          <cell r="F661">
            <v>2</v>
          </cell>
          <cell r="G661">
            <v>2</v>
          </cell>
          <cell r="H661">
            <v>2</v>
          </cell>
          <cell r="I661">
            <v>21</v>
          </cell>
          <cell r="J661">
            <v>1</v>
          </cell>
          <cell r="K661">
            <v>6148</v>
          </cell>
          <cell r="L661">
            <v>15606284</v>
          </cell>
          <cell r="M661">
            <v>0</v>
          </cell>
          <cell r="N661">
            <v>21456334</v>
          </cell>
          <cell r="O661">
            <v>0</v>
          </cell>
          <cell r="P661">
            <v>5147207</v>
          </cell>
          <cell r="Q661">
            <v>4688283</v>
          </cell>
          <cell r="R661">
            <v>91613</v>
          </cell>
          <cell r="S661">
            <v>583127</v>
          </cell>
          <cell r="T661">
            <v>0</v>
          </cell>
          <cell r="U661">
            <v>526997</v>
          </cell>
          <cell r="V661">
            <v>6075157</v>
          </cell>
          <cell r="W661">
            <v>0</v>
          </cell>
          <cell r="X661">
            <v>1605748</v>
          </cell>
          <cell r="Y661">
            <v>0</v>
          </cell>
          <cell r="Z661">
            <v>55780750</v>
          </cell>
          <cell r="AA661">
            <v>19510877</v>
          </cell>
          <cell r="AB661">
            <v>772722</v>
          </cell>
          <cell r="AC661">
            <v>959146</v>
          </cell>
          <cell r="AD661">
            <v>4821825</v>
          </cell>
          <cell r="AE661">
            <v>2784370</v>
          </cell>
          <cell r="AF661">
            <v>4725233</v>
          </cell>
          <cell r="AG661">
            <v>4732786</v>
          </cell>
          <cell r="AH661">
            <v>8836029</v>
          </cell>
          <cell r="AI661">
            <v>0</v>
          </cell>
          <cell r="AJ661">
            <v>1955177</v>
          </cell>
          <cell r="AK661">
            <v>49098165</v>
          </cell>
          <cell r="AL661">
            <v>4841031</v>
          </cell>
          <cell r="AM661">
            <v>0</v>
          </cell>
          <cell r="AN661">
            <v>0</v>
          </cell>
          <cell r="AO661">
            <v>0</v>
          </cell>
          <cell r="AP661">
            <v>53939196</v>
          </cell>
          <cell r="AQ661">
            <v>24181493</v>
          </cell>
          <cell r="AR661">
            <v>5433540</v>
          </cell>
          <cell r="AS661">
            <v>29631241</v>
          </cell>
          <cell r="AT661">
            <v>3846903</v>
          </cell>
          <cell r="AU661">
            <v>185100</v>
          </cell>
          <cell r="AV661">
            <v>3491299</v>
          </cell>
          <cell r="AW661">
            <v>0</v>
          </cell>
          <cell r="AX661">
            <v>285564</v>
          </cell>
          <cell r="AY661">
            <v>1027163</v>
          </cell>
          <cell r="AZ661">
            <v>8836029</v>
          </cell>
        </row>
        <row r="662">
          <cell r="A662">
            <v>159993</v>
          </cell>
          <cell r="B662" t="str">
            <v>UNIVERSITY OF LOUISIANA AT MONROE</v>
          </cell>
          <cell r="C662" t="str">
            <v>LA</v>
          </cell>
          <cell r="D662">
            <v>5</v>
          </cell>
          <cell r="E662">
            <v>1</v>
          </cell>
          <cell r="F662">
            <v>2</v>
          </cell>
          <cell r="G662">
            <v>2</v>
          </cell>
          <cell r="H662">
            <v>2</v>
          </cell>
          <cell r="I662">
            <v>21</v>
          </cell>
          <cell r="J662">
            <v>1</v>
          </cell>
          <cell r="K662">
            <v>7580</v>
          </cell>
          <cell r="L662">
            <v>23239970</v>
          </cell>
          <cell r="M662">
            <v>0</v>
          </cell>
          <cell r="N662">
            <v>36314750</v>
          </cell>
          <cell r="O662">
            <v>0</v>
          </cell>
          <cell r="P662">
            <v>12990630</v>
          </cell>
          <cell r="Q662">
            <v>4154917</v>
          </cell>
          <cell r="R662">
            <v>226372</v>
          </cell>
          <cell r="S662">
            <v>1738265</v>
          </cell>
          <cell r="T662">
            <v>333191</v>
          </cell>
          <cell r="U662">
            <v>0</v>
          </cell>
          <cell r="V662">
            <v>14252541</v>
          </cell>
          <cell r="W662">
            <v>0</v>
          </cell>
          <cell r="X662">
            <v>1791538</v>
          </cell>
          <cell r="Y662">
            <v>0</v>
          </cell>
          <cell r="Z662">
            <v>95042174</v>
          </cell>
          <cell r="AA662">
            <v>27517470</v>
          </cell>
          <cell r="AB662">
            <v>8439559</v>
          </cell>
          <cell r="AC662">
            <v>3397413</v>
          </cell>
          <cell r="AD662">
            <v>4850002</v>
          </cell>
          <cell r="AE662">
            <v>4417324</v>
          </cell>
          <cell r="AF662">
            <v>8691136</v>
          </cell>
          <cell r="AG662">
            <v>6335463</v>
          </cell>
          <cell r="AH662">
            <v>13325055</v>
          </cell>
          <cell r="AI662">
            <v>0</v>
          </cell>
          <cell r="AJ662">
            <v>2176901</v>
          </cell>
          <cell r="AK662">
            <v>79150323</v>
          </cell>
          <cell r="AL662">
            <v>16687040</v>
          </cell>
          <cell r="AM662">
            <v>0</v>
          </cell>
          <cell r="AN662">
            <v>0</v>
          </cell>
          <cell r="AO662">
            <v>20009</v>
          </cell>
          <cell r="AP662">
            <v>95857372</v>
          </cell>
          <cell r="AQ662">
            <v>40940801</v>
          </cell>
          <cell r="AR662">
            <v>7882601</v>
          </cell>
          <cell r="AS662">
            <v>48823402</v>
          </cell>
          <cell r="AT662">
            <v>8486685</v>
          </cell>
          <cell r="AU662">
            <v>300235</v>
          </cell>
          <cell r="AV662">
            <v>98814</v>
          </cell>
          <cell r="AW662">
            <v>26289</v>
          </cell>
          <cell r="AX662">
            <v>87136</v>
          </cell>
          <cell r="AY662">
            <v>4325896</v>
          </cell>
          <cell r="AZ662">
            <v>13325055</v>
          </cell>
        </row>
        <row r="663">
          <cell r="A663">
            <v>160038</v>
          </cell>
          <cell r="B663" t="str">
            <v>NORTHWESTERN STATE UNIVERSITY OF LOUISIANA</v>
          </cell>
          <cell r="C663" t="str">
            <v>LA</v>
          </cell>
          <cell r="D663">
            <v>5</v>
          </cell>
          <cell r="E663">
            <v>1</v>
          </cell>
          <cell r="F663">
            <v>2</v>
          </cell>
          <cell r="G663">
            <v>2</v>
          </cell>
          <cell r="H663">
            <v>2</v>
          </cell>
          <cell r="I663">
            <v>21</v>
          </cell>
          <cell r="J663">
            <v>1</v>
          </cell>
          <cell r="K663">
            <v>7842</v>
          </cell>
          <cell r="L663">
            <v>23776983</v>
          </cell>
          <cell r="M663">
            <v>0</v>
          </cell>
          <cell r="N663">
            <v>24656729</v>
          </cell>
          <cell r="O663">
            <v>0</v>
          </cell>
          <cell r="P663">
            <v>10230545</v>
          </cell>
          <cell r="Q663">
            <v>3202948</v>
          </cell>
          <cell r="R663">
            <v>0</v>
          </cell>
          <cell r="S663">
            <v>110816</v>
          </cell>
          <cell r="T663">
            <v>0</v>
          </cell>
          <cell r="U663">
            <v>830984</v>
          </cell>
          <cell r="V663">
            <v>5963855</v>
          </cell>
          <cell r="W663">
            <v>0</v>
          </cell>
          <cell r="X663">
            <v>2149921</v>
          </cell>
          <cell r="Y663">
            <v>0</v>
          </cell>
          <cell r="Z663">
            <v>70922781</v>
          </cell>
          <cell r="AA663">
            <v>24012489</v>
          </cell>
          <cell r="AB663">
            <v>1291794</v>
          </cell>
          <cell r="AC663">
            <v>1214531</v>
          </cell>
          <cell r="AD663">
            <v>5936574</v>
          </cell>
          <cell r="AE663">
            <v>3533356</v>
          </cell>
          <cell r="AF663">
            <v>7049587</v>
          </cell>
          <cell r="AG663">
            <v>4644896</v>
          </cell>
          <cell r="AH663">
            <v>14066892</v>
          </cell>
          <cell r="AI663">
            <v>4735</v>
          </cell>
          <cell r="AJ663">
            <v>0</v>
          </cell>
          <cell r="AK663">
            <v>61754854</v>
          </cell>
          <cell r="AL663">
            <v>7902233</v>
          </cell>
          <cell r="AM663">
            <v>0</v>
          </cell>
          <cell r="AN663">
            <v>0</v>
          </cell>
          <cell r="AO663">
            <v>0</v>
          </cell>
          <cell r="AP663">
            <v>69657087</v>
          </cell>
          <cell r="AQ663">
            <v>27399609</v>
          </cell>
          <cell r="AR663">
            <v>5357136</v>
          </cell>
          <cell r="AS663">
            <v>32756745</v>
          </cell>
          <cell r="AT663">
            <v>8560296</v>
          </cell>
          <cell r="AU663">
            <v>601277</v>
          </cell>
          <cell r="AV663">
            <v>0</v>
          </cell>
          <cell r="AW663">
            <v>0</v>
          </cell>
          <cell r="AX663">
            <v>19820</v>
          </cell>
          <cell r="AY663">
            <v>4885499</v>
          </cell>
          <cell r="AZ663">
            <v>14066892</v>
          </cell>
        </row>
        <row r="664">
          <cell r="A664">
            <v>160612</v>
          </cell>
          <cell r="B664" t="str">
            <v>SOUTHEASTERN LOUISIANA UNIVERSITY</v>
          </cell>
          <cell r="C664" t="str">
            <v>LA</v>
          </cell>
          <cell r="D664">
            <v>5</v>
          </cell>
          <cell r="E664">
            <v>1</v>
          </cell>
          <cell r="F664">
            <v>2</v>
          </cell>
          <cell r="G664">
            <v>2</v>
          </cell>
          <cell r="H664">
            <v>2</v>
          </cell>
          <cell r="I664">
            <v>21</v>
          </cell>
          <cell r="J664">
            <v>1</v>
          </cell>
          <cell r="K664">
            <v>12545</v>
          </cell>
          <cell r="L664">
            <v>32633179</v>
          </cell>
          <cell r="M664">
            <v>0</v>
          </cell>
          <cell r="N664">
            <v>38112787</v>
          </cell>
          <cell r="O664">
            <v>0</v>
          </cell>
          <cell r="P664">
            <v>18235529</v>
          </cell>
          <cell r="Q664">
            <v>1445316</v>
          </cell>
          <cell r="R664">
            <v>421566</v>
          </cell>
          <cell r="S664">
            <v>638466</v>
          </cell>
          <cell r="T664">
            <v>347729</v>
          </cell>
          <cell r="U664">
            <v>240552</v>
          </cell>
          <cell r="V664">
            <v>9840979</v>
          </cell>
          <cell r="W664">
            <v>0</v>
          </cell>
          <cell r="X664">
            <v>0</v>
          </cell>
          <cell r="Y664">
            <v>0</v>
          </cell>
          <cell r="Z664">
            <v>101916103</v>
          </cell>
          <cell r="AA664">
            <v>39044597</v>
          </cell>
          <cell r="AB664">
            <v>1473269</v>
          </cell>
          <cell r="AC664">
            <v>1807787</v>
          </cell>
          <cell r="AD664">
            <v>9336040</v>
          </cell>
          <cell r="AE664">
            <v>5935327</v>
          </cell>
          <cell r="AF664">
            <v>8668678</v>
          </cell>
          <cell r="AG664">
            <v>9064999</v>
          </cell>
          <cell r="AH664">
            <v>15401616</v>
          </cell>
          <cell r="AI664">
            <v>1696335</v>
          </cell>
          <cell r="AJ664">
            <v>1486067</v>
          </cell>
          <cell r="AK664">
            <v>93914715</v>
          </cell>
          <cell r="AL664">
            <v>10161583</v>
          </cell>
          <cell r="AM664">
            <v>0</v>
          </cell>
          <cell r="AN664">
            <v>0</v>
          </cell>
          <cell r="AO664">
            <v>0</v>
          </cell>
          <cell r="AP664">
            <v>104076298</v>
          </cell>
          <cell r="AQ664">
            <v>50878176</v>
          </cell>
          <cell r="AR664">
            <v>9903038</v>
          </cell>
          <cell r="AS664">
            <v>60781214</v>
          </cell>
          <cell r="AT664">
            <v>12140287</v>
          </cell>
          <cell r="AU664">
            <v>1058980</v>
          </cell>
          <cell r="AV664">
            <v>67494</v>
          </cell>
          <cell r="AW664">
            <v>79131</v>
          </cell>
          <cell r="AX664">
            <v>232639</v>
          </cell>
          <cell r="AY664">
            <v>1823085</v>
          </cell>
          <cell r="AZ664">
            <v>15401616</v>
          </cell>
        </row>
        <row r="665">
          <cell r="A665">
            <v>160621</v>
          </cell>
          <cell r="B665" t="str">
            <v>SOUTHERN UNIVERSITY AND A &amp; M COLLEGE</v>
          </cell>
          <cell r="C665" t="str">
            <v>LA</v>
          </cell>
          <cell r="D665">
            <v>5</v>
          </cell>
          <cell r="E665">
            <v>1</v>
          </cell>
          <cell r="F665">
            <v>2</v>
          </cell>
          <cell r="G665">
            <v>2</v>
          </cell>
          <cell r="H665">
            <v>2</v>
          </cell>
          <cell r="I665">
            <v>21</v>
          </cell>
          <cell r="J665">
            <v>1</v>
          </cell>
          <cell r="K665">
            <v>8091</v>
          </cell>
          <cell r="L665">
            <v>23501038</v>
          </cell>
          <cell r="M665">
            <v>2180959</v>
          </cell>
          <cell r="N665">
            <v>45054171</v>
          </cell>
          <cell r="O665">
            <v>0</v>
          </cell>
          <cell r="P665">
            <v>29454375</v>
          </cell>
          <cell r="Q665">
            <v>1566709</v>
          </cell>
          <cell r="R665">
            <v>19742</v>
          </cell>
          <cell r="S665">
            <v>752348</v>
          </cell>
          <cell r="T665">
            <v>0</v>
          </cell>
          <cell r="U665">
            <v>5299</v>
          </cell>
          <cell r="V665">
            <v>13081996</v>
          </cell>
          <cell r="W665">
            <v>0</v>
          </cell>
          <cell r="X665">
            <v>6546984</v>
          </cell>
          <cell r="Y665">
            <v>0</v>
          </cell>
          <cell r="Z665">
            <v>122163621</v>
          </cell>
          <cell r="AA665">
            <v>32665915</v>
          </cell>
          <cell r="AB665">
            <v>6640032</v>
          </cell>
          <cell r="AC665">
            <v>3366058</v>
          </cell>
          <cell r="AD665">
            <v>16888817</v>
          </cell>
          <cell r="AE665">
            <v>8421783</v>
          </cell>
          <cell r="AF665">
            <v>12944012</v>
          </cell>
          <cell r="AG665">
            <v>9485865</v>
          </cell>
          <cell r="AH665">
            <v>18155632</v>
          </cell>
          <cell r="AI665">
            <v>-331512</v>
          </cell>
          <cell r="AJ665">
            <v>964962</v>
          </cell>
          <cell r="AK665">
            <v>109201564</v>
          </cell>
          <cell r="AL665">
            <v>12543557</v>
          </cell>
          <cell r="AM665">
            <v>0</v>
          </cell>
          <cell r="AN665">
            <v>0</v>
          </cell>
          <cell r="AO665">
            <v>0</v>
          </cell>
          <cell r="AP665">
            <v>121745121</v>
          </cell>
          <cell r="AQ665">
            <v>57011717</v>
          </cell>
          <cell r="AR665">
            <v>10242227</v>
          </cell>
          <cell r="AS665">
            <v>67253944</v>
          </cell>
          <cell r="AT665">
            <v>12300575</v>
          </cell>
          <cell r="AU665">
            <v>1130662</v>
          </cell>
          <cell r="AV665">
            <v>1453501</v>
          </cell>
          <cell r="AW665">
            <v>0</v>
          </cell>
          <cell r="AX665">
            <v>291330</v>
          </cell>
          <cell r="AY665">
            <v>2979564</v>
          </cell>
          <cell r="AZ665">
            <v>18155632</v>
          </cell>
        </row>
        <row r="666">
          <cell r="A666">
            <v>160630</v>
          </cell>
          <cell r="B666" t="str">
            <v>SOUTHERN UNIVERSITY AT NEW ORLEANS</v>
          </cell>
          <cell r="C666" t="str">
            <v>LA</v>
          </cell>
          <cell r="D666">
            <v>5</v>
          </cell>
          <cell r="E666">
            <v>1</v>
          </cell>
          <cell r="F666">
            <v>2</v>
          </cell>
          <cell r="G666">
            <v>2</v>
          </cell>
          <cell r="H666">
            <v>2</v>
          </cell>
          <cell r="I666">
            <v>22</v>
          </cell>
          <cell r="J666">
            <v>1</v>
          </cell>
          <cell r="K666">
            <v>3095</v>
          </cell>
          <cell r="L666">
            <v>6870240</v>
          </cell>
          <cell r="M666">
            <v>0</v>
          </cell>
          <cell r="N666">
            <v>12571248</v>
          </cell>
          <cell r="O666">
            <v>0</v>
          </cell>
          <cell r="P666">
            <v>11298233</v>
          </cell>
          <cell r="Q666">
            <v>502799</v>
          </cell>
          <cell r="R666">
            <v>36894</v>
          </cell>
          <cell r="S666">
            <v>29662</v>
          </cell>
          <cell r="T666">
            <v>0</v>
          </cell>
          <cell r="U666">
            <v>0</v>
          </cell>
          <cell r="V666">
            <v>1004550</v>
          </cell>
          <cell r="W666">
            <v>0</v>
          </cell>
          <cell r="X666">
            <v>1005037</v>
          </cell>
          <cell r="Y666">
            <v>0</v>
          </cell>
          <cell r="Z666">
            <v>33318663</v>
          </cell>
          <cell r="AA666">
            <v>10216736</v>
          </cell>
          <cell r="AB666">
            <v>33761</v>
          </cell>
          <cell r="AC666">
            <v>1368840</v>
          </cell>
          <cell r="AD666">
            <v>3899346</v>
          </cell>
          <cell r="AE666">
            <v>3265508</v>
          </cell>
          <cell r="AF666">
            <v>4172360</v>
          </cell>
          <cell r="AG666">
            <v>2217501</v>
          </cell>
          <cell r="AH666">
            <v>7378998</v>
          </cell>
          <cell r="AI666">
            <v>0</v>
          </cell>
          <cell r="AJ666">
            <v>81431</v>
          </cell>
          <cell r="AK666">
            <v>32634481</v>
          </cell>
          <cell r="AL666">
            <v>776578</v>
          </cell>
          <cell r="AM666">
            <v>0</v>
          </cell>
          <cell r="AN666">
            <v>0</v>
          </cell>
          <cell r="AO666">
            <v>4324</v>
          </cell>
          <cell r="AP666">
            <v>33415383</v>
          </cell>
          <cell r="AQ666">
            <v>16836415</v>
          </cell>
          <cell r="AR666">
            <v>2894117</v>
          </cell>
          <cell r="AS666">
            <v>19730532</v>
          </cell>
          <cell r="AT666">
            <v>6693964</v>
          </cell>
          <cell r="AU666">
            <v>389390</v>
          </cell>
          <cell r="AV666">
            <v>295644</v>
          </cell>
          <cell r="AW666">
            <v>0</v>
          </cell>
          <cell r="AX666">
            <v>0</v>
          </cell>
          <cell r="AY666">
            <v>0</v>
          </cell>
          <cell r="AZ666">
            <v>7378998</v>
          </cell>
        </row>
        <row r="667">
          <cell r="A667">
            <v>160658</v>
          </cell>
          <cell r="B667" t="str">
            <v>UNIVERSITY OF LOUISIANA AT LAFAYETTE</v>
          </cell>
          <cell r="C667" t="str">
            <v>LA</v>
          </cell>
          <cell r="D667">
            <v>5</v>
          </cell>
          <cell r="E667">
            <v>1</v>
          </cell>
          <cell r="F667">
            <v>2</v>
          </cell>
          <cell r="G667">
            <v>2</v>
          </cell>
          <cell r="H667">
            <v>2</v>
          </cell>
          <cell r="I667">
            <v>16</v>
          </cell>
          <cell r="J667">
            <v>1</v>
          </cell>
          <cell r="K667">
            <v>13515</v>
          </cell>
          <cell r="L667">
            <v>37881551</v>
          </cell>
          <cell r="M667">
            <v>0</v>
          </cell>
          <cell r="N667">
            <v>48923392</v>
          </cell>
          <cell r="O667">
            <v>0</v>
          </cell>
          <cell r="P667">
            <v>21153851</v>
          </cell>
          <cell r="Q667">
            <v>3971285</v>
          </cell>
          <cell r="R667">
            <v>0</v>
          </cell>
          <cell r="S667">
            <v>12140098</v>
          </cell>
          <cell r="T667">
            <v>1241384</v>
          </cell>
          <cell r="U667">
            <v>567620</v>
          </cell>
          <cell r="V667">
            <v>11065142</v>
          </cell>
          <cell r="W667">
            <v>0</v>
          </cell>
          <cell r="X667">
            <v>7586907</v>
          </cell>
          <cell r="Y667">
            <v>0</v>
          </cell>
          <cell r="Z667">
            <v>144531230</v>
          </cell>
          <cell r="AA667">
            <v>37926927</v>
          </cell>
          <cell r="AB667">
            <v>32095582</v>
          </cell>
          <cell r="AC667">
            <v>1813141</v>
          </cell>
          <cell r="AD667">
            <v>10501866</v>
          </cell>
          <cell r="AE667">
            <v>9710791</v>
          </cell>
          <cell r="AF667">
            <v>10389396</v>
          </cell>
          <cell r="AG667">
            <v>9395684</v>
          </cell>
          <cell r="AH667">
            <v>14190485</v>
          </cell>
          <cell r="AI667">
            <v>104456</v>
          </cell>
          <cell r="AJ667">
            <v>284293</v>
          </cell>
          <cell r="AK667">
            <v>126412621</v>
          </cell>
          <cell r="AL667">
            <v>17134011</v>
          </cell>
          <cell r="AM667">
            <v>0</v>
          </cell>
          <cell r="AN667">
            <v>0</v>
          </cell>
          <cell r="AO667">
            <v>0</v>
          </cell>
          <cell r="AP667">
            <v>143546632</v>
          </cell>
          <cell r="AQ667">
            <v>70368387</v>
          </cell>
          <cell r="AR667">
            <v>12736850</v>
          </cell>
          <cell r="AS667">
            <v>83105237</v>
          </cell>
          <cell r="AT667">
            <v>9892437</v>
          </cell>
          <cell r="AU667">
            <v>589807</v>
          </cell>
          <cell r="AV667">
            <v>0</v>
          </cell>
          <cell r="AW667">
            <v>0</v>
          </cell>
          <cell r="AX667">
            <v>875553</v>
          </cell>
          <cell r="AY667">
            <v>2832688</v>
          </cell>
          <cell r="AZ667">
            <v>14190485</v>
          </cell>
        </row>
        <row r="668">
          <cell r="A668">
            <v>158088</v>
          </cell>
          <cell r="B668" t="str">
            <v>LOUISIANA TECHNICAL COLLEGE-ALEXANDRIA CAMPUS</v>
          </cell>
          <cell r="C668" t="str">
            <v>LA</v>
          </cell>
          <cell r="D668">
            <v>5</v>
          </cell>
          <cell r="E668">
            <v>4</v>
          </cell>
          <cell r="F668">
            <v>2</v>
          </cell>
          <cell r="G668">
            <v>2</v>
          </cell>
          <cell r="H668">
            <v>2</v>
          </cell>
          <cell r="I668">
            <v>40</v>
          </cell>
          <cell r="J668">
            <v>1</v>
          </cell>
          <cell r="K668">
            <v>417</v>
          </cell>
          <cell r="L668">
            <v>251233</v>
          </cell>
          <cell r="M668">
            <v>0</v>
          </cell>
          <cell r="N668">
            <v>2098142</v>
          </cell>
          <cell r="O668">
            <v>0</v>
          </cell>
          <cell r="P668">
            <v>666910</v>
          </cell>
          <cell r="Q668">
            <v>91900</v>
          </cell>
          <cell r="R668">
            <v>22034</v>
          </cell>
          <cell r="S668">
            <v>0</v>
          </cell>
          <cell r="T668">
            <v>0</v>
          </cell>
          <cell r="U668">
            <v>0</v>
          </cell>
          <cell r="V668">
            <v>94275</v>
          </cell>
          <cell r="W668">
            <v>0</v>
          </cell>
          <cell r="X668">
            <v>0</v>
          </cell>
          <cell r="Y668">
            <v>0</v>
          </cell>
          <cell r="Z668">
            <v>3224494</v>
          </cell>
          <cell r="AA668">
            <v>1526452</v>
          </cell>
          <cell r="AB668">
            <v>0</v>
          </cell>
          <cell r="AC668">
            <v>0</v>
          </cell>
          <cell r="AD668">
            <v>0</v>
          </cell>
          <cell r="AE668">
            <v>388164</v>
          </cell>
          <cell r="AF668">
            <v>504313</v>
          </cell>
          <cell r="AG668">
            <v>338940</v>
          </cell>
          <cell r="AH668">
            <v>413731</v>
          </cell>
          <cell r="AI668">
            <v>0</v>
          </cell>
          <cell r="AJ668">
            <v>21649</v>
          </cell>
          <cell r="AK668">
            <v>3193249</v>
          </cell>
          <cell r="AL668">
            <v>101005</v>
          </cell>
          <cell r="AM668">
            <v>0</v>
          </cell>
          <cell r="AN668">
            <v>0</v>
          </cell>
          <cell r="AO668">
            <v>0</v>
          </cell>
          <cell r="AP668">
            <v>3294254</v>
          </cell>
          <cell r="AQ668">
            <v>1680073</v>
          </cell>
          <cell r="AR668">
            <v>389908</v>
          </cell>
          <cell r="AS668">
            <v>2069981</v>
          </cell>
          <cell r="AT668">
            <v>373307</v>
          </cell>
          <cell r="AU668">
            <v>13844</v>
          </cell>
          <cell r="AV668">
            <v>4019</v>
          </cell>
          <cell r="AW668">
            <v>0</v>
          </cell>
          <cell r="AX668">
            <v>0</v>
          </cell>
          <cell r="AY668">
            <v>22561</v>
          </cell>
          <cell r="AZ668">
            <v>413731</v>
          </cell>
        </row>
        <row r="669">
          <cell r="A669">
            <v>158219</v>
          </cell>
          <cell r="B669" t="str">
            <v>LOUISIANA TECHNICAL COLLEGE-ASCENSION CAMPUS</v>
          </cell>
          <cell r="C669" t="str">
            <v>LA</v>
          </cell>
          <cell r="D669">
            <v>5</v>
          </cell>
          <cell r="E669">
            <v>4</v>
          </cell>
          <cell r="F669">
            <v>2</v>
          </cell>
          <cell r="G669">
            <v>2</v>
          </cell>
          <cell r="H669">
            <v>2</v>
          </cell>
          <cell r="I669">
            <v>40</v>
          </cell>
          <cell r="J669">
            <v>1</v>
          </cell>
          <cell r="K669">
            <v>157</v>
          </cell>
          <cell r="L669">
            <v>108330</v>
          </cell>
          <cell r="M669">
            <v>0</v>
          </cell>
          <cell r="N669">
            <v>870811</v>
          </cell>
          <cell r="O669">
            <v>0</v>
          </cell>
          <cell r="P669">
            <v>65713</v>
          </cell>
          <cell r="Q669">
            <v>71654</v>
          </cell>
          <cell r="R669">
            <v>0</v>
          </cell>
          <cell r="S669">
            <v>0</v>
          </cell>
          <cell r="T669">
            <v>0</v>
          </cell>
          <cell r="U669">
            <v>3216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1119724</v>
          </cell>
          <cell r="AA669">
            <v>495722</v>
          </cell>
          <cell r="AB669">
            <v>0</v>
          </cell>
          <cell r="AC669">
            <v>0</v>
          </cell>
          <cell r="AD669">
            <v>0</v>
          </cell>
          <cell r="AE669">
            <v>194327</v>
          </cell>
          <cell r="AF669">
            <v>177955</v>
          </cell>
          <cell r="AG669">
            <v>147310</v>
          </cell>
          <cell r="AH669">
            <v>77115</v>
          </cell>
          <cell r="AI669">
            <v>0</v>
          </cell>
          <cell r="AJ669">
            <v>-24173</v>
          </cell>
          <cell r="AK669">
            <v>1068256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1068256</v>
          </cell>
          <cell r="AQ669">
            <v>658663</v>
          </cell>
          <cell r="AR669">
            <v>139468</v>
          </cell>
          <cell r="AS669">
            <v>798131</v>
          </cell>
          <cell r="AT669">
            <v>64457</v>
          </cell>
          <cell r="AU669">
            <v>1241</v>
          </cell>
          <cell r="AV669">
            <v>3726</v>
          </cell>
          <cell r="AW669">
            <v>0</v>
          </cell>
          <cell r="AX669">
            <v>0</v>
          </cell>
          <cell r="AY669">
            <v>7691</v>
          </cell>
          <cell r="AZ669">
            <v>77115</v>
          </cell>
        </row>
        <row r="670">
          <cell r="A670">
            <v>158237</v>
          </cell>
          <cell r="B670" t="str">
            <v>LOUISIANA TECHNICAL COLLEGE-AVOYELLES CAMPUS</v>
          </cell>
          <cell r="C670" t="str">
            <v>LA</v>
          </cell>
          <cell r="D670">
            <v>5</v>
          </cell>
          <cell r="E670">
            <v>4</v>
          </cell>
          <cell r="F670">
            <v>2</v>
          </cell>
          <cell r="G670">
            <v>2</v>
          </cell>
          <cell r="H670">
            <v>2</v>
          </cell>
          <cell r="I670">
            <v>40</v>
          </cell>
          <cell r="J670">
            <v>1</v>
          </cell>
          <cell r="K670">
            <v>381</v>
          </cell>
          <cell r="L670">
            <v>257655</v>
          </cell>
          <cell r="M670">
            <v>0</v>
          </cell>
          <cell r="N670">
            <v>1733077</v>
          </cell>
          <cell r="O670">
            <v>0</v>
          </cell>
          <cell r="P670">
            <v>405723</v>
          </cell>
          <cell r="Q670">
            <v>2557</v>
          </cell>
          <cell r="R670">
            <v>382</v>
          </cell>
          <cell r="S670">
            <v>0</v>
          </cell>
          <cell r="T670">
            <v>0</v>
          </cell>
          <cell r="U670">
            <v>63713</v>
          </cell>
          <cell r="V670">
            <v>50099</v>
          </cell>
          <cell r="W670">
            <v>0</v>
          </cell>
          <cell r="X670">
            <v>0</v>
          </cell>
          <cell r="Y670">
            <v>0</v>
          </cell>
          <cell r="Z670">
            <v>2513206</v>
          </cell>
          <cell r="AA670">
            <v>1234789</v>
          </cell>
          <cell r="AB670">
            <v>0</v>
          </cell>
          <cell r="AC670">
            <v>0</v>
          </cell>
          <cell r="AD670">
            <v>0</v>
          </cell>
          <cell r="AE670">
            <v>216827</v>
          </cell>
          <cell r="AF670">
            <v>308077</v>
          </cell>
          <cell r="AG670">
            <v>209151</v>
          </cell>
          <cell r="AH670">
            <v>464324</v>
          </cell>
          <cell r="AI670">
            <v>0</v>
          </cell>
          <cell r="AJ670">
            <v>-30234</v>
          </cell>
          <cell r="AK670">
            <v>2402934</v>
          </cell>
          <cell r="AL670">
            <v>43238</v>
          </cell>
          <cell r="AM670">
            <v>0</v>
          </cell>
          <cell r="AN670">
            <v>0</v>
          </cell>
          <cell r="AO670">
            <v>30234</v>
          </cell>
          <cell r="AP670">
            <v>2476406</v>
          </cell>
          <cell r="AQ670">
            <v>1260590</v>
          </cell>
          <cell r="AR670">
            <v>264032</v>
          </cell>
          <cell r="AS670">
            <v>1524622</v>
          </cell>
          <cell r="AT670">
            <v>276579</v>
          </cell>
          <cell r="AU670">
            <v>43101</v>
          </cell>
          <cell r="AV670">
            <v>2557</v>
          </cell>
          <cell r="AW670">
            <v>0</v>
          </cell>
          <cell r="AX670">
            <v>0</v>
          </cell>
          <cell r="AY670">
            <v>142087</v>
          </cell>
          <cell r="AZ670">
            <v>464324</v>
          </cell>
        </row>
        <row r="671">
          <cell r="A671">
            <v>158307</v>
          </cell>
          <cell r="B671" t="str">
            <v>LOUISIANA TECHNICAL COLLEGE-BASTROP CAMPUS</v>
          </cell>
          <cell r="C671" t="str">
            <v>LA</v>
          </cell>
          <cell r="D671">
            <v>5</v>
          </cell>
          <cell r="E671">
            <v>4</v>
          </cell>
          <cell r="F671">
            <v>2</v>
          </cell>
          <cell r="G671">
            <v>2</v>
          </cell>
          <cell r="H671">
            <v>2</v>
          </cell>
          <cell r="I671">
            <v>40</v>
          </cell>
          <cell r="J671">
            <v>1</v>
          </cell>
          <cell r="K671">
            <v>154</v>
          </cell>
          <cell r="L671">
            <v>112263</v>
          </cell>
          <cell r="M671">
            <v>0</v>
          </cell>
          <cell r="N671">
            <v>1278573</v>
          </cell>
          <cell r="O671">
            <v>0</v>
          </cell>
          <cell r="P671">
            <v>356220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76541</v>
          </cell>
          <cell r="W671">
            <v>0</v>
          </cell>
          <cell r="X671">
            <v>0</v>
          </cell>
          <cell r="Y671">
            <v>0</v>
          </cell>
          <cell r="Z671">
            <v>1823597</v>
          </cell>
          <cell r="AA671">
            <v>774518</v>
          </cell>
          <cell r="AB671">
            <v>0</v>
          </cell>
          <cell r="AC671">
            <v>0</v>
          </cell>
          <cell r="AD671">
            <v>0</v>
          </cell>
          <cell r="AE671">
            <v>170855</v>
          </cell>
          <cell r="AF671">
            <v>321790</v>
          </cell>
          <cell r="AG671">
            <v>137229</v>
          </cell>
          <cell r="AH671">
            <v>264715</v>
          </cell>
          <cell r="AI671">
            <v>0</v>
          </cell>
          <cell r="AJ671">
            <v>-9255</v>
          </cell>
          <cell r="AK671">
            <v>1659852</v>
          </cell>
          <cell r="AL671">
            <v>59283</v>
          </cell>
          <cell r="AM671">
            <v>0</v>
          </cell>
          <cell r="AN671">
            <v>0</v>
          </cell>
          <cell r="AO671">
            <v>0</v>
          </cell>
          <cell r="AP671">
            <v>1719135</v>
          </cell>
          <cell r="AQ671">
            <v>914574</v>
          </cell>
          <cell r="AR671">
            <v>192934</v>
          </cell>
          <cell r="AS671">
            <v>1107508</v>
          </cell>
          <cell r="AT671">
            <v>241516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23199</v>
          </cell>
          <cell r="AZ671">
            <v>264715</v>
          </cell>
        </row>
        <row r="672">
          <cell r="A672">
            <v>158352</v>
          </cell>
          <cell r="B672" t="str">
            <v>LOUISIANA TECHNICAL COLLEGE-BATON ROUGE CAMPUS</v>
          </cell>
          <cell r="C672" t="str">
            <v>LA</v>
          </cell>
          <cell r="D672">
            <v>5</v>
          </cell>
          <cell r="E672">
            <v>4</v>
          </cell>
          <cell r="F672">
            <v>2</v>
          </cell>
          <cell r="G672">
            <v>2</v>
          </cell>
          <cell r="H672">
            <v>2</v>
          </cell>
          <cell r="I672">
            <v>40</v>
          </cell>
          <cell r="J672">
            <v>1</v>
          </cell>
          <cell r="K672">
            <v>812</v>
          </cell>
          <cell r="L672">
            <v>570623</v>
          </cell>
          <cell r="M672">
            <v>0</v>
          </cell>
          <cell r="N672">
            <v>3346983</v>
          </cell>
          <cell r="O672">
            <v>0</v>
          </cell>
          <cell r="P672">
            <v>710423</v>
          </cell>
          <cell r="Q672">
            <v>184801</v>
          </cell>
          <cell r="R672">
            <v>0</v>
          </cell>
          <cell r="S672">
            <v>49959</v>
          </cell>
          <cell r="T672">
            <v>0</v>
          </cell>
          <cell r="U672">
            <v>63736</v>
          </cell>
          <cell r="V672">
            <v>334</v>
          </cell>
          <cell r="W672">
            <v>0</v>
          </cell>
          <cell r="X672">
            <v>0</v>
          </cell>
          <cell r="Y672">
            <v>0</v>
          </cell>
          <cell r="Z672">
            <v>4926859</v>
          </cell>
          <cell r="AA672">
            <v>2445288</v>
          </cell>
          <cell r="AB672">
            <v>0</v>
          </cell>
          <cell r="AC672">
            <v>0</v>
          </cell>
          <cell r="AD672">
            <v>0</v>
          </cell>
          <cell r="AE672">
            <v>265143</v>
          </cell>
          <cell r="AF672">
            <v>705465</v>
          </cell>
          <cell r="AG672">
            <v>789244</v>
          </cell>
          <cell r="AH672">
            <v>639495</v>
          </cell>
          <cell r="AI672">
            <v>0</v>
          </cell>
          <cell r="AJ672">
            <v>-62272</v>
          </cell>
          <cell r="AK672">
            <v>4782363</v>
          </cell>
          <cell r="AL672">
            <v>0</v>
          </cell>
          <cell r="AM672">
            <v>0</v>
          </cell>
          <cell r="AN672">
            <v>0</v>
          </cell>
          <cell r="AO672">
            <v>1</v>
          </cell>
          <cell r="AP672">
            <v>4782364</v>
          </cell>
          <cell r="AQ672">
            <v>2591790</v>
          </cell>
          <cell r="AR672">
            <v>536946</v>
          </cell>
          <cell r="AS672">
            <v>3128736</v>
          </cell>
          <cell r="AT672">
            <v>520421</v>
          </cell>
          <cell r="AU672">
            <v>15762</v>
          </cell>
          <cell r="AV672">
            <v>7745</v>
          </cell>
          <cell r="AW672">
            <v>0</v>
          </cell>
          <cell r="AX672">
            <v>0</v>
          </cell>
          <cell r="AY672">
            <v>95567</v>
          </cell>
          <cell r="AZ672">
            <v>639495</v>
          </cell>
        </row>
        <row r="673">
          <cell r="A673">
            <v>158431</v>
          </cell>
          <cell r="B673" t="str">
            <v>BOSSIER PARISH COMMUNITY COLLEGE</v>
          </cell>
          <cell r="C673" t="str">
            <v>LA</v>
          </cell>
          <cell r="D673">
            <v>5</v>
          </cell>
          <cell r="E673">
            <v>4</v>
          </cell>
          <cell r="F673">
            <v>2</v>
          </cell>
          <cell r="G673">
            <v>2</v>
          </cell>
          <cell r="H673">
            <v>2</v>
          </cell>
          <cell r="I673">
            <v>40</v>
          </cell>
          <cell r="J673">
            <v>1</v>
          </cell>
          <cell r="K673">
            <v>2694</v>
          </cell>
          <cell r="L673">
            <v>4621337</v>
          </cell>
          <cell r="M673">
            <v>0</v>
          </cell>
          <cell r="N673">
            <v>10760877</v>
          </cell>
          <cell r="O673">
            <v>0</v>
          </cell>
          <cell r="P673">
            <v>3047423</v>
          </cell>
          <cell r="Q673">
            <v>563732</v>
          </cell>
          <cell r="R673">
            <v>14838</v>
          </cell>
          <cell r="S673">
            <v>410319</v>
          </cell>
          <cell r="T673">
            <v>4306</v>
          </cell>
          <cell r="U673">
            <v>13001</v>
          </cell>
          <cell r="V673">
            <v>1707536</v>
          </cell>
          <cell r="W673">
            <v>0</v>
          </cell>
          <cell r="X673">
            <v>209596</v>
          </cell>
          <cell r="Y673">
            <v>0</v>
          </cell>
          <cell r="Z673">
            <v>21352965</v>
          </cell>
          <cell r="AA673">
            <v>7685394</v>
          </cell>
          <cell r="AB673">
            <v>0</v>
          </cell>
          <cell r="AC673">
            <v>1186106</v>
          </cell>
          <cell r="AD673">
            <v>1986184</v>
          </cell>
          <cell r="AE673">
            <v>1393913</v>
          </cell>
          <cell r="AF673">
            <v>2215716</v>
          </cell>
          <cell r="AG673">
            <v>1524279</v>
          </cell>
          <cell r="AH673">
            <v>3707447</v>
          </cell>
          <cell r="AI673">
            <v>0</v>
          </cell>
          <cell r="AJ673">
            <v>0</v>
          </cell>
          <cell r="AK673">
            <v>19699039</v>
          </cell>
          <cell r="AL673">
            <v>1807371</v>
          </cell>
          <cell r="AM673">
            <v>0</v>
          </cell>
          <cell r="AN673">
            <v>0</v>
          </cell>
          <cell r="AO673">
            <v>0</v>
          </cell>
          <cell r="AP673">
            <v>21506410</v>
          </cell>
          <cell r="AQ673">
            <v>9091940</v>
          </cell>
          <cell r="AR673">
            <v>1564115</v>
          </cell>
          <cell r="AS673">
            <v>10656055</v>
          </cell>
          <cell r="AT673">
            <v>2588083</v>
          </cell>
          <cell r="AU673">
            <v>112323</v>
          </cell>
          <cell r="AV673">
            <v>241581</v>
          </cell>
          <cell r="AW673">
            <v>0</v>
          </cell>
          <cell r="AX673">
            <v>196210</v>
          </cell>
          <cell r="AY673">
            <v>569250</v>
          </cell>
          <cell r="AZ673">
            <v>3707447</v>
          </cell>
        </row>
        <row r="674">
          <cell r="A674">
            <v>158583</v>
          </cell>
          <cell r="B674" t="str">
            <v>LOUISIANA TECHNICAL COLLEGE-SHELBY JACKSON CAMPUS</v>
          </cell>
          <cell r="C674" t="str">
            <v>LA</v>
          </cell>
          <cell r="D674">
            <v>5</v>
          </cell>
          <cell r="E674">
            <v>4</v>
          </cell>
          <cell r="F674">
            <v>2</v>
          </cell>
          <cell r="G674">
            <v>2</v>
          </cell>
          <cell r="H674">
            <v>2</v>
          </cell>
          <cell r="I674">
            <v>40</v>
          </cell>
          <cell r="J674">
            <v>1</v>
          </cell>
          <cell r="K674">
            <v>131</v>
          </cell>
          <cell r="L674">
            <v>72976</v>
          </cell>
          <cell r="M674">
            <v>0</v>
          </cell>
          <cell r="N674">
            <v>778019</v>
          </cell>
          <cell r="O674">
            <v>0</v>
          </cell>
          <cell r="P674">
            <v>402892</v>
          </cell>
          <cell r="Q674">
            <v>0</v>
          </cell>
          <cell r="R674">
            <v>0</v>
          </cell>
          <cell r="S674">
            <v>0</v>
          </cell>
          <cell r="T674">
            <v>15300</v>
          </cell>
          <cell r="U674">
            <v>0</v>
          </cell>
          <cell r="V674">
            <v>49483</v>
          </cell>
          <cell r="W674">
            <v>0</v>
          </cell>
          <cell r="X674">
            <v>0</v>
          </cell>
          <cell r="Y674">
            <v>0</v>
          </cell>
          <cell r="Z674">
            <v>1318670</v>
          </cell>
          <cell r="AA674">
            <v>510093</v>
          </cell>
          <cell r="AB674">
            <v>0</v>
          </cell>
          <cell r="AC674">
            <v>0</v>
          </cell>
          <cell r="AD674">
            <v>0</v>
          </cell>
          <cell r="AE674">
            <v>247151</v>
          </cell>
          <cell r="AF674">
            <v>228115</v>
          </cell>
          <cell r="AG674">
            <v>89730</v>
          </cell>
          <cell r="AH674">
            <v>193328</v>
          </cell>
          <cell r="AI674">
            <v>0</v>
          </cell>
          <cell r="AJ674">
            <v>2103</v>
          </cell>
          <cell r="AK674">
            <v>1270520</v>
          </cell>
          <cell r="AL674">
            <v>52495</v>
          </cell>
          <cell r="AM674">
            <v>0</v>
          </cell>
          <cell r="AN674">
            <v>0</v>
          </cell>
          <cell r="AO674">
            <v>0</v>
          </cell>
          <cell r="AP674">
            <v>1323015</v>
          </cell>
          <cell r="AQ674">
            <v>644135</v>
          </cell>
          <cell r="AR674">
            <v>143344</v>
          </cell>
          <cell r="AS674">
            <v>787479</v>
          </cell>
          <cell r="AT674">
            <v>161109</v>
          </cell>
          <cell r="AU674">
            <v>14380</v>
          </cell>
          <cell r="AV674">
            <v>0</v>
          </cell>
          <cell r="AW674">
            <v>0</v>
          </cell>
          <cell r="AX674">
            <v>0</v>
          </cell>
          <cell r="AY674">
            <v>17839</v>
          </cell>
          <cell r="AZ674">
            <v>193328</v>
          </cell>
        </row>
        <row r="675">
          <cell r="A675">
            <v>158662</v>
          </cell>
          <cell r="B675" t="str">
            <v>DELGADO COMMUNITY COLLEGE</v>
          </cell>
          <cell r="C675" t="str">
            <v>LA</v>
          </cell>
          <cell r="D675">
            <v>5</v>
          </cell>
          <cell r="E675">
            <v>4</v>
          </cell>
          <cell r="F675">
            <v>2</v>
          </cell>
          <cell r="G675">
            <v>2</v>
          </cell>
          <cell r="H675">
            <v>2</v>
          </cell>
          <cell r="I675">
            <v>40</v>
          </cell>
          <cell r="J675">
            <v>1</v>
          </cell>
          <cell r="K675">
            <v>8629</v>
          </cell>
          <cell r="L675">
            <v>18725444</v>
          </cell>
          <cell r="M675">
            <v>0</v>
          </cell>
          <cell r="N675">
            <v>23477152</v>
          </cell>
          <cell r="O675">
            <v>0</v>
          </cell>
          <cell r="P675">
            <v>16321830</v>
          </cell>
          <cell r="Q675">
            <v>326251</v>
          </cell>
          <cell r="R675">
            <v>0</v>
          </cell>
          <cell r="S675">
            <v>235602</v>
          </cell>
          <cell r="T675">
            <v>11040</v>
          </cell>
          <cell r="U675">
            <v>29049</v>
          </cell>
          <cell r="V675">
            <v>2729670</v>
          </cell>
          <cell r="W675">
            <v>0</v>
          </cell>
          <cell r="X675">
            <v>754379</v>
          </cell>
          <cell r="Y675">
            <v>0</v>
          </cell>
          <cell r="Z675">
            <v>62610417</v>
          </cell>
          <cell r="AA675">
            <v>27408503</v>
          </cell>
          <cell r="AB675">
            <v>0</v>
          </cell>
          <cell r="AC675">
            <v>0</v>
          </cell>
          <cell r="AD675">
            <v>3887424</v>
          </cell>
          <cell r="AE675">
            <v>2624396</v>
          </cell>
          <cell r="AF675">
            <v>4867990</v>
          </cell>
          <cell r="AG675">
            <v>6154990</v>
          </cell>
          <cell r="AH675">
            <v>14368751</v>
          </cell>
          <cell r="AI675">
            <v>173974</v>
          </cell>
          <cell r="AJ675">
            <v>0</v>
          </cell>
          <cell r="AK675">
            <v>59486028</v>
          </cell>
          <cell r="AL675">
            <v>3770873</v>
          </cell>
          <cell r="AM675">
            <v>0</v>
          </cell>
          <cell r="AN675">
            <v>0</v>
          </cell>
          <cell r="AO675">
            <v>0</v>
          </cell>
          <cell r="AP675">
            <v>63256901</v>
          </cell>
          <cell r="AQ675">
            <v>27904640</v>
          </cell>
          <cell r="AR675">
            <v>4944135</v>
          </cell>
          <cell r="AS675">
            <v>32848775</v>
          </cell>
          <cell r="AT675">
            <v>12378427</v>
          </cell>
          <cell r="AU675">
            <v>883289</v>
          </cell>
          <cell r="AV675">
            <v>0</v>
          </cell>
          <cell r="AW675">
            <v>0</v>
          </cell>
          <cell r="AX675">
            <v>0</v>
          </cell>
          <cell r="AY675">
            <v>1107035</v>
          </cell>
          <cell r="AZ675">
            <v>14368751</v>
          </cell>
        </row>
        <row r="676">
          <cell r="A676">
            <v>158769</v>
          </cell>
          <cell r="B676" t="str">
            <v>LOUISIANA TECHNICAL COLLEGE-DELTA-OUACHITA CAMPUS</v>
          </cell>
          <cell r="C676" t="str">
            <v>LA</v>
          </cell>
          <cell r="D676">
            <v>5</v>
          </cell>
          <cell r="E676">
            <v>4</v>
          </cell>
          <cell r="F676">
            <v>2</v>
          </cell>
          <cell r="G676">
            <v>2</v>
          </cell>
          <cell r="H676">
            <v>2</v>
          </cell>
          <cell r="I676">
            <v>40</v>
          </cell>
          <cell r="J676">
            <v>1</v>
          </cell>
          <cell r="K676">
            <v>362</v>
          </cell>
          <cell r="L676">
            <v>236730</v>
          </cell>
          <cell r="M676">
            <v>0</v>
          </cell>
          <cell r="N676">
            <v>2724776</v>
          </cell>
          <cell r="O676">
            <v>0</v>
          </cell>
          <cell r="P676">
            <v>487265</v>
          </cell>
          <cell r="Q676">
            <v>112541</v>
          </cell>
          <cell r="R676">
            <v>0</v>
          </cell>
          <cell r="S676">
            <v>0</v>
          </cell>
          <cell r="T676">
            <v>0</v>
          </cell>
          <cell r="U676">
            <v>360</v>
          </cell>
          <cell r="V676">
            <v>115183</v>
          </cell>
          <cell r="W676">
            <v>0</v>
          </cell>
          <cell r="X676">
            <v>0</v>
          </cell>
          <cell r="Y676">
            <v>0</v>
          </cell>
          <cell r="Z676">
            <v>3676855</v>
          </cell>
          <cell r="AA676">
            <v>1461105</v>
          </cell>
          <cell r="AB676">
            <v>0</v>
          </cell>
          <cell r="AC676">
            <v>0</v>
          </cell>
          <cell r="AD676">
            <v>0</v>
          </cell>
          <cell r="AE676">
            <v>183277</v>
          </cell>
          <cell r="AF676">
            <v>995582</v>
          </cell>
          <cell r="AG676">
            <v>365199</v>
          </cell>
          <cell r="AH676">
            <v>356096</v>
          </cell>
          <cell r="AI676">
            <v>0</v>
          </cell>
          <cell r="AJ676">
            <v>-50621</v>
          </cell>
          <cell r="AK676">
            <v>3310638</v>
          </cell>
          <cell r="AL676">
            <v>94942</v>
          </cell>
          <cell r="AM676">
            <v>0</v>
          </cell>
          <cell r="AN676">
            <v>0</v>
          </cell>
          <cell r="AO676">
            <v>50621</v>
          </cell>
          <cell r="AP676">
            <v>3456201</v>
          </cell>
          <cell r="AQ676">
            <v>1611664</v>
          </cell>
          <cell r="AR676">
            <v>393217</v>
          </cell>
          <cell r="AS676">
            <v>2004881</v>
          </cell>
          <cell r="AT676">
            <v>338970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17126</v>
          </cell>
          <cell r="AZ676">
            <v>356096</v>
          </cell>
        </row>
        <row r="677">
          <cell r="A677">
            <v>158884</v>
          </cell>
          <cell r="B677" t="str">
            <v>ELAINE P NUNEZ COMMUNITY COLLEGE</v>
          </cell>
          <cell r="C677" t="str">
            <v>LA</v>
          </cell>
          <cell r="D677">
            <v>5</v>
          </cell>
          <cell r="E677">
            <v>4</v>
          </cell>
          <cell r="F677">
            <v>2</v>
          </cell>
          <cell r="G677">
            <v>2</v>
          </cell>
          <cell r="H677">
            <v>2</v>
          </cell>
          <cell r="I677">
            <v>40</v>
          </cell>
          <cell r="J677">
            <v>1</v>
          </cell>
          <cell r="K677">
            <v>1342</v>
          </cell>
          <cell r="L677">
            <v>2283965</v>
          </cell>
          <cell r="M677">
            <v>0</v>
          </cell>
          <cell r="N677">
            <v>4008858</v>
          </cell>
          <cell r="O677">
            <v>0</v>
          </cell>
          <cell r="P677">
            <v>2833056</v>
          </cell>
          <cell r="Q677">
            <v>166944</v>
          </cell>
          <cell r="R677">
            <v>0</v>
          </cell>
          <cell r="S677">
            <v>48523</v>
          </cell>
          <cell r="T677">
            <v>67676</v>
          </cell>
          <cell r="U677">
            <v>0</v>
          </cell>
          <cell r="V677">
            <v>14560</v>
          </cell>
          <cell r="W677">
            <v>0</v>
          </cell>
          <cell r="X677">
            <v>616017</v>
          </cell>
          <cell r="Y677">
            <v>0</v>
          </cell>
          <cell r="Z677">
            <v>10039599</v>
          </cell>
          <cell r="AA677">
            <v>2921524</v>
          </cell>
          <cell r="AB677">
            <v>0</v>
          </cell>
          <cell r="AC677">
            <v>0</v>
          </cell>
          <cell r="AD677">
            <v>503187</v>
          </cell>
          <cell r="AE677">
            <v>641463</v>
          </cell>
          <cell r="AF677">
            <v>1498664</v>
          </cell>
          <cell r="AG677">
            <v>926461</v>
          </cell>
          <cell r="AH677">
            <v>2833056</v>
          </cell>
          <cell r="AI677">
            <v>0</v>
          </cell>
          <cell r="AJ677">
            <v>0</v>
          </cell>
          <cell r="AK677">
            <v>9324355</v>
          </cell>
          <cell r="AL677">
            <v>1293</v>
          </cell>
          <cell r="AM677">
            <v>0</v>
          </cell>
          <cell r="AN677">
            <v>0</v>
          </cell>
          <cell r="AO677">
            <v>0</v>
          </cell>
          <cell r="AP677">
            <v>9325648</v>
          </cell>
          <cell r="AQ677">
            <v>3971742</v>
          </cell>
          <cell r="AR677">
            <v>767982</v>
          </cell>
          <cell r="AS677">
            <v>4739724</v>
          </cell>
          <cell r="AT677">
            <v>2306710</v>
          </cell>
          <cell r="AU677">
            <v>526346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2833056</v>
          </cell>
        </row>
        <row r="678">
          <cell r="A678">
            <v>158893</v>
          </cell>
          <cell r="B678" t="str">
            <v>LOUISIANA TECHNICAL COLLEGE-EVANGELINE CAMPUS</v>
          </cell>
          <cell r="C678" t="str">
            <v>LA</v>
          </cell>
          <cell r="D678">
            <v>5</v>
          </cell>
          <cell r="E678">
            <v>4</v>
          </cell>
          <cell r="F678">
            <v>2</v>
          </cell>
          <cell r="G678">
            <v>2</v>
          </cell>
          <cell r="H678">
            <v>2</v>
          </cell>
          <cell r="I678">
            <v>40</v>
          </cell>
          <cell r="J678">
            <v>1</v>
          </cell>
          <cell r="K678">
            <v>165</v>
          </cell>
          <cell r="L678">
            <v>73029</v>
          </cell>
          <cell r="M678">
            <v>0</v>
          </cell>
          <cell r="N678">
            <v>1118045</v>
          </cell>
          <cell r="O678">
            <v>0</v>
          </cell>
          <cell r="P678">
            <v>266395</v>
          </cell>
          <cell r="Q678">
            <v>3743</v>
          </cell>
          <cell r="R678">
            <v>109950</v>
          </cell>
          <cell r="S678">
            <v>0</v>
          </cell>
          <cell r="T678">
            <v>0</v>
          </cell>
          <cell r="U678">
            <v>0</v>
          </cell>
          <cell r="V678">
            <v>20496</v>
          </cell>
          <cell r="W678">
            <v>0</v>
          </cell>
          <cell r="X678">
            <v>0</v>
          </cell>
          <cell r="Y678">
            <v>0</v>
          </cell>
          <cell r="Z678">
            <v>1591658</v>
          </cell>
          <cell r="AA678">
            <v>894663</v>
          </cell>
          <cell r="AB678">
            <v>0</v>
          </cell>
          <cell r="AC678">
            <v>0</v>
          </cell>
          <cell r="AD678">
            <v>0</v>
          </cell>
          <cell r="AE678">
            <v>125183</v>
          </cell>
          <cell r="AF678">
            <v>207068</v>
          </cell>
          <cell r="AG678">
            <v>114322</v>
          </cell>
          <cell r="AH678">
            <v>191903</v>
          </cell>
          <cell r="AI678">
            <v>0</v>
          </cell>
          <cell r="AJ678">
            <v>-43255</v>
          </cell>
          <cell r="AK678">
            <v>1489884</v>
          </cell>
          <cell r="AL678">
            <v>16995</v>
          </cell>
          <cell r="AM678">
            <v>0</v>
          </cell>
          <cell r="AN678">
            <v>0</v>
          </cell>
          <cell r="AO678">
            <v>0</v>
          </cell>
          <cell r="AP678">
            <v>1506879</v>
          </cell>
          <cell r="AQ678">
            <v>893429</v>
          </cell>
          <cell r="AR678">
            <v>212255</v>
          </cell>
          <cell r="AS678">
            <v>1105684</v>
          </cell>
          <cell r="AT678">
            <v>160368</v>
          </cell>
          <cell r="AU678">
            <v>10966</v>
          </cell>
          <cell r="AV678">
            <v>0</v>
          </cell>
          <cell r="AW678">
            <v>0</v>
          </cell>
          <cell r="AX678">
            <v>0</v>
          </cell>
          <cell r="AY678">
            <v>20569</v>
          </cell>
          <cell r="AZ678">
            <v>191903</v>
          </cell>
        </row>
        <row r="679">
          <cell r="A679">
            <v>158936</v>
          </cell>
          <cell r="B679" t="str">
            <v>LOUISIANA TECHNICAL COLLEGE-FLORIDA PARISHES</v>
          </cell>
          <cell r="C679" t="str">
            <v>LA</v>
          </cell>
          <cell r="D679">
            <v>5</v>
          </cell>
          <cell r="E679">
            <v>4</v>
          </cell>
          <cell r="F679">
            <v>2</v>
          </cell>
          <cell r="G679">
            <v>2</v>
          </cell>
          <cell r="H679">
            <v>2</v>
          </cell>
          <cell r="I679">
            <v>40</v>
          </cell>
          <cell r="J679">
            <v>1</v>
          </cell>
          <cell r="K679">
            <v>143</v>
          </cell>
          <cell r="L679">
            <v>45772</v>
          </cell>
          <cell r="M679">
            <v>0</v>
          </cell>
          <cell r="N679">
            <v>704430</v>
          </cell>
          <cell r="O679">
            <v>0</v>
          </cell>
          <cell r="P679">
            <v>91008</v>
          </cell>
          <cell r="Q679">
            <v>1534</v>
          </cell>
          <cell r="R679">
            <v>3308</v>
          </cell>
          <cell r="S679">
            <v>0</v>
          </cell>
          <cell r="T679">
            <v>0</v>
          </cell>
          <cell r="U679">
            <v>0</v>
          </cell>
          <cell r="V679">
            <v>26668</v>
          </cell>
          <cell r="W679">
            <v>0</v>
          </cell>
          <cell r="X679">
            <v>0</v>
          </cell>
          <cell r="Y679">
            <v>0</v>
          </cell>
          <cell r="Z679">
            <v>872720</v>
          </cell>
          <cell r="AA679">
            <v>359456</v>
          </cell>
          <cell r="AB679">
            <v>0</v>
          </cell>
          <cell r="AC679">
            <v>0</v>
          </cell>
          <cell r="AD679">
            <v>0</v>
          </cell>
          <cell r="AE679">
            <v>102583</v>
          </cell>
          <cell r="AF679">
            <v>192874</v>
          </cell>
          <cell r="AG679">
            <v>62410</v>
          </cell>
          <cell r="AH679">
            <v>101439</v>
          </cell>
          <cell r="AI679">
            <v>0</v>
          </cell>
          <cell r="AJ679">
            <v>-28341</v>
          </cell>
          <cell r="AK679">
            <v>790421</v>
          </cell>
          <cell r="AL679">
            <v>23693</v>
          </cell>
          <cell r="AM679">
            <v>0</v>
          </cell>
          <cell r="AN679">
            <v>0</v>
          </cell>
          <cell r="AO679">
            <v>0</v>
          </cell>
          <cell r="AP679">
            <v>814114</v>
          </cell>
          <cell r="AQ679">
            <v>449217</v>
          </cell>
          <cell r="AR679">
            <v>96302</v>
          </cell>
          <cell r="AS679">
            <v>545519</v>
          </cell>
          <cell r="AT679">
            <v>76745</v>
          </cell>
          <cell r="AU679">
            <v>14255</v>
          </cell>
          <cell r="AV679">
            <v>1534</v>
          </cell>
          <cell r="AW679">
            <v>0</v>
          </cell>
          <cell r="AX679">
            <v>0</v>
          </cell>
          <cell r="AY679">
            <v>8905</v>
          </cell>
          <cell r="AZ679">
            <v>101439</v>
          </cell>
        </row>
        <row r="680">
          <cell r="A680">
            <v>158945</v>
          </cell>
          <cell r="B680" t="str">
            <v>LOUISIANA TECHNICAL COLLEGE-FOLKES CAMPUS</v>
          </cell>
          <cell r="C680" t="str">
            <v>LA</v>
          </cell>
          <cell r="D680">
            <v>5</v>
          </cell>
          <cell r="E680">
            <v>4</v>
          </cell>
          <cell r="F680">
            <v>2</v>
          </cell>
          <cell r="G680">
            <v>2</v>
          </cell>
          <cell r="H680">
            <v>2</v>
          </cell>
          <cell r="I680">
            <v>40</v>
          </cell>
          <cell r="J680">
            <v>1</v>
          </cell>
          <cell r="K680">
            <v>177</v>
          </cell>
          <cell r="L680">
            <v>88372</v>
          </cell>
          <cell r="M680">
            <v>0</v>
          </cell>
          <cell r="N680">
            <v>1056445</v>
          </cell>
          <cell r="O680">
            <v>0</v>
          </cell>
          <cell r="P680">
            <v>59491</v>
          </cell>
          <cell r="Q680">
            <v>2192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14718</v>
          </cell>
          <cell r="W680">
            <v>0</v>
          </cell>
          <cell r="X680">
            <v>0</v>
          </cell>
          <cell r="Y680">
            <v>0</v>
          </cell>
          <cell r="Z680">
            <v>1221218</v>
          </cell>
          <cell r="AA680">
            <v>711352</v>
          </cell>
          <cell r="AB680">
            <v>0</v>
          </cell>
          <cell r="AC680">
            <v>0</v>
          </cell>
          <cell r="AD680">
            <v>0</v>
          </cell>
          <cell r="AE680">
            <v>72197</v>
          </cell>
          <cell r="AF680">
            <v>199682</v>
          </cell>
          <cell r="AG680">
            <v>93250</v>
          </cell>
          <cell r="AH680">
            <v>112220</v>
          </cell>
          <cell r="AI680">
            <v>0</v>
          </cell>
          <cell r="AJ680">
            <v>-10597</v>
          </cell>
          <cell r="AK680">
            <v>1178104</v>
          </cell>
          <cell r="AL680">
            <v>15928</v>
          </cell>
          <cell r="AM680">
            <v>0</v>
          </cell>
          <cell r="AN680">
            <v>0</v>
          </cell>
          <cell r="AO680">
            <v>0</v>
          </cell>
          <cell r="AP680">
            <v>1194032</v>
          </cell>
          <cell r="AQ680">
            <v>775801</v>
          </cell>
          <cell r="AR680">
            <v>157020</v>
          </cell>
          <cell r="AS680">
            <v>932821</v>
          </cell>
          <cell r="AT680">
            <v>36011</v>
          </cell>
          <cell r="AU680">
            <v>5864</v>
          </cell>
          <cell r="AV680">
            <v>2192</v>
          </cell>
          <cell r="AW680">
            <v>0</v>
          </cell>
          <cell r="AX680">
            <v>0</v>
          </cell>
          <cell r="AY680">
            <v>68153</v>
          </cell>
          <cell r="AZ680">
            <v>112220</v>
          </cell>
        </row>
        <row r="681">
          <cell r="A681">
            <v>159018</v>
          </cell>
          <cell r="B681" t="str">
            <v>LOUISIANA TECHNICAL COLLEGE-GULF AREA CAMPUS</v>
          </cell>
          <cell r="C681" t="str">
            <v>LA</v>
          </cell>
          <cell r="D681">
            <v>5</v>
          </cell>
          <cell r="E681">
            <v>4</v>
          </cell>
          <cell r="F681">
            <v>2</v>
          </cell>
          <cell r="G681">
            <v>2</v>
          </cell>
          <cell r="H681">
            <v>2</v>
          </cell>
          <cell r="I681">
            <v>40</v>
          </cell>
          <cell r="J681">
            <v>1</v>
          </cell>
          <cell r="K681">
            <v>302</v>
          </cell>
          <cell r="L681">
            <v>185148</v>
          </cell>
          <cell r="M681">
            <v>0</v>
          </cell>
          <cell r="N681">
            <v>1669192</v>
          </cell>
          <cell r="O681">
            <v>0</v>
          </cell>
          <cell r="P681">
            <v>408145</v>
          </cell>
          <cell r="Q681">
            <v>8340</v>
          </cell>
          <cell r="R681">
            <v>3046</v>
          </cell>
          <cell r="S681">
            <v>0</v>
          </cell>
          <cell r="T681">
            <v>0</v>
          </cell>
          <cell r="U681">
            <v>7527</v>
          </cell>
          <cell r="V681">
            <v>66723</v>
          </cell>
          <cell r="W681">
            <v>0</v>
          </cell>
          <cell r="X681">
            <v>0</v>
          </cell>
          <cell r="Y681">
            <v>0</v>
          </cell>
          <cell r="Z681">
            <v>2348121</v>
          </cell>
          <cell r="AA681">
            <v>1234920</v>
          </cell>
          <cell r="AB681">
            <v>0</v>
          </cell>
          <cell r="AC681">
            <v>0</v>
          </cell>
          <cell r="AD681">
            <v>0</v>
          </cell>
          <cell r="AE681">
            <v>82846</v>
          </cell>
          <cell r="AF681">
            <v>395843</v>
          </cell>
          <cell r="AG681">
            <v>224640</v>
          </cell>
          <cell r="AH681">
            <v>302453</v>
          </cell>
          <cell r="AI681">
            <v>0</v>
          </cell>
          <cell r="AJ681">
            <v>-24813</v>
          </cell>
          <cell r="AK681">
            <v>2215889</v>
          </cell>
          <cell r="AL681">
            <v>64398</v>
          </cell>
          <cell r="AM681">
            <v>0</v>
          </cell>
          <cell r="AN681">
            <v>0</v>
          </cell>
          <cell r="AO681">
            <v>0</v>
          </cell>
          <cell r="AP681">
            <v>2280287</v>
          </cell>
          <cell r="AQ681">
            <v>1270675</v>
          </cell>
          <cell r="AR681">
            <v>246975</v>
          </cell>
          <cell r="AS681">
            <v>1517650</v>
          </cell>
          <cell r="AT681">
            <v>261972</v>
          </cell>
          <cell r="AU681">
            <v>0</v>
          </cell>
          <cell r="AV681">
            <v>7745</v>
          </cell>
          <cell r="AW681">
            <v>0</v>
          </cell>
          <cell r="AX681">
            <v>0</v>
          </cell>
          <cell r="AY681">
            <v>32736</v>
          </cell>
          <cell r="AZ681">
            <v>302453</v>
          </cell>
        </row>
        <row r="682">
          <cell r="A682">
            <v>159045</v>
          </cell>
          <cell r="B682" t="str">
            <v>LOUISIANA TECHNICAL COLLEGE-HAMMOND AREA CAMPUS</v>
          </cell>
          <cell r="C682" t="str">
            <v>LA</v>
          </cell>
          <cell r="D682">
            <v>5</v>
          </cell>
          <cell r="E682">
            <v>4</v>
          </cell>
          <cell r="F682">
            <v>2</v>
          </cell>
          <cell r="G682">
            <v>2</v>
          </cell>
          <cell r="H682">
            <v>2</v>
          </cell>
          <cell r="I682">
            <v>40</v>
          </cell>
          <cell r="J682">
            <v>1</v>
          </cell>
          <cell r="K682">
            <v>166</v>
          </cell>
          <cell r="L682">
            <v>110950</v>
          </cell>
          <cell r="M682">
            <v>0</v>
          </cell>
          <cell r="N682">
            <v>1109902</v>
          </cell>
          <cell r="O682">
            <v>0</v>
          </cell>
          <cell r="P682">
            <v>249901</v>
          </cell>
          <cell r="Q682">
            <v>23992</v>
          </cell>
          <cell r="R682">
            <v>0</v>
          </cell>
          <cell r="S682">
            <v>0</v>
          </cell>
          <cell r="T682">
            <v>0</v>
          </cell>
          <cell r="U682">
            <v>10349</v>
          </cell>
          <cell r="V682">
            <v>66184</v>
          </cell>
          <cell r="W682">
            <v>0</v>
          </cell>
          <cell r="X682">
            <v>0</v>
          </cell>
          <cell r="Y682">
            <v>0</v>
          </cell>
          <cell r="Z682">
            <v>1571278</v>
          </cell>
          <cell r="AA682">
            <v>663788</v>
          </cell>
          <cell r="AB682">
            <v>0</v>
          </cell>
          <cell r="AC682">
            <v>0</v>
          </cell>
          <cell r="AD682">
            <v>0</v>
          </cell>
          <cell r="AE682">
            <v>101658</v>
          </cell>
          <cell r="AF682">
            <v>313536</v>
          </cell>
          <cell r="AG682">
            <v>174317</v>
          </cell>
          <cell r="AH682">
            <v>195842</v>
          </cell>
          <cell r="AI682">
            <v>0</v>
          </cell>
          <cell r="AJ682">
            <v>17367</v>
          </cell>
          <cell r="AK682">
            <v>1466508</v>
          </cell>
          <cell r="AL682">
            <v>65003</v>
          </cell>
          <cell r="AM682">
            <v>0</v>
          </cell>
          <cell r="AN682">
            <v>0</v>
          </cell>
          <cell r="AO682">
            <v>0</v>
          </cell>
          <cell r="AP682">
            <v>1531511</v>
          </cell>
          <cell r="AQ682">
            <v>797332</v>
          </cell>
          <cell r="AR682">
            <v>172580</v>
          </cell>
          <cell r="AS682">
            <v>969912</v>
          </cell>
          <cell r="AT682">
            <v>174615</v>
          </cell>
          <cell r="AU682">
            <v>15032</v>
          </cell>
          <cell r="AV682">
            <v>2703</v>
          </cell>
          <cell r="AW682">
            <v>0</v>
          </cell>
          <cell r="AX682">
            <v>0</v>
          </cell>
          <cell r="AY682">
            <v>3492</v>
          </cell>
          <cell r="AZ682">
            <v>195842</v>
          </cell>
        </row>
        <row r="683">
          <cell r="A683">
            <v>159090</v>
          </cell>
          <cell r="B683" t="str">
            <v>LOUISIANA TECHNICAL COLLEGE-HUEY P LONG CAMPUS</v>
          </cell>
          <cell r="C683" t="str">
            <v>LA</v>
          </cell>
          <cell r="D683">
            <v>5</v>
          </cell>
          <cell r="E683">
            <v>4</v>
          </cell>
          <cell r="F683">
            <v>2</v>
          </cell>
          <cell r="G683">
            <v>2</v>
          </cell>
          <cell r="H683">
            <v>2</v>
          </cell>
          <cell r="I683">
            <v>40</v>
          </cell>
          <cell r="J683">
            <v>1</v>
          </cell>
          <cell r="K683">
            <v>150</v>
          </cell>
          <cell r="L683">
            <v>75531</v>
          </cell>
          <cell r="M683">
            <v>0</v>
          </cell>
          <cell r="N683">
            <v>1185750</v>
          </cell>
          <cell r="O683">
            <v>0</v>
          </cell>
          <cell r="P683">
            <v>294798</v>
          </cell>
          <cell r="Q683">
            <v>10710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36060</v>
          </cell>
          <cell r="W683">
            <v>0</v>
          </cell>
          <cell r="X683">
            <v>0</v>
          </cell>
          <cell r="Y683">
            <v>0</v>
          </cell>
          <cell r="Z683">
            <v>1602849</v>
          </cell>
          <cell r="AA683">
            <v>719297</v>
          </cell>
          <cell r="AB683">
            <v>0</v>
          </cell>
          <cell r="AC683">
            <v>0</v>
          </cell>
          <cell r="AD683">
            <v>0</v>
          </cell>
          <cell r="AE683">
            <v>139893</v>
          </cell>
          <cell r="AF683">
            <v>276637</v>
          </cell>
          <cell r="AG683">
            <v>152696</v>
          </cell>
          <cell r="AH683">
            <v>228989</v>
          </cell>
          <cell r="AI683">
            <v>0</v>
          </cell>
          <cell r="AJ683">
            <v>-12552</v>
          </cell>
          <cell r="AK683">
            <v>1504960</v>
          </cell>
          <cell r="AL683">
            <v>37371</v>
          </cell>
          <cell r="AM683">
            <v>0</v>
          </cell>
          <cell r="AN683">
            <v>0</v>
          </cell>
          <cell r="AO683">
            <v>0</v>
          </cell>
          <cell r="AP683">
            <v>1542331</v>
          </cell>
          <cell r="AQ683">
            <v>809460</v>
          </cell>
          <cell r="AR683">
            <v>186465</v>
          </cell>
          <cell r="AS683">
            <v>995925</v>
          </cell>
          <cell r="AT683">
            <v>193383</v>
          </cell>
          <cell r="AU683">
            <v>23579</v>
          </cell>
          <cell r="AV683">
            <v>877</v>
          </cell>
          <cell r="AW683">
            <v>0</v>
          </cell>
          <cell r="AX683">
            <v>0</v>
          </cell>
          <cell r="AY683">
            <v>11150</v>
          </cell>
          <cell r="AZ683">
            <v>228989</v>
          </cell>
        </row>
        <row r="684">
          <cell r="A684">
            <v>159249</v>
          </cell>
          <cell r="B684" t="str">
            <v>LOUISIANA TECHNICAL COLLEGE-MORGAN SMITH CAMPUS</v>
          </cell>
          <cell r="C684" t="str">
            <v>LA</v>
          </cell>
          <cell r="D684">
            <v>5</v>
          </cell>
          <cell r="E684">
            <v>4</v>
          </cell>
          <cell r="F684">
            <v>2</v>
          </cell>
          <cell r="G684">
            <v>2</v>
          </cell>
          <cell r="H684">
            <v>2</v>
          </cell>
          <cell r="I684">
            <v>40</v>
          </cell>
          <cell r="J684">
            <v>1</v>
          </cell>
          <cell r="K684">
            <v>127</v>
          </cell>
          <cell r="L684">
            <v>82022</v>
          </cell>
          <cell r="M684">
            <v>0</v>
          </cell>
          <cell r="N684">
            <v>807256</v>
          </cell>
          <cell r="O684">
            <v>0</v>
          </cell>
          <cell r="P684">
            <v>266653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92</v>
          </cell>
          <cell r="W684">
            <v>0</v>
          </cell>
          <cell r="X684">
            <v>0</v>
          </cell>
          <cell r="Y684">
            <v>0</v>
          </cell>
          <cell r="Z684">
            <v>1156023</v>
          </cell>
          <cell r="AA684">
            <v>537034</v>
          </cell>
          <cell r="AB684">
            <v>0</v>
          </cell>
          <cell r="AC684">
            <v>0</v>
          </cell>
          <cell r="AD684">
            <v>0</v>
          </cell>
          <cell r="AE684">
            <v>61496</v>
          </cell>
          <cell r="AF684">
            <v>252131</v>
          </cell>
          <cell r="AG684">
            <v>76605</v>
          </cell>
          <cell r="AH684">
            <v>210263</v>
          </cell>
          <cell r="AI684">
            <v>0</v>
          </cell>
          <cell r="AJ684">
            <v>-31478</v>
          </cell>
          <cell r="AK684">
            <v>1106051</v>
          </cell>
          <cell r="AL684">
            <v>14</v>
          </cell>
          <cell r="AM684">
            <v>0</v>
          </cell>
          <cell r="AN684">
            <v>0</v>
          </cell>
          <cell r="AO684">
            <v>0</v>
          </cell>
          <cell r="AP684">
            <v>1106065</v>
          </cell>
          <cell r="AQ684">
            <v>568621</v>
          </cell>
          <cell r="AR684">
            <v>145420</v>
          </cell>
          <cell r="AS684">
            <v>714041</v>
          </cell>
          <cell r="AT684">
            <v>185065</v>
          </cell>
          <cell r="AU684">
            <v>11564</v>
          </cell>
          <cell r="AV684">
            <v>0</v>
          </cell>
          <cell r="AW684">
            <v>0</v>
          </cell>
          <cell r="AX684">
            <v>0</v>
          </cell>
          <cell r="AY684">
            <v>13634</v>
          </cell>
          <cell r="AZ684">
            <v>210263</v>
          </cell>
        </row>
        <row r="685">
          <cell r="A685">
            <v>159258</v>
          </cell>
          <cell r="B685" t="str">
            <v>LOUISIANA TECHNICAL COLLEGE-JEFFERSON CAMPUS</v>
          </cell>
          <cell r="C685" t="str">
            <v>LA</v>
          </cell>
          <cell r="D685">
            <v>5</v>
          </cell>
          <cell r="E685">
            <v>4</v>
          </cell>
          <cell r="F685">
            <v>2</v>
          </cell>
          <cell r="G685">
            <v>2</v>
          </cell>
          <cell r="H685">
            <v>2</v>
          </cell>
          <cell r="I685">
            <v>40</v>
          </cell>
          <cell r="J685">
            <v>1</v>
          </cell>
          <cell r="K685">
            <v>383</v>
          </cell>
          <cell r="L685">
            <v>189158</v>
          </cell>
          <cell r="M685">
            <v>0</v>
          </cell>
          <cell r="N685">
            <v>2062575</v>
          </cell>
          <cell r="O685">
            <v>0</v>
          </cell>
          <cell r="P685">
            <v>141566</v>
          </cell>
          <cell r="Q685">
            <v>68805</v>
          </cell>
          <cell r="R685">
            <v>0</v>
          </cell>
          <cell r="S685">
            <v>0</v>
          </cell>
          <cell r="T685">
            <v>0</v>
          </cell>
          <cell r="U685">
            <v>3359</v>
          </cell>
          <cell r="V685">
            <v>39262</v>
          </cell>
          <cell r="W685">
            <v>0</v>
          </cell>
          <cell r="X685">
            <v>0</v>
          </cell>
          <cell r="Y685">
            <v>0</v>
          </cell>
          <cell r="Z685">
            <v>2504725</v>
          </cell>
          <cell r="AA685">
            <v>1362887</v>
          </cell>
          <cell r="AB685">
            <v>0</v>
          </cell>
          <cell r="AC685">
            <v>0</v>
          </cell>
          <cell r="AD685">
            <v>0</v>
          </cell>
          <cell r="AE685">
            <v>123691</v>
          </cell>
          <cell r="AF685">
            <v>472473</v>
          </cell>
          <cell r="AG685">
            <v>344114</v>
          </cell>
          <cell r="AH685">
            <v>118413</v>
          </cell>
          <cell r="AI685">
            <v>0</v>
          </cell>
          <cell r="AJ685">
            <v>-62102</v>
          </cell>
          <cell r="AK685">
            <v>2359476</v>
          </cell>
          <cell r="AL685">
            <v>33228</v>
          </cell>
          <cell r="AM685">
            <v>0</v>
          </cell>
          <cell r="AN685">
            <v>0</v>
          </cell>
          <cell r="AO685">
            <v>0</v>
          </cell>
          <cell r="AP685">
            <v>2392704</v>
          </cell>
          <cell r="AQ685">
            <v>1525527</v>
          </cell>
          <cell r="AR685">
            <v>304654</v>
          </cell>
          <cell r="AS685">
            <v>1830181</v>
          </cell>
          <cell r="AT685">
            <v>109460</v>
          </cell>
          <cell r="AU685">
            <v>0</v>
          </cell>
          <cell r="AV685">
            <v>2411</v>
          </cell>
          <cell r="AW685">
            <v>0</v>
          </cell>
          <cell r="AX685">
            <v>0</v>
          </cell>
          <cell r="AY685">
            <v>6542</v>
          </cell>
          <cell r="AZ685">
            <v>118413</v>
          </cell>
        </row>
        <row r="686">
          <cell r="A686">
            <v>159267</v>
          </cell>
          <cell r="B686" t="str">
            <v>LOUISIANA TECHNICAL COLLEGE-WEST JEFFERSON CAMPUS</v>
          </cell>
          <cell r="C686" t="str">
            <v>LA</v>
          </cell>
          <cell r="D686">
            <v>5</v>
          </cell>
          <cell r="E686">
            <v>4</v>
          </cell>
          <cell r="F686">
            <v>2</v>
          </cell>
          <cell r="G686">
            <v>2</v>
          </cell>
          <cell r="H686">
            <v>2</v>
          </cell>
          <cell r="I686">
            <v>-3</v>
          </cell>
          <cell r="J686">
            <v>1</v>
          </cell>
          <cell r="K686">
            <v>205</v>
          </cell>
          <cell r="L686">
            <v>106554</v>
          </cell>
          <cell r="M686">
            <v>0</v>
          </cell>
          <cell r="N686">
            <v>1710436</v>
          </cell>
          <cell r="O686">
            <v>0</v>
          </cell>
          <cell r="P686">
            <v>168172</v>
          </cell>
          <cell r="Q686">
            <v>33908</v>
          </cell>
          <cell r="R686">
            <v>0</v>
          </cell>
          <cell r="S686">
            <v>17915</v>
          </cell>
          <cell r="T686">
            <v>0</v>
          </cell>
          <cell r="U686">
            <v>0</v>
          </cell>
          <cell r="V686">
            <v>41907</v>
          </cell>
          <cell r="W686">
            <v>0</v>
          </cell>
          <cell r="X686">
            <v>0</v>
          </cell>
          <cell r="Y686">
            <v>0</v>
          </cell>
          <cell r="Z686">
            <v>2078892</v>
          </cell>
          <cell r="AA686">
            <v>1016466</v>
          </cell>
          <cell r="AB686">
            <v>0</v>
          </cell>
          <cell r="AC686">
            <v>0</v>
          </cell>
          <cell r="AD686">
            <v>0</v>
          </cell>
          <cell r="AE686">
            <v>89109</v>
          </cell>
          <cell r="AF686">
            <v>455521</v>
          </cell>
          <cell r="AG686">
            <v>255593</v>
          </cell>
          <cell r="AH686">
            <v>126054</v>
          </cell>
          <cell r="AI686">
            <v>0</v>
          </cell>
          <cell r="AJ686">
            <v>-15679</v>
          </cell>
          <cell r="AK686">
            <v>1927064</v>
          </cell>
          <cell r="AL686">
            <v>41691</v>
          </cell>
          <cell r="AM686">
            <v>0</v>
          </cell>
          <cell r="AN686">
            <v>0</v>
          </cell>
          <cell r="AO686">
            <v>0</v>
          </cell>
          <cell r="AP686">
            <v>1968755</v>
          </cell>
          <cell r="AQ686">
            <v>1213576</v>
          </cell>
          <cell r="AR686">
            <v>239288</v>
          </cell>
          <cell r="AS686">
            <v>1452864</v>
          </cell>
          <cell r="AT686">
            <v>115659</v>
          </cell>
          <cell r="AU686">
            <v>5223</v>
          </cell>
          <cell r="AV686">
            <v>3872</v>
          </cell>
          <cell r="AW686">
            <v>0</v>
          </cell>
          <cell r="AX686">
            <v>0</v>
          </cell>
          <cell r="AY686">
            <v>1300</v>
          </cell>
          <cell r="AZ686">
            <v>126054</v>
          </cell>
        </row>
        <row r="687">
          <cell r="A687">
            <v>159382</v>
          </cell>
          <cell r="B687" t="str">
            <v>LOUISIANA STATE UNIVERSITY AT ALEXANDRIA</v>
          </cell>
          <cell r="C687" t="str">
            <v>LA</v>
          </cell>
          <cell r="D687">
            <v>5</v>
          </cell>
          <cell r="E687">
            <v>4</v>
          </cell>
          <cell r="F687">
            <v>2</v>
          </cell>
          <cell r="G687">
            <v>2</v>
          </cell>
          <cell r="H687">
            <v>2</v>
          </cell>
          <cell r="I687">
            <v>40</v>
          </cell>
          <cell r="J687">
            <v>1</v>
          </cell>
          <cell r="K687">
            <v>1719</v>
          </cell>
          <cell r="L687">
            <v>2982164</v>
          </cell>
          <cell r="M687">
            <v>0</v>
          </cell>
          <cell r="N687">
            <v>5365148</v>
          </cell>
          <cell r="O687">
            <v>0</v>
          </cell>
          <cell r="P687">
            <v>2042473</v>
          </cell>
          <cell r="Q687">
            <v>581029</v>
          </cell>
          <cell r="R687">
            <v>0</v>
          </cell>
          <cell r="S687">
            <v>191047</v>
          </cell>
          <cell r="T687">
            <v>12167</v>
          </cell>
          <cell r="U687">
            <v>15912</v>
          </cell>
          <cell r="V687">
            <v>1873188</v>
          </cell>
          <cell r="W687">
            <v>0</v>
          </cell>
          <cell r="X687">
            <v>265343</v>
          </cell>
          <cell r="Y687">
            <v>0</v>
          </cell>
          <cell r="Z687">
            <v>13328471</v>
          </cell>
          <cell r="AA687">
            <v>5166497</v>
          </cell>
          <cell r="AB687">
            <v>0</v>
          </cell>
          <cell r="AC687">
            <v>79872</v>
          </cell>
          <cell r="AD687">
            <v>503669</v>
          </cell>
          <cell r="AE687">
            <v>747879</v>
          </cell>
          <cell r="AF687">
            <v>1312659</v>
          </cell>
          <cell r="AG687">
            <v>1542567</v>
          </cell>
          <cell r="AH687">
            <v>2086791</v>
          </cell>
          <cell r="AI687">
            <v>0</v>
          </cell>
          <cell r="AJ687">
            <v>0</v>
          </cell>
          <cell r="AK687">
            <v>11439934</v>
          </cell>
          <cell r="AL687">
            <v>1845106</v>
          </cell>
          <cell r="AM687">
            <v>0</v>
          </cell>
          <cell r="AN687">
            <v>0</v>
          </cell>
          <cell r="AO687">
            <v>0</v>
          </cell>
          <cell r="AP687">
            <v>13285040</v>
          </cell>
          <cell r="AQ687">
            <v>5702196</v>
          </cell>
          <cell r="AR687">
            <v>1262995</v>
          </cell>
          <cell r="AS687">
            <v>6965191</v>
          </cell>
          <cell r="AT687">
            <v>1902719</v>
          </cell>
          <cell r="AU687">
            <v>50289</v>
          </cell>
          <cell r="AV687">
            <v>0</v>
          </cell>
          <cell r="AW687">
            <v>0</v>
          </cell>
          <cell r="AX687">
            <v>37111</v>
          </cell>
          <cell r="AY687">
            <v>96672</v>
          </cell>
          <cell r="AZ687">
            <v>2086791</v>
          </cell>
        </row>
        <row r="688">
          <cell r="A688">
            <v>159407</v>
          </cell>
          <cell r="B688" t="str">
            <v>LOUISIANA STATE UNIVERSITY-EUNICE</v>
          </cell>
          <cell r="C688" t="str">
            <v>LA</v>
          </cell>
          <cell r="D688">
            <v>5</v>
          </cell>
          <cell r="E688">
            <v>4</v>
          </cell>
          <cell r="F688">
            <v>2</v>
          </cell>
          <cell r="G688">
            <v>2</v>
          </cell>
          <cell r="H688">
            <v>2</v>
          </cell>
          <cell r="I688">
            <v>40</v>
          </cell>
          <cell r="J688">
            <v>1</v>
          </cell>
          <cell r="K688">
            <v>1971</v>
          </cell>
          <cell r="L688">
            <v>3144318</v>
          </cell>
          <cell r="M688">
            <v>0</v>
          </cell>
          <cell r="N688">
            <v>4902084</v>
          </cell>
          <cell r="O688">
            <v>0</v>
          </cell>
          <cell r="P688">
            <v>3839585</v>
          </cell>
          <cell r="Q688">
            <v>492549</v>
          </cell>
          <cell r="R688">
            <v>0</v>
          </cell>
          <cell r="S688">
            <v>8149</v>
          </cell>
          <cell r="T688">
            <v>9890</v>
          </cell>
          <cell r="U688">
            <v>915</v>
          </cell>
          <cell r="V688">
            <v>1816682</v>
          </cell>
          <cell r="W688">
            <v>0</v>
          </cell>
          <cell r="X688">
            <v>471205</v>
          </cell>
          <cell r="Y688">
            <v>0</v>
          </cell>
          <cell r="Z688">
            <v>14685377</v>
          </cell>
          <cell r="AA688">
            <v>5066994</v>
          </cell>
          <cell r="AB688">
            <v>0</v>
          </cell>
          <cell r="AC688">
            <v>0</v>
          </cell>
          <cell r="AD688">
            <v>428936</v>
          </cell>
          <cell r="AE688">
            <v>1418444</v>
          </cell>
          <cell r="AF688">
            <v>1184117</v>
          </cell>
          <cell r="AG688">
            <v>1213528</v>
          </cell>
          <cell r="AH688">
            <v>3241246</v>
          </cell>
          <cell r="AI688">
            <v>5874</v>
          </cell>
          <cell r="AJ688">
            <v>322750</v>
          </cell>
          <cell r="AK688">
            <v>12881889</v>
          </cell>
          <cell r="AL688">
            <v>1550512</v>
          </cell>
          <cell r="AM688">
            <v>0</v>
          </cell>
          <cell r="AN688">
            <v>0</v>
          </cell>
          <cell r="AO688">
            <v>0</v>
          </cell>
          <cell r="AP688">
            <v>14432401</v>
          </cell>
          <cell r="AQ688">
            <v>5775539</v>
          </cell>
          <cell r="AR688">
            <v>1291118</v>
          </cell>
          <cell r="AS688">
            <v>7066657</v>
          </cell>
          <cell r="AT688">
            <v>3070847</v>
          </cell>
          <cell r="AU688">
            <v>81010</v>
          </cell>
          <cell r="AV688">
            <v>10896</v>
          </cell>
          <cell r="AW688">
            <v>0</v>
          </cell>
          <cell r="AX688">
            <v>19520</v>
          </cell>
          <cell r="AY688">
            <v>58973</v>
          </cell>
          <cell r="AZ688">
            <v>3241246</v>
          </cell>
        </row>
        <row r="689">
          <cell r="A689">
            <v>159443</v>
          </cell>
          <cell r="B689" t="str">
            <v>LOUISIANA TECHNICAL COLLEGE-LAFAYETTE CAMPUS</v>
          </cell>
          <cell r="C689" t="str">
            <v>LA</v>
          </cell>
          <cell r="D689">
            <v>5</v>
          </cell>
          <cell r="E689">
            <v>4</v>
          </cell>
          <cell r="F689">
            <v>2</v>
          </cell>
          <cell r="G689">
            <v>2</v>
          </cell>
          <cell r="H689">
            <v>2</v>
          </cell>
          <cell r="I689">
            <v>40</v>
          </cell>
          <cell r="J689">
            <v>1</v>
          </cell>
          <cell r="K689">
            <v>1200</v>
          </cell>
          <cell r="L689">
            <v>516002</v>
          </cell>
          <cell r="M689">
            <v>0</v>
          </cell>
          <cell r="N689">
            <v>3760755</v>
          </cell>
          <cell r="O689">
            <v>0</v>
          </cell>
          <cell r="P689">
            <v>1155969</v>
          </cell>
          <cell r="Q689">
            <v>245778</v>
          </cell>
          <cell r="R689">
            <v>20497</v>
          </cell>
          <cell r="S689">
            <v>6777</v>
          </cell>
          <cell r="T689">
            <v>0</v>
          </cell>
          <cell r="U689">
            <v>18397</v>
          </cell>
          <cell r="V689">
            <v>13592</v>
          </cell>
          <cell r="W689">
            <v>0</v>
          </cell>
          <cell r="X689">
            <v>0</v>
          </cell>
          <cell r="Y689">
            <v>0</v>
          </cell>
          <cell r="Z689">
            <v>5737767</v>
          </cell>
          <cell r="AA689">
            <v>3311115</v>
          </cell>
          <cell r="AB689">
            <v>0</v>
          </cell>
          <cell r="AC689">
            <v>0</v>
          </cell>
          <cell r="AD689">
            <v>0</v>
          </cell>
          <cell r="AE689">
            <v>571394</v>
          </cell>
          <cell r="AF689">
            <v>786434</v>
          </cell>
          <cell r="AG689">
            <v>151508</v>
          </cell>
          <cell r="AH689">
            <v>742809</v>
          </cell>
          <cell r="AI689">
            <v>0</v>
          </cell>
          <cell r="AJ689">
            <v>-60556</v>
          </cell>
          <cell r="AK689">
            <v>5502704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5502704</v>
          </cell>
          <cell r="AQ689">
            <v>3015745</v>
          </cell>
          <cell r="AR689">
            <v>523674</v>
          </cell>
          <cell r="AS689">
            <v>3539419</v>
          </cell>
          <cell r="AT689">
            <v>713030</v>
          </cell>
          <cell r="AU689">
            <v>7862</v>
          </cell>
          <cell r="AV689">
            <v>7233</v>
          </cell>
          <cell r="AW689">
            <v>0</v>
          </cell>
          <cell r="AX689">
            <v>3841</v>
          </cell>
          <cell r="AY689">
            <v>10843</v>
          </cell>
          <cell r="AZ689">
            <v>742809</v>
          </cell>
        </row>
        <row r="690">
          <cell r="A690">
            <v>159692</v>
          </cell>
          <cell r="B690" t="str">
            <v>LOUISIANA TECHNICAL COLLEGE-MANSFIELD CAMPUS</v>
          </cell>
          <cell r="C690" t="str">
            <v>LA</v>
          </cell>
          <cell r="D690">
            <v>5</v>
          </cell>
          <cell r="E690">
            <v>4</v>
          </cell>
          <cell r="F690">
            <v>2</v>
          </cell>
          <cell r="G690">
            <v>2</v>
          </cell>
          <cell r="H690">
            <v>2</v>
          </cell>
          <cell r="I690">
            <v>40</v>
          </cell>
          <cell r="J690">
            <v>1</v>
          </cell>
          <cell r="K690">
            <v>137</v>
          </cell>
          <cell r="L690">
            <v>61896</v>
          </cell>
          <cell r="M690">
            <v>0</v>
          </cell>
          <cell r="N690">
            <v>864068</v>
          </cell>
          <cell r="O690">
            <v>0</v>
          </cell>
          <cell r="P690">
            <v>262571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38885</v>
          </cell>
          <cell r="W690">
            <v>0</v>
          </cell>
          <cell r="X690">
            <v>0</v>
          </cell>
          <cell r="Y690">
            <v>0</v>
          </cell>
          <cell r="Z690">
            <v>1227420</v>
          </cell>
          <cell r="AA690">
            <v>523707</v>
          </cell>
          <cell r="AB690">
            <v>0</v>
          </cell>
          <cell r="AC690">
            <v>0</v>
          </cell>
          <cell r="AD690">
            <v>0</v>
          </cell>
          <cell r="AE690">
            <v>133023</v>
          </cell>
          <cell r="AF690">
            <v>193016</v>
          </cell>
          <cell r="AG690">
            <v>89406</v>
          </cell>
          <cell r="AH690">
            <v>212503</v>
          </cell>
          <cell r="AI690">
            <v>0</v>
          </cell>
          <cell r="AJ690">
            <v>-14950</v>
          </cell>
          <cell r="AK690">
            <v>1136705</v>
          </cell>
          <cell r="AL690">
            <v>37154</v>
          </cell>
          <cell r="AM690">
            <v>0</v>
          </cell>
          <cell r="AN690">
            <v>0</v>
          </cell>
          <cell r="AO690">
            <v>26701</v>
          </cell>
          <cell r="AP690">
            <v>1200560</v>
          </cell>
          <cell r="AQ690">
            <v>607279</v>
          </cell>
          <cell r="AR690">
            <v>132552</v>
          </cell>
          <cell r="AS690">
            <v>739831</v>
          </cell>
          <cell r="AT690">
            <v>198660</v>
          </cell>
          <cell r="AU690">
            <v>6693</v>
          </cell>
          <cell r="AV690">
            <v>0</v>
          </cell>
          <cell r="AW690">
            <v>0</v>
          </cell>
          <cell r="AX690">
            <v>0</v>
          </cell>
          <cell r="AY690">
            <v>7150</v>
          </cell>
          <cell r="AZ690">
            <v>212503</v>
          </cell>
        </row>
        <row r="691">
          <cell r="A691">
            <v>159823</v>
          </cell>
          <cell r="B691" t="str">
            <v>LOUISIANA TECHNICAL COLLEGE-NATCHITOCHES CAMPUS</v>
          </cell>
          <cell r="C691" t="str">
            <v>LA</v>
          </cell>
          <cell r="D691">
            <v>5</v>
          </cell>
          <cell r="E691">
            <v>4</v>
          </cell>
          <cell r="F691">
            <v>2</v>
          </cell>
          <cell r="G691">
            <v>2</v>
          </cell>
          <cell r="H691">
            <v>2</v>
          </cell>
          <cell r="I691">
            <v>40</v>
          </cell>
          <cell r="J691">
            <v>1</v>
          </cell>
          <cell r="K691">
            <v>302</v>
          </cell>
          <cell r="L691">
            <v>126584</v>
          </cell>
          <cell r="M691">
            <v>0</v>
          </cell>
          <cell r="N691">
            <v>1488839</v>
          </cell>
          <cell r="O691">
            <v>0</v>
          </cell>
          <cell r="P691">
            <v>292778</v>
          </cell>
          <cell r="Q691">
            <v>283412</v>
          </cell>
          <cell r="R691">
            <v>100393</v>
          </cell>
          <cell r="S691">
            <v>8432</v>
          </cell>
          <cell r="T691">
            <v>0</v>
          </cell>
          <cell r="U691">
            <v>20863</v>
          </cell>
          <cell r="V691">
            <v>52617</v>
          </cell>
          <cell r="W691">
            <v>0</v>
          </cell>
          <cell r="X691">
            <v>0</v>
          </cell>
          <cell r="Y691">
            <v>0</v>
          </cell>
          <cell r="Z691">
            <v>2373918</v>
          </cell>
          <cell r="AA691">
            <v>1239184</v>
          </cell>
          <cell r="AB691">
            <v>0</v>
          </cell>
          <cell r="AC691">
            <v>0</v>
          </cell>
          <cell r="AD691">
            <v>0</v>
          </cell>
          <cell r="AE691">
            <v>219242</v>
          </cell>
          <cell r="AF691">
            <v>414575</v>
          </cell>
          <cell r="AG691">
            <v>161318</v>
          </cell>
          <cell r="AH691">
            <v>210826</v>
          </cell>
          <cell r="AI691">
            <v>0</v>
          </cell>
          <cell r="AJ691">
            <v>-20142</v>
          </cell>
          <cell r="AK691">
            <v>2225003</v>
          </cell>
          <cell r="AL691">
            <v>58698</v>
          </cell>
          <cell r="AM691">
            <v>0</v>
          </cell>
          <cell r="AN691">
            <v>0</v>
          </cell>
          <cell r="AO691">
            <v>0</v>
          </cell>
          <cell r="AP691">
            <v>2283701</v>
          </cell>
          <cell r="AQ691">
            <v>1172935</v>
          </cell>
          <cell r="AR691">
            <v>315463</v>
          </cell>
          <cell r="AS691">
            <v>1488398</v>
          </cell>
          <cell r="AT691">
            <v>188427</v>
          </cell>
          <cell r="AU691">
            <v>0</v>
          </cell>
          <cell r="AV691">
            <v>7087</v>
          </cell>
          <cell r="AW691">
            <v>0</v>
          </cell>
          <cell r="AX691">
            <v>0</v>
          </cell>
          <cell r="AY691">
            <v>15312</v>
          </cell>
          <cell r="AZ691">
            <v>210826</v>
          </cell>
        </row>
        <row r="692">
          <cell r="A692">
            <v>159984</v>
          </cell>
          <cell r="B692" t="str">
            <v>LOUISIANA TECHNICAL COLLEGE-NORTH CENTRAL CAMPUS</v>
          </cell>
          <cell r="C692" t="str">
            <v>LA</v>
          </cell>
          <cell r="D692">
            <v>5</v>
          </cell>
          <cell r="E692">
            <v>4</v>
          </cell>
          <cell r="F692">
            <v>2</v>
          </cell>
          <cell r="G692">
            <v>2</v>
          </cell>
          <cell r="H692">
            <v>2</v>
          </cell>
          <cell r="I692">
            <v>40</v>
          </cell>
          <cell r="J692">
            <v>1</v>
          </cell>
          <cell r="K692">
            <v>106</v>
          </cell>
          <cell r="L692">
            <v>57831</v>
          </cell>
          <cell r="M692">
            <v>0</v>
          </cell>
          <cell r="N692">
            <v>715791</v>
          </cell>
          <cell r="O692">
            <v>0</v>
          </cell>
          <cell r="P692">
            <v>280690</v>
          </cell>
          <cell r="Q692">
            <v>185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42017</v>
          </cell>
          <cell r="W692">
            <v>0</v>
          </cell>
          <cell r="X692">
            <v>0</v>
          </cell>
          <cell r="Y692">
            <v>0</v>
          </cell>
          <cell r="Z692">
            <v>1096514</v>
          </cell>
          <cell r="AA692">
            <v>396627</v>
          </cell>
          <cell r="AB692">
            <v>0</v>
          </cell>
          <cell r="AC692">
            <v>0</v>
          </cell>
          <cell r="AD692">
            <v>0</v>
          </cell>
          <cell r="AE692">
            <v>85977</v>
          </cell>
          <cell r="AF692">
            <v>189129</v>
          </cell>
          <cell r="AG692">
            <v>105941</v>
          </cell>
          <cell r="AH692">
            <v>234051</v>
          </cell>
          <cell r="AI692">
            <v>0</v>
          </cell>
          <cell r="AJ692">
            <v>-9622</v>
          </cell>
          <cell r="AK692">
            <v>1002103</v>
          </cell>
          <cell r="AL692">
            <v>36591</v>
          </cell>
          <cell r="AM692">
            <v>0</v>
          </cell>
          <cell r="AN692">
            <v>0</v>
          </cell>
          <cell r="AO692">
            <v>0</v>
          </cell>
          <cell r="AP692">
            <v>1038694</v>
          </cell>
          <cell r="AQ692">
            <v>408658</v>
          </cell>
          <cell r="AR692">
            <v>124402</v>
          </cell>
          <cell r="AS692">
            <v>533060</v>
          </cell>
          <cell r="AT692">
            <v>207410</v>
          </cell>
          <cell r="AU692">
            <v>19911</v>
          </cell>
          <cell r="AV692">
            <v>0</v>
          </cell>
          <cell r="AW692">
            <v>0</v>
          </cell>
          <cell r="AX692">
            <v>0</v>
          </cell>
          <cell r="AY692">
            <v>6730</v>
          </cell>
          <cell r="AZ692">
            <v>234051</v>
          </cell>
        </row>
        <row r="693">
          <cell r="A693">
            <v>160001</v>
          </cell>
          <cell r="B693" t="str">
            <v>LOUISIANA TECHNICAL COLLEGE-NORTHEAST LA CAMPUS</v>
          </cell>
          <cell r="C693" t="str">
            <v>LA</v>
          </cell>
          <cell r="D693">
            <v>5</v>
          </cell>
          <cell r="E693">
            <v>4</v>
          </cell>
          <cell r="F693">
            <v>2</v>
          </cell>
          <cell r="G693">
            <v>2</v>
          </cell>
          <cell r="H693">
            <v>2</v>
          </cell>
          <cell r="I693">
            <v>40</v>
          </cell>
          <cell r="J693">
            <v>1</v>
          </cell>
          <cell r="K693">
            <v>121</v>
          </cell>
          <cell r="L693">
            <v>86628</v>
          </cell>
          <cell r="M693">
            <v>0</v>
          </cell>
          <cell r="N693">
            <v>1083200</v>
          </cell>
          <cell r="O693">
            <v>0</v>
          </cell>
          <cell r="P693">
            <v>221310</v>
          </cell>
          <cell r="Q693">
            <v>585</v>
          </cell>
          <cell r="R693">
            <v>0</v>
          </cell>
          <cell r="S693">
            <v>235</v>
          </cell>
          <cell r="T693">
            <v>0</v>
          </cell>
          <cell r="U693">
            <v>0</v>
          </cell>
          <cell r="V693">
            <v>38689</v>
          </cell>
          <cell r="W693">
            <v>0</v>
          </cell>
          <cell r="X693">
            <v>0</v>
          </cell>
          <cell r="Y693">
            <v>0</v>
          </cell>
          <cell r="Z693">
            <v>1430647</v>
          </cell>
          <cell r="AA693">
            <v>565303</v>
          </cell>
          <cell r="AB693">
            <v>0</v>
          </cell>
          <cell r="AC693">
            <v>0</v>
          </cell>
          <cell r="AD693">
            <v>0</v>
          </cell>
          <cell r="AE693">
            <v>168920</v>
          </cell>
          <cell r="AF693">
            <v>284760</v>
          </cell>
          <cell r="AG693">
            <v>155823</v>
          </cell>
          <cell r="AH693">
            <v>178314</v>
          </cell>
          <cell r="AI693">
            <v>0</v>
          </cell>
          <cell r="AJ693">
            <v>0</v>
          </cell>
          <cell r="AK693">
            <v>1353120</v>
          </cell>
          <cell r="AL693">
            <v>30867</v>
          </cell>
          <cell r="AM693">
            <v>0</v>
          </cell>
          <cell r="AN693">
            <v>0</v>
          </cell>
          <cell r="AO693">
            <v>0</v>
          </cell>
          <cell r="AP693">
            <v>1383987</v>
          </cell>
          <cell r="AQ693">
            <v>744272</v>
          </cell>
          <cell r="AR693">
            <v>197637</v>
          </cell>
          <cell r="AS693">
            <v>941909</v>
          </cell>
          <cell r="AT693">
            <v>144481</v>
          </cell>
          <cell r="AU693">
            <v>19584</v>
          </cell>
          <cell r="AV693">
            <v>585</v>
          </cell>
          <cell r="AW693">
            <v>0</v>
          </cell>
          <cell r="AX693">
            <v>0</v>
          </cell>
          <cell r="AY693">
            <v>13664</v>
          </cell>
          <cell r="AZ693">
            <v>178314</v>
          </cell>
        </row>
        <row r="694">
          <cell r="A694">
            <v>160010</v>
          </cell>
          <cell r="B694" t="str">
            <v>LOUISIANA TECHNICAL COLLEGE-NORTHWEST LOUISIANA</v>
          </cell>
          <cell r="C694" t="str">
            <v>LA</v>
          </cell>
          <cell r="D694">
            <v>5</v>
          </cell>
          <cell r="E694">
            <v>4</v>
          </cell>
          <cell r="F694">
            <v>2</v>
          </cell>
          <cell r="G694">
            <v>2</v>
          </cell>
          <cell r="H694">
            <v>2</v>
          </cell>
          <cell r="I694">
            <v>40</v>
          </cell>
          <cell r="J694">
            <v>1</v>
          </cell>
          <cell r="K694">
            <v>411</v>
          </cell>
          <cell r="L694">
            <v>318264</v>
          </cell>
          <cell r="M694">
            <v>0</v>
          </cell>
          <cell r="N694">
            <v>2514279</v>
          </cell>
          <cell r="O694">
            <v>0</v>
          </cell>
          <cell r="P694">
            <v>708185</v>
          </cell>
          <cell r="Q694">
            <v>330498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105157</v>
          </cell>
          <cell r="W694">
            <v>0</v>
          </cell>
          <cell r="X694">
            <v>0</v>
          </cell>
          <cell r="Y694">
            <v>0</v>
          </cell>
          <cell r="Z694">
            <v>3976383</v>
          </cell>
          <cell r="AA694">
            <v>2340873</v>
          </cell>
          <cell r="AB694">
            <v>0</v>
          </cell>
          <cell r="AC694">
            <v>0</v>
          </cell>
          <cell r="AD694">
            <v>0</v>
          </cell>
          <cell r="AE694">
            <v>216839</v>
          </cell>
          <cell r="AF694">
            <v>502772</v>
          </cell>
          <cell r="AG694">
            <v>194113</v>
          </cell>
          <cell r="AH694">
            <v>565334</v>
          </cell>
          <cell r="AI694">
            <v>0</v>
          </cell>
          <cell r="AJ694">
            <v>-66944</v>
          </cell>
          <cell r="AK694">
            <v>3752987</v>
          </cell>
          <cell r="AL694">
            <v>102340</v>
          </cell>
          <cell r="AM694">
            <v>0</v>
          </cell>
          <cell r="AN694">
            <v>0</v>
          </cell>
          <cell r="AO694">
            <v>0</v>
          </cell>
          <cell r="AP694">
            <v>3855327</v>
          </cell>
          <cell r="AQ694">
            <v>2093039</v>
          </cell>
          <cell r="AR694">
            <v>452563</v>
          </cell>
          <cell r="AS694">
            <v>2545602</v>
          </cell>
          <cell r="AT694">
            <v>476227</v>
          </cell>
          <cell r="AU694">
            <v>0</v>
          </cell>
          <cell r="AV694">
            <v>88337</v>
          </cell>
          <cell r="AW694">
            <v>0</v>
          </cell>
          <cell r="AX694">
            <v>0</v>
          </cell>
          <cell r="AY694">
            <v>770</v>
          </cell>
          <cell r="AZ694">
            <v>565334</v>
          </cell>
        </row>
        <row r="695">
          <cell r="A695">
            <v>160047</v>
          </cell>
          <cell r="B695" t="str">
            <v>LOUISIANA TECHNICAL COLLEGE-OAKDALE CAMPUS</v>
          </cell>
          <cell r="C695" t="str">
            <v>LA</v>
          </cell>
          <cell r="D695">
            <v>5</v>
          </cell>
          <cell r="E695">
            <v>4</v>
          </cell>
          <cell r="F695">
            <v>2</v>
          </cell>
          <cell r="G695">
            <v>2</v>
          </cell>
          <cell r="H695">
            <v>2</v>
          </cell>
          <cell r="I695">
            <v>40</v>
          </cell>
          <cell r="J695">
            <v>1</v>
          </cell>
          <cell r="K695">
            <v>233</v>
          </cell>
          <cell r="L695">
            <v>234520</v>
          </cell>
          <cell r="M695">
            <v>0</v>
          </cell>
          <cell r="N695">
            <v>1119635</v>
          </cell>
          <cell r="O695">
            <v>0</v>
          </cell>
          <cell r="P695">
            <v>183285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42</v>
          </cell>
          <cell r="W695">
            <v>0</v>
          </cell>
          <cell r="X695">
            <v>0</v>
          </cell>
          <cell r="Y695">
            <v>0</v>
          </cell>
          <cell r="Z695">
            <v>1537482</v>
          </cell>
          <cell r="AA695">
            <v>805078</v>
          </cell>
          <cell r="AB695">
            <v>0</v>
          </cell>
          <cell r="AC695">
            <v>0</v>
          </cell>
          <cell r="AD695">
            <v>0</v>
          </cell>
          <cell r="AE695">
            <v>60766</v>
          </cell>
          <cell r="AF695">
            <v>282988</v>
          </cell>
          <cell r="AG695">
            <v>99255</v>
          </cell>
          <cell r="AH695">
            <v>233769</v>
          </cell>
          <cell r="AI695">
            <v>0</v>
          </cell>
          <cell r="AJ695">
            <v>-16784</v>
          </cell>
          <cell r="AK695">
            <v>1465072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1465072</v>
          </cell>
          <cell r="AQ695">
            <v>850863</v>
          </cell>
          <cell r="AR695">
            <v>173060</v>
          </cell>
          <cell r="AS695">
            <v>1023923</v>
          </cell>
          <cell r="AT695">
            <v>155991</v>
          </cell>
          <cell r="AU695">
            <v>13554</v>
          </cell>
          <cell r="AV695">
            <v>0</v>
          </cell>
          <cell r="AW695">
            <v>0</v>
          </cell>
          <cell r="AX695">
            <v>0</v>
          </cell>
          <cell r="AY695">
            <v>64224</v>
          </cell>
          <cell r="AZ695">
            <v>233769</v>
          </cell>
        </row>
        <row r="696">
          <cell r="A696">
            <v>160214</v>
          </cell>
          <cell r="B696" t="str">
            <v>LOUISIANA TECHNICAL COLLEGE-JUMONVILLE MEMORIAL</v>
          </cell>
          <cell r="C696" t="str">
            <v>LA</v>
          </cell>
          <cell r="D696">
            <v>5</v>
          </cell>
          <cell r="E696">
            <v>4</v>
          </cell>
          <cell r="F696">
            <v>2</v>
          </cell>
          <cell r="G696">
            <v>2</v>
          </cell>
          <cell r="H696">
            <v>2</v>
          </cell>
          <cell r="I696">
            <v>40</v>
          </cell>
          <cell r="J696">
            <v>1</v>
          </cell>
          <cell r="K696">
            <v>269</v>
          </cell>
          <cell r="L696">
            <v>270806</v>
          </cell>
          <cell r="M696">
            <v>0</v>
          </cell>
          <cell r="N696">
            <v>2090677</v>
          </cell>
          <cell r="O696">
            <v>0</v>
          </cell>
          <cell r="P696">
            <v>154397</v>
          </cell>
          <cell r="Q696">
            <v>2995</v>
          </cell>
          <cell r="R696">
            <v>100</v>
          </cell>
          <cell r="S696">
            <v>0</v>
          </cell>
          <cell r="T696">
            <v>0</v>
          </cell>
          <cell r="U696">
            <v>0</v>
          </cell>
          <cell r="V696">
            <v>27080</v>
          </cell>
          <cell r="W696">
            <v>0</v>
          </cell>
          <cell r="X696">
            <v>0</v>
          </cell>
          <cell r="Y696">
            <v>0</v>
          </cell>
          <cell r="Z696">
            <v>2546055</v>
          </cell>
          <cell r="AA696">
            <v>1404258</v>
          </cell>
          <cell r="AB696">
            <v>0</v>
          </cell>
          <cell r="AC696">
            <v>0</v>
          </cell>
          <cell r="AD696">
            <v>0</v>
          </cell>
          <cell r="AE696">
            <v>90658</v>
          </cell>
          <cell r="AF696">
            <v>550780</v>
          </cell>
          <cell r="AG696">
            <v>231482</v>
          </cell>
          <cell r="AH696">
            <v>233169</v>
          </cell>
          <cell r="AI696">
            <v>0</v>
          </cell>
          <cell r="AJ696">
            <v>-12231</v>
          </cell>
          <cell r="AK696">
            <v>2498116</v>
          </cell>
          <cell r="AL696">
            <v>25282</v>
          </cell>
          <cell r="AM696">
            <v>0</v>
          </cell>
          <cell r="AN696">
            <v>0</v>
          </cell>
          <cell r="AO696">
            <v>0</v>
          </cell>
          <cell r="AP696">
            <v>2523398</v>
          </cell>
          <cell r="AQ696">
            <v>1464996</v>
          </cell>
          <cell r="AR696">
            <v>346911</v>
          </cell>
          <cell r="AS696">
            <v>1811907</v>
          </cell>
          <cell r="AT696">
            <v>65662</v>
          </cell>
          <cell r="AU696">
            <v>6742</v>
          </cell>
          <cell r="AV696">
            <v>2995</v>
          </cell>
          <cell r="AW696">
            <v>0</v>
          </cell>
          <cell r="AX696">
            <v>0</v>
          </cell>
          <cell r="AY696">
            <v>157770</v>
          </cell>
          <cell r="AZ696">
            <v>233169</v>
          </cell>
        </row>
        <row r="697">
          <cell r="A697">
            <v>160311</v>
          </cell>
          <cell r="B697" t="str">
            <v>LOUISIANA TECHNICAL COLLEGE-RIVER PARISHES CAMPUS</v>
          </cell>
          <cell r="C697" t="str">
            <v>LA</v>
          </cell>
          <cell r="D697">
            <v>5</v>
          </cell>
          <cell r="E697">
            <v>4</v>
          </cell>
          <cell r="F697">
            <v>2</v>
          </cell>
          <cell r="G697">
            <v>2</v>
          </cell>
          <cell r="H697">
            <v>2</v>
          </cell>
          <cell r="I697">
            <v>40</v>
          </cell>
          <cell r="J697">
            <v>1</v>
          </cell>
          <cell r="K697">
            <v>374</v>
          </cell>
          <cell r="L697">
            <v>279732</v>
          </cell>
          <cell r="M697">
            <v>0</v>
          </cell>
          <cell r="N697">
            <v>1219619</v>
          </cell>
          <cell r="O697">
            <v>0</v>
          </cell>
          <cell r="P697">
            <v>100961</v>
          </cell>
          <cell r="Q697">
            <v>476649</v>
          </cell>
          <cell r="R697">
            <v>26827</v>
          </cell>
          <cell r="S697">
            <v>17140</v>
          </cell>
          <cell r="T697">
            <v>0</v>
          </cell>
          <cell r="U697">
            <v>0</v>
          </cell>
          <cell r="V697">
            <v>62116</v>
          </cell>
          <cell r="W697">
            <v>0</v>
          </cell>
          <cell r="X697">
            <v>0</v>
          </cell>
          <cell r="Y697">
            <v>0</v>
          </cell>
          <cell r="Z697">
            <v>2183044</v>
          </cell>
          <cell r="AA697">
            <v>1390610</v>
          </cell>
          <cell r="AB697">
            <v>0</v>
          </cell>
          <cell r="AC697">
            <v>0</v>
          </cell>
          <cell r="AD697">
            <v>0</v>
          </cell>
          <cell r="AE697">
            <v>134606</v>
          </cell>
          <cell r="AF697">
            <v>340217</v>
          </cell>
          <cell r="AG697">
            <v>167879</v>
          </cell>
          <cell r="AH697">
            <v>63700</v>
          </cell>
          <cell r="AI697">
            <v>0</v>
          </cell>
          <cell r="AJ697">
            <v>1459</v>
          </cell>
          <cell r="AK697">
            <v>2098471</v>
          </cell>
          <cell r="AL697">
            <v>54358</v>
          </cell>
          <cell r="AM697">
            <v>0</v>
          </cell>
          <cell r="AN697">
            <v>0</v>
          </cell>
          <cell r="AO697">
            <v>0</v>
          </cell>
          <cell r="AP697">
            <v>2152829</v>
          </cell>
          <cell r="AQ697">
            <v>1085142</v>
          </cell>
          <cell r="AR697">
            <v>178082</v>
          </cell>
          <cell r="AS697">
            <v>1263224</v>
          </cell>
          <cell r="AT697">
            <v>45492</v>
          </cell>
          <cell r="AU697">
            <v>0</v>
          </cell>
          <cell r="AV697">
            <v>3507</v>
          </cell>
          <cell r="AW697">
            <v>0</v>
          </cell>
          <cell r="AX697">
            <v>0</v>
          </cell>
          <cell r="AY697">
            <v>14701</v>
          </cell>
          <cell r="AZ697">
            <v>63700</v>
          </cell>
        </row>
        <row r="698">
          <cell r="A698">
            <v>160366</v>
          </cell>
          <cell r="B698" t="str">
            <v>LOUISIANA TECHNICAL COLLEGE-RUSTON CAMPUS</v>
          </cell>
          <cell r="C698" t="str">
            <v>LA</v>
          </cell>
          <cell r="D698">
            <v>5</v>
          </cell>
          <cell r="E698">
            <v>4</v>
          </cell>
          <cell r="F698">
            <v>2</v>
          </cell>
          <cell r="G698">
            <v>2</v>
          </cell>
          <cell r="H698">
            <v>2</v>
          </cell>
          <cell r="I698">
            <v>-3</v>
          </cell>
          <cell r="J698">
            <v>1</v>
          </cell>
          <cell r="K698">
            <v>129</v>
          </cell>
          <cell r="L698">
            <v>77613</v>
          </cell>
          <cell r="M698">
            <v>0</v>
          </cell>
          <cell r="N698">
            <v>954372</v>
          </cell>
          <cell r="O698">
            <v>0</v>
          </cell>
          <cell r="P698">
            <v>211426</v>
          </cell>
          <cell r="Q698">
            <v>64690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45507</v>
          </cell>
          <cell r="W698">
            <v>0</v>
          </cell>
          <cell r="X698">
            <v>0</v>
          </cell>
          <cell r="Y698">
            <v>0</v>
          </cell>
          <cell r="Z698">
            <v>1353608</v>
          </cell>
          <cell r="AA698">
            <v>693778</v>
          </cell>
          <cell r="AB698">
            <v>0</v>
          </cell>
          <cell r="AC698">
            <v>0</v>
          </cell>
          <cell r="AD698">
            <v>0</v>
          </cell>
          <cell r="AE698">
            <v>68169</v>
          </cell>
          <cell r="AF698">
            <v>183205</v>
          </cell>
          <cell r="AG698">
            <v>142574</v>
          </cell>
          <cell r="AH698">
            <v>173723</v>
          </cell>
          <cell r="AI698">
            <v>0</v>
          </cell>
          <cell r="AJ698">
            <v>-27932</v>
          </cell>
          <cell r="AK698">
            <v>1233517</v>
          </cell>
          <cell r="AL698">
            <v>53442</v>
          </cell>
          <cell r="AM698">
            <v>0</v>
          </cell>
          <cell r="AN698">
            <v>0</v>
          </cell>
          <cell r="AO698">
            <v>0</v>
          </cell>
          <cell r="AP698">
            <v>1286959</v>
          </cell>
          <cell r="AQ698">
            <v>704151</v>
          </cell>
          <cell r="AR698">
            <v>164677</v>
          </cell>
          <cell r="AS698">
            <v>868828</v>
          </cell>
          <cell r="AT698">
            <v>152824</v>
          </cell>
          <cell r="AU698">
            <v>7893</v>
          </cell>
          <cell r="AV698">
            <v>0</v>
          </cell>
          <cell r="AW698">
            <v>0</v>
          </cell>
          <cell r="AX698">
            <v>0</v>
          </cell>
          <cell r="AY698">
            <v>13006</v>
          </cell>
          <cell r="AZ698">
            <v>173723</v>
          </cell>
        </row>
        <row r="699">
          <cell r="A699">
            <v>160384</v>
          </cell>
          <cell r="B699" t="str">
            <v>LOUISIANA TECHNICAL COLLEGE-SABINE VALLEY CAMPUS</v>
          </cell>
          <cell r="C699" t="str">
            <v>LA</v>
          </cell>
          <cell r="D699">
            <v>5</v>
          </cell>
          <cell r="E699">
            <v>4</v>
          </cell>
          <cell r="F699">
            <v>2</v>
          </cell>
          <cell r="G699">
            <v>2</v>
          </cell>
          <cell r="H699">
            <v>2</v>
          </cell>
          <cell r="I699">
            <v>40</v>
          </cell>
          <cell r="J699">
            <v>1</v>
          </cell>
          <cell r="K699">
            <v>159</v>
          </cell>
          <cell r="L699">
            <v>62933</v>
          </cell>
          <cell r="M699">
            <v>0</v>
          </cell>
          <cell r="N699">
            <v>807015</v>
          </cell>
          <cell r="O699">
            <v>0</v>
          </cell>
          <cell r="P699">
            <v>286071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49297</v>
          </cell>
          <cell r="W699">
            <v>0</v>
          </cell>
          <cell r="X699">
            <v>0</v>
          </cell>
          <cell r="Y699">
            <v>0</v>
          </cell>
          <cell r="Z699">
            <v>1205316</v>
          </cell>
          <cell r="AA699">
            <v>553060</v>
          </cell>
          <cell r="AB699">
            <v>0</v>
          </cell>
          <cell r="AC699">
            <v>0</v>
          </cell>
          <cell r="AD699">
            <v>0</v>
          </cell>
          <cell r="AE699">
            <v>92759</v>
          </cell>
          <cell r="AF699">
            <v>221431</v>
          </cell>
          <cell r="AG699">
            <v>81107</v>
          </cell>
          <cell r="AH699">
            <v>204757</v>
          </cell>
          <cell r="AI699">
            <v>0</v>
          </cell>
          <cell r="AJ699">
            <v>-38554</v>
          </cell>
          <cell r="AK699">
            <v>1114560</v>
          </cell>
          <cell r="AL699">
            <v>44013</v>
          </cell>
          <cell r="AM699">
            <v>0</v>
          </cell>
          <cell r="AN699">
            <v>0</v>
          </cell>
          <cell r="AO699">
            <v>0</v>
          </cell>
          <cell r="AP699">
            <v>1158573</v>
          </cell>
          <cell r="AQ699">
            <v>617445</v>
          </cell>
          <cell r="AR699">
            <v>116637</v>
          </cell>
          <cell r="AS699">
            <v>734082</v>
          </cell>
          <cell r="AT699">
            <v>195115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9642</v>
          </cell>
          <cell r="AZ699">
            <v>204757</v>
          </cell>
        </row>
        <row r="700">
          <cell r="A700">
            <v>160427</v>
          </cell>
          <cell r="B700" t="str">
            <v>LOUISIANA TECHNICAL COLLEGE-SHREVEPORT-BOSSIER</v>
          </cell>
          <cell r="C700" t="str">
            <v>LA</v>
          </cell>
          <cell r="D700">
            <v>5</v>
          </cell>
          <cell r="E700">
            <v>4</v>
          </cell>
          <cell r="F700">
            <v>2</v>
          </cell>
          <cell r="G700">
            <v>2</v>
          </cell>
          <cell r="H700">
            <v>2</v>
          </cell>
          <cell r="I700">
            <v>40</v>
          </cell>
          <cell r="J700">
            <v>1</v>
          </cell>
          <cell r="K700">
            <v>617</v>
          </cell>
          <cell r="L700">
            <v>368312</v>
          </cell>
          <cell r="M700">
            <v>0</v>
          </cell>
          <cell r="N700">
            <v>3173113</v>
          </cell>
          <cell r="O700">
            <v>0</v>
          </cell>
          <cell r="P700">
            <v>689931</v>
          </cell>
          <cell r="Q700">
            <v>145542</v>
          </cell>
          <cell r="R700">
            <v>0</v>
          </cell>
          <cell r="S700">
            <v>620</v>
          </cell>
          <cell r="T700">
            <v>0</v>
          </cell>
          <cell r="U700">
            <v>42858</v>
          </cell>
          <cell r="V700">
            <v>140237</v>
          </cell>
          <cell r="W700">
            <v>0</v>
          </cell>
          <cell r="X700">
            <v>0</v>
          </cell>
          <cell r="Y700">
            <v>0</v>
          </cell>
          <cell r="Z700">
            <v>4560613</v>
          </cell>
          <cell r="AA700">
            <v>2296820</v>
          </cell>
          <cell r="AB700">
            <v>0</v>
          </cell>
          <cell r="AC700">
            <v>0</v>
          </cell>
          <cell r="AD700">
            <v>0</v>
          </cell>
          <cell r="AE700">
            <v>249161</v>
          </cell>
          <cell r="AF700">
            <v>714809</v>
          </cell>
          <cell r="AG700">
            <v>516156</v>
          </cell>
          <cell r="AH700">
            <v>571064</v>
          </cell>
          <cell r="AI700">
            <v>0</v>
          </cell>
          <cell r="AJ700">
            <v>-33674</v>
          </cell>
          <cell r="AK700">
            <v>4314336</v>
          </cell>
          <cell r="AL700">
            <v>135244</v>
          </cell>
          <cell r="AM700">
            <v>0</v>
          </cell>
          <cell r="AN700">
            <v>0</v>
          </cell>
          <cell r="AO700">
            <v>0</v>
          </cell>
          <cell r="AP700">
            <v>4449580</v>
          </cell>
          <cell r="AQ700">
            <v>2086363</v>
          </cell>
          <cell r="AR700">
            <v>517565</v>
          </cell>
          <cell r="AS700">
            <v>2603928</v>
          </cell>
          <cell r="AT700">
            <v>485534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85530</v>
          </cell>
          <cell r="AZ700">
            <v>571064</v>
          </cell>
        </row>
        <row r="701">
          <cell r="A701">
            <v>160436</v>
          </cell>
          <cell r="B701" t="str">
            <v>LOUISIANA TECHNICAL COLLEGE-SIDNEY N COLLIER</v>
          </cell>
          <cell r="C701" t="str">
            <v>LA</v>
          </cell>
          <cell r="D701">
            <v>5</v>
          </cell>
          <cell r="E701">
            <v>4</v>
          </cell>
          <cell r="F701">
            <v>2</v>
          </cell>
          <cell r="G701">
            <v>2</v>
          </cell>
          <cell r="H701">
            <v>2</v>
          </cell>
          <cell r="I701">
            <v>40</v>
          </cell>
          <cell r="J701">
            <v>1</v>
          </cell>
          <cell r="K701">
            <v>404</v>
          </cell>
          <cell r="L701">
            <v>239236</v>
          </cell>
          <cell r="M701">
            <v>0</v>
          </cell>
          <cell r="N701">
            <v>1884633</v>
          </cell>
          <cell r="O701">
            <v>0</v>
          </cell>
          <cell r="P701">
            <v>536094</v>
          </cell>
          <cell r="Q701">
            <v>222569</v>
          </cell>
          <cell r="R701">
            <v>12708</v>
          </cell>
          <cell r="S701">
            <v>6270</v>
          </cell>
          <cell r="T701">
            <v>0</v>
          </cell>
          <cell r="U701">
            <v>14084</v>
          </cell>
          <cell r="V701">
            <v>47641</v>
          </cell>
          <cell r="W701">
            <v>0</v>
          </cell>
          <cell r="X701">
            <v>0</v>
          </cell>
          <cell r="Y701">
            <v>0</v>
          </cell>
          <cell r="Z701">
            <v>2963235</v>
          </cell>
          <cell r="AA701">
            <v>1355113</v>
          </cell>
          <cell r="AB701">
            <v>0</v>
          </cell>
          <cell r="AC701">
            <v>0</v>
          </cell>
          <cell r="AD701">
            <v>0</v>
          </cell>
          <cell r="AE701">
            <v>363441</v>
          </cell>
          <cell r="AF701">
            <v>396120</v>
          </cell>
          <cell r="AG701">
            <v>358651</v>
          </cell>
          <cell r="AH701">
            <v>415270</v>
          </cell>
          <cell r="AI701">
            <v>0</v>
          </cell>
          <cell r="AJ701">
            <v>-17138</v>
          </cell>
          <cell r="AK701">
            <v>2871457</v>
          </cell>
          <cell r="AL701">
            <v>54904</v>
          </cell>
          <cell r="AM701">
            <v>0</v>
          </cell>
          <cell r="AN701">
            <v>0</v>
          </cell>
          <cell r="AO701">
            <v>0</v>
          </cell>
          <cell r="AP701">
            <v>2926361</v>
          </cell>
          <cell r="AQ701">
            <v>1639567</v>
          </cell>
          <cell r="AR701">
            <v>324147</v>
          </cell>
          <cell r="AS701">
            <v>1963714</v>
          </cell>
          <cell r="AT701">
            <v>349185</v>
          </cell>
          <cell r="AU701">
            <v>16487</v>
          </cell>
          <cell r="AV701">
            <v>0</v>
          </cell>
          <cell r="AW701">
            <v>0</v>
          </cell>
          <cell r="AX701">
            <v>848</v>
          </cell>
          <cell r="AY701">
            <v>48750</v>
          </cell>
          <cell r="AZ701">
            <v>415270</v>
          </cell>
        </row>
        <row r="702">
          <cell r="A702">
            <v>160454</v>
          </cell>
          <cell r="B702" t="str">
            <v>LOUISIANA TECHNICAL COLLEGE-SLIDELL CAMPUS</v>
          </cell>
          <cell r="C702" t="str">
            <v>LA</v>
          </cell>
          <cell r="D702">
            <v>5</v>
          </cell>
          <cell r="E702">
            <v>4</v>
          </cell>
          <cell r="F702">
            <v>2</v>
          </cell>
          <cell r="G702">
            <v>2</v>
          </cell>
          <cell r="H702">
            <v>2</v>
          </cell>
          <cell r="I702">
            <v>40</v>
          </cell>
          <cell r="J702">
            <v>1</v>
          </cell>
          <cell r="K702">
            <v>252</v>
          </cell>
          <cell r="L702">
            <v>151233</v>
          </cell>
          <cell r="M702">
            <v>0</v>
          </cell>
          <cell r="N702">
            <v>1500021</v>
          </cell>
          <cell r="O702">
            <v>0</v>
          </cell>
          <cell r="P702">
            <v>252349</v>
          </cell>
          <cell r="Q702">
            <v>0</v>
          </cell>
          <cell r="R702">
            <v>51682</v>
          </cell>
          <cell r="S702">
            <v>1500</v>
          </cell>
          <cell r="T702">
            <v>0</v>
          </cell>
          <cell r="U702">
            <v>9674</v>
          </cell>
          <cell r="V702">
            <v>71149</v>
          </cell>
          <cell r="W702">
            <v>0</v>
          </cell>
          <cell r="X702">
            <v>0</v>
          </cell>
          <cell r="Y702">
            <v>0</v>
          </cell>
          <cell r="Z702">
            <v>2037608</v>
          </cell>
          <cell r="AA702">
            <v>1042951</v>
          </cell>
          <cell r="AB702">
            <v>0</v>
          </cell>
          <cell r="AC702">
            <v>0</v>
          </cell>
          <cell r="AD702">
            <v>0</v>
          </cell>
          <cell r="AE702">
            <v>89027</v>
          </cell>
          <cell r="AF702">
            <v>380639</v>
          </cell>
          <cell r="AG702">
            <v>182278</v>
          </cell>
          <cell r="AH702">
            <v>218727</v>
          </cell>
          <cell r="AI702">
            <v>0</v>
          </cell>
          <cell r="AJ702">
            <v>-12486</v>
          </cell>
          <cell r="AK702">
            <v>1901136</v>
          </cell>
          <cell r="AL702">
            <v>69506</v>
          </cell>
          <cell r="AM702">
            <v>0</v>
          </cell>
          <cell r="AN702">
            <v>0</v>
          </cell>
          <cell r="AO702">
            <v>0</v>
          </cell>
          <cell r="AP702">
            <v>1970642</v>
          </cell>
          <cell r="AQ702">
            <v>1089307</v>
          </cell>
          <cell r="AR702">
            <v>213831</v>
          </cell>
          <cell r="AS702">
            <v>1303138</v>
          </cell>
          <cell r="AT702">
            <v>169211</v>
          </cell>
          <cell r="AU702">
            <v>4235</v>
          </cell>
          <cell r="AV702">
            <v>0</v>
          </cell>
          <cell r="AW702">
            <v>0</v>
          </cell>
          <cell r="AX702">
            <v>0</v>
          </cell>
          <cell r="AY702">
            <v>45281</v>
          </cell>
          <cell r="AZ702">
            <v>218727</v>
          </cell>
        </row>
        <row r="703">
          <cell r="A703">
            <v>160481</v>
          </cell>
          <cell r="B703" t="str">
            <v>LOUISIANA TECHNICAL COLLEGE-L E FLETCHER CAMPUS</v>
          </cell>
          <cell r="C703" t="str">
            <v>LA</v>
          </cell>
          <cell r="D703">
            <v>5</v>
          </cell>
          <cell r="E703">
            <v>4</v>
          </cell>
          <cell r="F703">
            <v>2</v>
          </cell>
          <cell r="G703">
            <v>2</v>
          </cell>
          <cell r="H703">
            <v>2</v>
          </cell>
          <cell r="I703">
            <v>40</v>
          </cell>
          <cell r="J703">
            <v>1</v>
          </cell>
          <cell r="K703">
            <v>566</v>
          </cell>
          <cell r="L703">
            <v>312593</v>
          </cell>
          <cell r="M703">
            <v>0</v>
          </cell>
          <cell r="N703">
            <v>2027416</v>
          </cell>
          <cell r="O703">
            <v>0</v>
          </cell>
          <cell r="P703">
            <v>506082</v>
          </cell>
          <cell r="Q703">
            <v>516627</v>
          </cell>
          <cell r="R703">
            <v>0</v>
          </cell>
          <cell r="S703">
            <v>500</v>
          </cell>
          <cell r="T703">
            <v>0</v>
          </cell>
          <cell r="U703">
            <v>0</v>
          </cell>
          <cell r="V703">
            <v>125432</v>
          </cell>
          <cell r="W703">
            <v>0</v>
          </cell>
          <cell r="X703">
            <v>0</v>
          </cell>
          <cell r="Y703">
            <v>0</v>
          </cell>
          <cell r="Z703">
            <v>3488650</v>
          </cell>
          <cell r="AA703">
            <v>1693125</v>
          </cell>
          <cell r="AB703">
            <v>0</v>
          </cell>
          <cell r="AC703">
            <v>0</v>
          </cell>
          <cell r="AD703">
            <v>0</v>
          </cell>
          <cell r="AE703">
            <v>641221</v>
          </cell>
          <cell r="AF703">
            <v>411994</v>
          </cell>
          <cell r="AG703">
            <v>331806</v>
          </cell>
          <cell r="AH703">
            <v>246587</v>
          </cell>
          <cell r="AI703">
            <v>0</v>
          </cell>
          <cell r="AJ703">
            <v>-39597</v>
          </cell>
          <cell r="AK703">
            <v>3285136</v>
          </cell>
          <cell r="AL703">
            <v>121006</v>
          </cell>
          <cell r="AM703">
            <v>0</v>
          </cell>
          <cell r="AN703">
            <v>0</v>
          </cell>
          <cell r="AO703">
            <v>0</v>
          </cell>
          <cell r="AP703">
            <v>3406142</v>
          </cell>
          <cell r="AQ703">
            <v>1667681</v>
          </cell>
          <cell r="AR703">
            <v>343286</v>
          </cell>
          <cell r="AS703">
            <v>2010967</v>
          </cell>
          <cell r="AT703">
            <v>207356</v>
          </cell>
          <cell r="AU703">
            <v>32332</v>
          </cell>
          <cell r="AV703">
            <v>3653</v>
          </cell>
          <cell r="AW703">
            <v>0</v>
          </cell>
          <cell r="AX703">
            <v>0</v>
          </cell>
          <cell r="AY703">
            <v>3246</v>
          </cell>
          <cell r="AZ703">
            <v>246587</v>
          </cell>
        </row>
        <row r="704">
          <cell r="A704">
            <v>160560</v>
          </cell>
          <cell r="B704" t="str">
            <v>LOUISIANA TECHNICAL COLLEGE-ACADIAN CAMPUS</v>
          </cell>
          <cell r="C704" t="str">
            <v>LA</v>
          </cell>
          <cell r="D704">
            <v>5</v>
          </cell>
          <cell r="E704">
            <v>4</v>
          </cell>
          <cell r="F704">
            <v>2</v>
          </cell>
          <cell r="G704">
            <v>2</v>
          </cell>
          <cell r="H704">
            <v>2</v>
          </cell>
          <cell r="I704">
            <v>40</v>
          </cell>
          <cell r="J704">
            <v>1</v>
          </cell>
          <cell r="K704">
            <v>212</v>
          </cell>
          <cell r="L704">
            <v>143834</v>
          </cell>
          <cell r="M704">
            <v>0</v>
          </cell>
          <cell r="N704">
            <v>1514023</v>
          </cell>
          <cell r="O704">
            <v>0</v>
          </cell>
          <cell r="P704">
            <v>371496</v>
          </cell>
          <cell r="Q704">
            <v>188855</v>
          </cell>
          <cell r="R704">
            <v>10763</v>
          </cell>
          <cell r="S704">
            <v>0</v>
          </cell>
          <cell r="T704">
            <v>0</v>
          </cell>
          <cell r="U704">
            <v>4334</v>
          </cell>
          <cell r="V704">
            <v>706</v>
          </cell>
          <cell r="W704">
            <v>0</v>
          </cell>
          <cell r="X704">
            <v>0</v>
          </cell>
          <cell r="Y704">
            <v>0</v>
          </cell>
          <cell r="Z704">
            <v>2234011</v>
          </cell>
          <cell r="AA704">
            <v>1190592</v>
          </cell>
          <cell r="AB704">
            <v>0</v>
          </cell>
          <cell r="AC704">
            <v>0</v>
          </cell>
          <cell r="AD704">
            <v>0</v>
          </cell>
          <cell r="AE704">
            <v>191492</v>
          </cell>
          <cell r="AF704">
            <v>403614</v>
          </cell>
          <cell r="AG704">
            <v>205677</v>
          </cell>
          <cell r="AH704">
            <v>265174</v>
          </cell>
          <cell r="AI704">
            <v>0</v>
          </cell>
          <cell r="AJ704">
            <v>-24097</v>
          </cell>
          <cell r="AK704">
            <v>2232452</v>
          </cell>
          <cell r="AL704">
            <v>706</v>
          </cell>
          <cell r="AM704">
            <v>0</v>
          </cell>
          <cell r="AN704">
            <v>0</v>
          </cell>
          <cell r="AO704">
            <v>0</v>
          </cell>
          <cell r="AP704">
            <v>2233158</v>
          </cell>
          <cell r="AQ704">
            <v>1312130</v>
          </cell>
          <cell r="AR704">
            <v>305940</v>
          </cell>
          <cell r="AS704">
            <v>1618070</v>
          </cell>
          <cell r="AT704">
            <v>245495</v>
          </cell>
          <cell r="AU704">
            <v>0</v>
          </cell>
          <cell r="AV704">
            <v>1827</v>
          </cell>
          <cell r="AW704">
            <v>0</v>
          </cell>
          <cell r="AX704">
            <v>0</v>
          </cell>
          <cell r="AY704">
            <v>17852</v>
          </cell>
          <cell r="AZ704">
            <v>265174</v>
          </cell>
        </row>
        <row r="705">
          <cell r="A705">
            <v>160579</v>
          </cell>
          <cell r="B705" t="str">
            <v>LOUISIANA TECHNICAL COLLEGE-SOWELA CAMPUS</v>
          </cell>
          <cell r="C705" t="str">
            <v>LA</v>
          </cell>
          <cell r="D705">
            <v>5</v>
          </cell>
          <cell r="E705">
            <v>4</v>
          </cell>
          <cell r="F705">
            <v>2</v>
          </cell>
          <cell r="G705">
            <v>2</v>
          </cell>
          <cell r="H705">
            <v>2</v>
          </cell>
          <cell r="I705">
            <v>40</v>
          </cell>
          <cell r="J705">
            <v>1</v>
          </cell>
          <cell r="K705">
            <v>1136</v>
          </cell>
          <cell r="L705">
            <v>812810</v>
          </cell>
          <cell r="M705">
            <v>0</v>
          </cell>
          <cell r="N705">
            <v>5051345</v>
          </cell>
          <cell r="O705">
            <v>0</v>
          </cell>
          <cell r="P705">
            <v>1157159</v>
          </cell>
          <cell r="Q705">
            <v>124037</v>
          </cell>
          <cell r="R705">
            <v>343914</v>
          </cell>
          <cell r="S705">
            <v>0</v>
          </cell>
          <cell r="T705">
            <v>0</v>
          </cell>
          <cell r="U705">
            <v>19240</v>
          </cell>
          <cell r="V705">
            <v>426</v>
          </cell>
          <cell r="W705">
            <v>0</v>
          </cell>
          <cell r="X705">
            <v>0</v>
          </cell>
          <cell r="Y705">
            <v>0</v>
          </cell>
          <cell r="Z705">
            <v>7508931</v>
          </cell>
          <cell r="AA705">
            <v>4069544</v>
          </cell>
          <cell r="AB705">
            <v>0</v>
          </cell>
          <cell r="AC705">
            <v>0</v>
          </cell>
          <cell r="AD705">
            <v>134526</v>
          </cell>
          <cell r="AE705">
            <v>448396</v>
          </cell>
          <cell r="AF705">
            <v>869082</v>
          </cell>
          <cell r="AG705">
            <v>717976</v>
          </cell>
          <cell r="AH705">
            <v>1034365</v>
          </cell>
          <cell r="AI705">
            <v>0</v>
          </cell>
          <cell r="AJ705">
            <v>28216</v>
          </cell>
          <cell r="AK705">
            <v>7302105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7302105</v>
          </cell>
          <cell r="AQ705">
            <v>3912474</v>
          </cell>
          <cell r="AR705">
            <v>791095</v>
          </cell>
          <cell r="AS705">
            <v>4703569</v>
          </cell>
          <cell r="AT705">
            <v>829147</v>
          </cell>
          <cell r="AU705">
            <v>27780</v>
          </cell>
          <cell r="AV705">
            <v>8256</v>
          </cell>
          <cell r="AW705">
            <v>0</v>
          </cell>
          <cell r="AX705">
            <v>0</v>
          </cell>
          <cell r="AY705">
            <v>169182</v>
          </cell>
          <cell r="AZ705">
            <v>1034365</v>
          </cell>
        </row>
        <row r="706">
          <cell r="A706">
            <v>160649</v>
          </cell>
          <cell r="B706" t="str">
            <v>SOUTHERN UNIVERSITY AT SHREVEPORT</v>
          </cell>
          <cell r="C706" t="str">
            <v>LA</v>
          </cell>
          <cell r="D706">
            <v>5</v>
          </cell>
          <cell r="E706">
            <v>4</v>
          </cell>
          <cell r="F706">
            <v>2</v>
          </cell>
          <cell r="G706">
            <v>2</v>
          </cell>
          <cell r="H706">
            <v>2</v>
          </cell>
          <cell r="I706">
            <v>40</v>
          </cell>
          <cell r="J706">
            <v>1</v>
          </cell>
          <cell r="K706">
            <v>1133</v>
          </cell>
          <cell r="L706">
            <v>1252134</v>
          </cell>
          <cell r="M706">
            <v>0</v>
          </cell>
          <cell r="N706">
            <v>4594697</v>
          </cell>
          <cell r="O706">
            <v>0</v>
          </cell>
          <cell r="P706">
            <v>4701990</v>
          </cell>
          <cell r="Q706">
            <v>235303</v>
          </cell>
          <cell r="R706">
            <v>0</v>
          </cell>
          <cell r="S706">
            <v>53158</v>
          </cell>
          <cell r="T706">
            <v>0</v>
          </cell>
          <cell r="U706">
            <v>0</v>
          </cell>
          <cell r="V706">
            <v>219787</v>
          </cell>
          <cell r="W706">
            <v>0</v>
          </cell>
          <cell r="X706">
            <v>0</v>
          </cell>
          <cell r="Y706">
            <v>0</v>
          </cell>
          <cell r="Z706">
            <v>11057069</v>
          </cell>
          <cell r="AA706">
            <v>2599337</v>
          </cell>
          <cell r="AB706">
            <v>18744</v>
          </cell>
          <cell r="AC706">
            <v>92537</v>
          </cell>
          <cell r="AD706">
            <v>805579</v>
          </cell>
          <cell r="AE706">
            <v>2115260</v>
          </cell>
          <cell r="AF706">
            <v>2134286</v>
          </cell>
          <cell r="AG706">
            <v>669084</v>
          </cell>
          <cell r="AH706">
            <v>2366565</v>
          </cell>
          <cell r="AI706">
            <v>69802</v>
          </cell>
          <cell r="AJ706">
            <v>135520</v>
          </cell>
          <cell r="AK706">
            <v>11006714</v>
          </cell>
          <cell r="AL706">
            <v>190449</v>
          </cell>
          <cell r="AM706">
            <v>0</v>
          </cell>
          <cell r="AN706">
            <v>0</v>
          </cell>
          <cell r="AO706">
            <v>0</v>
          </cell>
          <cell r="AP706">
            <v>11197163</v>
          </cell>
          <cell r="AQ706">
            <v>5198253</v>
          </cell>
          <cell r="AR706">
            <v>902593</v>
          </cell>
          <cell r="AS706">
            <v>6100846</v>
          </cell>
          <cell r="AT706">
            <v>2190892</v>
          </cell>
          <cell r="AU706">
            <v>100517</v>
          </cell>
          <cell r="AV706">
            <v>0</v>
          </cell>
          <cell r="AW706">
            <v>0</v>
          </cell>
          <cell r="AX706">
            <v>0</v>
          </cell>
          <cell r="AY706">
            <v>75156</v>
          </cell>
          <cell r="AZ706">
            <v>2366565</v>
          </cell>
        </row>
        <row r="707">
          <cell r="A707">
            <v>160667</v>
          </cell>
          <cell r="B707" t="str">
            <v>LOUISIANA TECHNICAL COLLEGE-SULLIVIAN CAMPUS</v>
          </cell>
          <cell r="C707" t="str">
            <v>LA</v>
          </cell>
          <cell r="D707">
            <v>5</v>
          </cell>
          <cell r="E707">
            <v>4</v>
          </cell>
          <cell r="F707">
            <v>2</v>
          </cell>
          <cell r="G707">
            <v>2</v>
          </cell>
          <cell r="H707">
            <v>2</v>
          </cell>
          <cell r="I707">
            <v>40</v>
          </cell>
          <cell r="J707">
            <v>1</v>
          </cell>
          <cell r="K707">
            <v>524</v>
          </cell>
          <cell r="L707">
            <v>254699</v>
          </cell>
          <cell r="M707">
            <v>0</v>
          </cell>
          <cell r="N707">
            <v>2416886</v>
          </cell>
          <cell r="O707">
            <v>0</v>
          </cell>
          <cell r="P707">
            <v>702889</v>
          </cell>
          <cell r="Q707">
            <v>324759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92133</v>
          </cell>
          <cell r="W707">
            <v>0</v>
          </cell>
          <cell r="X707">
            <v>0</v>
          </cell>
          <cell r="Y707">
            <v>0</v>
          </cell>
          <cell r="Z707">
            <v>3791366</v>
          </cell>
          <cell r="AA707">
            <v>1855954</v>
          </cell>
          <cell r="AB707">
            <v>0</v>
          </cell>
          <cell r="AC707">
            <v>0</v>
          </cell>
          <cell r="AD707">
            <v>0</v>
          </cell>
          <cell r="AE707">
            <v>723641</v>
          </cell>
          <cell r="AF707">
            <v>499127</v>
          </cell>
          <cell r="AG707">
            <v>220823</v>
          </cell>
          <cell r="AH707">
            <v>475574</v>
          </cell>
          <cell r="AI707">
            <v>0</v>
          </cell>
          <cell r="AJ707">
            <v>-34026</v>
          </cell>
          <cell r="AK707">
            <v>3741093</v>
          </cell>
          <cell r="AL707">
            <v>79097</v>
          </cell>
          <cell r="AM707">
            <v>0</v>
          </cell>
          <cell r="AN707">
            <v>0</v>
          </cell>
          <cell r="AO707">
            <v>0</v>
          </cell>
          <cell r="AP707">
            <v>3820190</v>
          </cell>
          <cell r="AQ707">
            <v>2030046</v>
          </cell>
          <cell r="AR707">
            <v>400923</v>
          </cell>
          <cell r="AS707">
            <v>2430969</v>
          </cell>
          <cell r="AT707">
            <v>380268</v>
          </cell>
          <cell r="AU707">
            <v>27574</v>
          </cell>
          <cell r="AV707">
            <v>2192</v>
          </cell>
          <cell r="AW707">
            <v>0</v>
          </cell>
          <cell r="AX707">
            <v>0</v>
          </cell>
          <cell r="AY707">
            <v>65540</v>
          </cell>
          <cell r="AZ707">
            <v>475574</v>
          </cell>
        </row>
        <row r="708">
          <cell r="A708">
            <v>160676</v>
          </cell>
          <cell r="B708" t="str">
            <v>LOUISIANA TECHNICAL COLLEGE-T H HARRIS CAMPUS</v>
          </cell>
          <cell r="C708" t="str">
            <v>LA</v>
          </cell>
          <cell r="D708">
            <v>5</v>
          </cell>
          <cell r="E708">
            <v>4</v>
          </cell>
          <cell r="F708">
            <v>2</v>
          </cell>
          <cell r="G708">
            <v>2</v>
          </cell>
          <cell r="H708">
            <v>2</v>
          </cell>
          <cell r="I708">
            <v>40</v>
          </cell>
          <cell r="J708">
            <v>1</v>
          </cell>
          <cell r="K708">
            <v>530</v>
          </cell>
          <cell r="L708">
            <v>364596</v>
          </cell>
          <cell r="M708">
            <v>0</v>
          </cell>
          <cell r="N708">
            <v>2765932</v>
          </cell>
          <cell r="O708">
            <v>0</v>
          </cell>
          <cell r="P708">
            <v>1324488</v>
          </cell>
          <cell r="Q708">
            <v>73709</v>
          </cell>
          <cell r="R708">
            <v>56600</v>
          </cell>
          <cell r="S708">
            <v>0</v>
          </cell>
          <cell r="T708">
            <v>0</v>
          </cell>
          <cell r="U708">
            <v>0</v>
          </cell>
          <cell r="V708">
            <v>180170</v>
          </cell>
          <cell r="W708">
            <v>0</v>
          </cell>
          <cell r="X708">
            <v>0</v>
          </cell>
          <cell r="Y708">
            <v>0</v>
          </cell>
          <cell r="Z708">
            <v>4765495</v>
          </cell>
          <cell r="AA708">
            <v>2447655</v>
          </cell>
          <cell r="AB708">
            <v>0</v>
          </cell>
          <cell r="AC708">
            <v>0</v>
          </cell>
          <cell r="AD708">
            <v>2300</v>
          </cell>
          <cell r="AE708">
            <v>229069</v>
          </cell>
          <cell r="AF708">
            <v>556289</v>
          </cell>
          <cell r="AG708">
            <v>311282</v>
          </cell>
          <cell r="AH708">
            <v>888879</v>
          </cell>
          <cell r="AI708">
            <v>0</v>
          </cell>
          <cell r="AJ708">
            <v>-36811</v>
          </cell>
          <cell r="AK708">
            <v>4398663</v>
          </cell>
          <cell r="AL708">
            <v>156584</v>
          </cell>
          <cell r="AM708">
            <v>0</v>
          </cell>
          <cell r="AN708">
            <v>0</v>
          </cell>
          <cell r="AO708">
            <v>0</v>
          </cell>
          <cell r="AP708">
            <v>4555247</v>
          </cell>
          <cell r="AQ708">
            <v>2138433</v>
          </cell>
          <cell r="AR708">
            <v>549854</v>
          </cell>
          <cell r="AS708">
            <v>2688287</v>
          </cell>
          <cell r="AT708">
            <v>854469</v>
          </cell>
          <cell r="AU708">
            <v>19638</v>
          </cell>
          <cell r="AV708">
            <v>4968</v>
          </cell>
          <cell r="AW708">
            <v>0</v>
          </cell>
          <cell r="AX708">
            <v>0</v>
          </cell>
          <cell r="AY708">
            <v>9804</v>
          </cell>
          <cell r="AZ708">
            <v>888879</v>
          </cell>
        </row>
        <row r="709">
          <cell r="A709">
            <v>160685</v>
          </cell>
          <cell r="B709" t="str">
            <v>LOUISIANA TECHNICAL COLLEGE-TALLULAH CAMPUS</v>
          </cell>
          <cell r="C709" t="str">
            <v>LA</v>
          </cell>
          <cell r="D709">
            <v>5</v>
          </cell>
          <cell r="E709">
            <v>4</v>
          </cell>
          <cell r="F709">
            <v>2</v>
          </cell>
          <cell r="G709">
            <v>2</v>
          </cell>
          <cell r="H709">
            <v>2</v>
          </cell>
          <cell r="I709">
            <v>40</v>
          </cell>
          <cell r="J709">
            <v>1</v>
          </cell>
          <cell r="K709">
            <v>281</v>
          </cell>
          <cell r="L709">
            <v>180403</v>
          </cell>
          <cell r="M709">
            <v>0</v>
          </cell>
          <cell r="N709">
            <v>1637373</v>
          </cell>
          <cell r="O709">
            <v>0</v>
          </cell>
          <cell r="P709">
            <v>815206</v>
          </cell>
          <cell r="Q709">
            <v>2338</v>
          </cell>
          <cell r="R709">
            <v>784185</v>
          </cell>
          <cell r="S709">
            <v>678</v>
          </cell>
          <cell r="T709">
            <v>0</v>
          </cell>
          <cell r="U709">
            <v>0</v>
          </cell>
          <cell r="V709">
            <v>111987</v>
          </cell>
          <cell r="W709">
            <v>0</v>
          </cell>
          <cell r="X709">
            <v>0</v>
          </cell>
          <cell r="Y709">
            <v>0</v>
          </cell>
          <cell r="Z709">
            <v>3532170</v>
          </cell>
          <cell r="AA709">
            <v>1813180</v>
          </cell>
          <cell r="AB709">
            <v>0</v>
          </cell>
          <cell r="AC709">
            <v>0</v>
          </cell>
          <cell r="AD709">
            <v>0</v>
          </cell>
          <cell r="AE709">
            <v>313567</v>
          </cell>
          <cell r="AF709">
            <v>678830</v>
          </cell>
          <cell r="AG709">
            <v>163162</v>
          </cell>
          <cell r="AH709">
            <v>420344</v>
          </cell>
          <cell r="AI709">
            <v>0</v>
          </cell>
          <cell r="AJ709">
            <v>-20739</v>
          </cell>
          <cell r="AK709">
            <v>3368344</v>
          </cell>
          <cell r="AL709">
            <v>91610</v>
          </cell>
          <cell r="AM709">
            <v>0</v>
          </cell>
          <cell r="AN709">
            <v>0</v>
          </cell>
          <cell r="AO709">
            <v>0</v>
          </cell>
          <cell r="AP709">
            <v>3459954</v>
          </cell>
          <cell r="AQ709">
            <v>1916140</v>
          </cell>
          <cell r="AR709">
            <v>381490</v>
          </cell>
          <cell r="AS709">
            <v>2297630</v>
          </cell>
          <cell r="AT709">
            <v>310215</v>
          </cell>
          <cell r="AU709">
            <v>51588</v>
          </cell>
          <cell r="AV709">
            <v>0</v>
          </cell>
          <cell r="AW709">
            <v>0</v>
          </cell>
          <cell r="AX709">
            <v>0</v>
          </cell>
          <cell r="AY709">
            <v>58541</v>
          </cell>
          <cell r="AZ709">
            <v>420344</v>
          </cell>
        </row>
        <row r="710">
          <cell r="A710">
            <v>160694</v>
          </cell>
          <cell r="B710" t="str">
            <v>LOUISIANA TECHNICAL COLLEGE-TECHE AREA CAMPUS</v>
          </cell>
          <cell r="C710" t="str">
            <v>LA</v>
          </cell>
          <cell r="D710">
            <v>5</v>
          </cell>
          <cell r="E710">
            <v>4</v>
          </cell>
          <cell r="F710">
            <v>2</v>
          </cell>
          <cell r="G710">
            <v>2</v>
          </cell>
          <cell r="H710">
            <v>2</v>
          </cell>
          <cell r="I710">
            <v>40</v>
          </cell>
          <cell r="J710">
            <v>1</v>
          </cell>
          <cell r="K710">
            <v>376</v>
          </cell>
          <cell r="L710">
            <v>271118</v>
          </cell>
          <cell r="M710">
            <v>0</v>
          </cell>
          <cell r="N710">
            <v>1574166</v>
          </cell>
          <cell r="O710">
            <v>0</v>
          </cell>
          <cell r="P710">
            <v>705473</v>
          </cell>
          <cell r="Q710">
            <v>39076</v>
          </cell>
          <cell r="R710">
            <v>0</v>
          </cell>
          <cell r="S710">
            <v>0</v>
          </cell>
          <cell r="T710">
            <v>0</v>
          </cell>
          <cell r="U710">
            <v>8402</v>
          </cell>
          <cell r="V710">
            <v>110564</v>
          </cell>
          <cell r="W710">
            <v>0</v>
          </cell>
          <cell r="X710">
            <v>0</v>
          </cell>
          <cell r="Y710">
            <v>0</v>
          </cell>
          <cell r="Z710">
            <v>2708799</v>
          </cell>
          <cell r="AA710">
            <v>1259741</v>
          </cell>
          <cell r="AB710">
            <v>0</v>
          </cell>
          <cell r="AC710">
            <v>0</v>
          </cell>
          <cell r="AD710">
            <v>0</v>
          </cell>
          <cell r="AE710">
            <v>256613</v>
          </cell>
          <cell r="AF710">
            <v>369973</v>
          </cell>
          <cell r="AG710">
            <v>239867</v>
          </cell>
          <cell r="AH710">
            <v>377352</v>
          </cell>
          <cell r="AI710">
            <v>0</v>
          </cell>
          <cell r="AJ710">
            <v>-57020</v>
          </cell>
          <cell r="AK710">
            <v>2446526</v>
          </cell>
          <cell r="AL710">
            <v>109054</v>
          </cell>
          <cell r="AM710">
            <v>0</v>
          </cell>
          <cell r="AN710">
            <v>0</v>
          </cell>
          <cell r="AO710">
            <v>0</v>
          </cell>
          <cell r="AP710">
            <v>2555580</v>
          </cell>
          <cell r="AQ710">
            <v>1370771</v>
          </cell>
          <cell r="AR710">
            <v>318982</v>
          </cell>
          <cell r="AS710">
            <v>1689753</v>
          </cell>
          <cell r="AT710">
            <v>367498</v>
          </cell>
          <cell r="AU710">
            <v>0</v>
          </cell>
          <cell r="AV710">
            <v>4895</v>
          </cell>
          <cell r="AW710">
            <v>0</v>
          </cell>
          <cell r="AX710">
            <v>0</v>
          </cell>
          <cell r="AY710">
            <v>4959</v>
          </cell>
          <cell r="AZ710">
            <v>377352</v>
          </cell>
        </row>
        <row r="711">
          <cell r="A711">
            <v>160719</v>
          </cell>
          <cell r="B711" t="str">
            <v>LOUISIANA TECHNICAL COLLEGE-LAFOURCHE CAMPUS</v>
          </cell>
          <cell r="C711" t="str">
            <v>LA</v>
          </cell>
          <cell r="D711">
            <v>5</v>
          </cell>
          <cell r="E711">
            <v>4</v>
          </cell>
          <cell r="F711">
            <v>2</v>
          </cell>
          <cell r="G711">
            <v>2</v>
          </cell>
          <cell r="H711">
            <v>2</v>
          </cell>
          <cell r="I711">
            <v>40</v>
          </cell>
          <cell r="J711">
            <v>1</v>
          </cell>
          <cell r="K711">
            <v>185</v>
          </cell>
          <cell r="L711">
            <v>127638</v>
          </cell>
          <cell r="M711">
            <v>0</v>
          </cell>
          <cell r="N711">
            <v>1028325</v>
          </cell>
          <cell r="O711">
            <v>0</v>
          </cell>
          <cell r="P711">
            <v>167747</v>
          </cell>
          <cell r="Q711">
            <v>426221</v>
          </cell>
          <cell r="R711">
            <v>7966</v>
          </cell>
          <cell r="S711">
            <v>34715</v>
          </cell>
          <cell r="T711">
            <v>0</v>
          </cell>
          <cell r="U711">
            <v>0</v>
          </cell>
          <cell r="V711">
            <v>62013</v>
          </cell>
          <cell r="W711">
            <v>0</v>
          </cell>
          <cell r="X711">
            <v>0</v>
          </cell>
          <cell r="Y711">
            <v>0</v>
          </cell>
          <cell r="Z711">
            <v>1854625</v>
          </cell>
          <cell r="AA711">
            <v>1178015</v>
          </cell>
          <cell r="AB711">
            <v>0</v>
          </cell>
          <cell r="AC711">
            <v>0</v>
          </cell>
          <cell r="AD711">
            <v>0</v>
          </cell>
          <cell r="AE711">
            <v>91088</v>
          </cell>
          <cell r="AF711">
            <v>257875</v>
          </cell>
          <cell r="AG711">
            <v>124991</v>
          </cell>
          <cell r="AH711">
            <v>103667</v>
          </cell>
          <cell r="AI711">
            <v>0</v>
          </cell>
          <cell r="AJ711">
            <v>15478</v>
          </cell>
          <cell r="AK711">
            <v>1771114</v>
          </cell>
          <cell r="AL711">
            <v>58890</v>
          </cell>
          <cell r="AM711">
            <v>0</v>
          </cell>
          <cell r="AN711">
            <v>0</v>
          </cell>
          <cell r="AO711">
            <v>0</v>
          </cell>
          <cell r="AP711">
            <v>1830004</v>
          </cell>
          <cell r="AQ711">
            <v>869046</v>
          </cell>
          <cell r="AR711">
            <v>163709</v>
          </cell>
          <cell r="AS711">
            <v>1032755</v>
          </cell>
          <cell r="AT711">
            <v>93468</v>
          </cell>
          <cell r="AU711">
            <v>0</v>
          </cell>
          <cell r="AV711">
            <v>3434</v>
          </cell>
          <cell r="AW711">
            <v>0</v>
          </cell>
          <cell r="AX711">
            <v>0</v>
          </cell>
          <cell r="AY711">
            <v>6765</v>
          </cell>
          <cell r="AZ711">
            <v>103667</v>
          </cell>
        </row>
        <row r="712">
          <cell r="A712">
            <v>160816</v>
          </cell>
          <cell r="B712" t="str">
            <v>LOUISIANA TECHNICAL COLLEGE-CHARLES B COREIL</v>
          </cell>
          <cell r="C712" t="str">
            <v>LA</v>
          </cell>
          <cell r="D712">
            <v>5</v>
          </cell>
          <cell r="E712">
            <v>4</v>
          </cell>
          <cell r="F712">
            <v>2</v>
          </cell>
          <cell r="G712">
            <v>2</v>
          </cell>
          <cell r="H712">
            <v>2</v>
          </cell>
          <cell r="I712">
            <v>40</v>
          </cell>
          <cell r="J712">
            <v>1</v>
          </cell>
          <cell r="K712">
            <v>144</v>
          </cell>
          <cell r="L712">
            <v>121654</v>
          </cell>
          <cell r="M712">
            <v>0</v>
          </cell>
          <cell r="N712">
            <v>973789</v>
          </cell>
          <cell r="O712">
            <v>0</v>
          </cell>
          <cell r="P712">
            <v>287144</v>
          </cell>
          <cell r="Q712">
            <v>1731</v>
          </cell>
          <cell r="R712">
            <v>0</v>
          </cell>
          <cell r="S712">
            <v>66930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1451248</v>
          </cell>
          <cell r="AA712">
            <v>668564</v>
          </cell>
          <cell r="AB712">
            <v>0</v>
          </cell>
          <cell r="AC712">
            <v>0</v>
          </cell>
          <cell r="AD712">
            <v>0</v>
          </cell>
          <cell r="AE712">
            <v>147264</v>
          </cell>
          <cell r="AF712">
            <v>297336</v>
          </cell>
          <cell r="AG712">
            <v>108011</v>
          </cell>
          <cell r="AH712">
            <v>230775</v>
          </cell>
          <cell r="AI712">
            <v>0</v>
          </cell>
          <cell r="AJ712">
            <v>-25379</v>
          </cell>
          <cell r="AK712">
            <v>1426571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1426571</v>
          </cell>
          <cell r="AQ712">
            <v>756194</v>
          </cell>
          <cell r="AR712">
            <v>160172</v>
          </cell>
          <cell r="AS712">
            <v>916366</v>
          </cell>
          <cell r="AT712">
            <v>201849</v>
          </cell>
          <cell r="AU712">
            <v>9781</v>
          </cell>
          <cell r="AV712">
            <v>0</v>
          </cell>
          <cell r="AW712">
            <v>0</v>
          </cell>
          <cell r="AX712">
            <v>0</v>
          </cell>
          <cell r="AY712">
            <v>19145</v>
          </cell>
          <cell r="AZ712">
            <v>230775</v>
          </cell>
        </row>
        <row r="713">
          <cell r="A713">
            <v>160843</v>
          </cell>
          <cell r="B713" t="str">
            <v>LOUISIANA TECHNICAL COLLEGE-LAMAR SALTER CAMPUS</v>
          </cell>
          <cell r="C713" t="str">
            <v>LA</v>
          </cell>
          <cell r="D713">
            <v>5</v>
          </cell>
          <cell r="E713">
            <v>4</v>
          </cell>
          <cell r="F713">
            <v>2</v>
          </cell>
          <cell r="G713">
            <v>2</v>
          </cell>
          <cell r="H713">
            <v>2</v>
          </cell>
          <cell r="I713">
            <v>40</v>
          </cell>
          <cell r="J713">
            <v>1</v>
          </cell>
          <cell r="K713">
            <v>253</v>
          </cell>
          <cell r="L713">
            <v>151883</v>
          </cell>
          <cell r="M713">
            <v>0</v>
          </cell>
          <cell r="N713">
            <v>1175723</v>
          </cell>
          <cell r="O713">
            <v>0</v>
          </cell>
          <cell r="P713">
            <v>245668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11724</v>
          </cell>
          <cell r="V713">
            <v>66253</v>
          </cell>
          <cell r="W713">
            <v>0</v>
          </cell>
          <cell r="X713">
            <v>0</v>
          </cell>
          <cell r="Y713">
            <v>0</v>
          </cell>
          <cell r="Z713">
            <v>1651251</v>
          </cell>
          <cell r="AA713">
            <v>809910</v>
          </cell>
          <cell r="AB713">
            <v>0</v>
          </cell>
          <cell r="AC713">
            <v>0</v>
          </cell>
          <cell r="AD713">
            <v>0</v>
          </cell>
          <cell r="AE713">
            <v>86033</v>
          </cell>
          <cell r="AF713">
            <v>288817</v>
          </cell>
          <cell r="AG713">
            <v>151657</v>
          </cell>
          <cell r="AH713">
            <v>201587</v>
          </cell>
          <cell r="AI713">
            <v>0</v>
          </cell>
          <cell r="AJ713">
            <v>0</v>
          </cell>
          <cell r="AK713">
            <v>1538004</v>
          </cell>
          <cell r="AL713">
            <v>65404</v>
          </cell>
          <cell r="AM713">
            <v>0</v>
          </cell>
          <cell r="AN713">
            <v>0</v>
          </cell>
          <cell r="AO713">
            <v>0</v>
          </cell>
          <cell r="AP713">
            <v>1603408</v>
          </cell>
          <cell r="AQ713">
            <v>861325</v>
          </cell>
          <cell r="AR713">
            <v>170804</v>
          </cell>
          <cell r="AS713">
            <v>1032129</v>
          </cell>
          <cell r="AT713">
            <v>182083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19504</v>
          </cell>
          <cell r="AZ713">
            <v>201587</v>
          </cell>
        </row>
        <row r="714">
          <cell r="A714">
            <v>160870</v>
          </cell>
          <cell r="B714" t="str">
            <v>LOUISIANA TECHNICAL COLLEGE-WESTSIDE CAMPUS</v>
          </cell>
          <cell r="C714" t="str">
            <v>LA</v>
          </cell>
          <cell r="D714">
            <v>5</v>
          </cell>
          <cell r="E714">
            <v>4</v>
          </cell>
          <cell r="F714">
            <v>2</v>
          </cell>
          <cell r="G714">
            <v>2</v>
          </cell>
          <cell r="H714">
            <v>2</v>
          </cell>
          <cell r="I714">
            <v>-3</v>
          </cell>
          <cell r="J714">
            <v>1</v>
          </cell>
          <cell r="K714">
            <v>546</v>
          </cell>
          <cell r="L714">
            <v>224288</v>
          </cell>
          <cell r="M714">
            <v>0</v>
          </cell>
          <cell r="N714">
            <v>2073406</v>
          </cell>
          <cell r="O714">
            <v>0</v>
          </cell>
          <cell r="P714">
            <v>57272</v>
          </cell>
          <cell r="Q714">
            <v>287049</v>
          </cell>
          <cell r="R714">
            <v>62000</v>
          </cell>
          <cell r="S714">
            <v>0</v>
          </cell>
          <cell r="T714">
            <v>0</v>
          </cell>
          <cell r="U714">
            <v>0</v>
          </cell>
          <cell r="V714">
            <v>12332</v>
          </cell>
          <cell r="W714">
            <v>0</v>
          </cell>
          <cell r="X714">
            <v>0</v>
          </cell>
          <cell r="Y714">
            <v>0</v>
          </cell>
          <cell r="Z714">
            <v>2716347</v>
          </cell>
          <cell r="AA714">
            <v>1568613</v>
          </cell>
          <cell r="AB714">
            <v>0</v>
          </cell>
          <cell r="AC714">
            <v>0</v>
          </cell>
          <cell r="AD714">
            <v>0</v>
          </cell>
          <cell r="AE714">
            <v>260426</v>
          </cell>
          <cell r="AF714">
            <v>507767</v>
          </cell>
          <cell r="AG714">
            <v>154974</v>
          </cell>
          <cell r="AH714">
            <v>201957</v>
          </cell>
          <cell r="AI714">
            <v>0</v>
          </cell>
          <cell r="AJ714">
            <v>-8796</v>
          </cell>
          <cell r="AK714">
            <v>2684941</v>
          </cell>
          <cell r="AL714">
            <v>47163</v>
          </cell>
          <cell r="AM714">
            <v>0</v>
          </cell>
          <cell r="AN714">
            <v>0</v>
          </cell>
          <cell r="AO714">
            <v>0</v>
          </cell>
          <cell r="AP714">
            <v>2732104</v>
          </cell>
          <cell r="AQ714">
            <v>1574948</v>
          </cell>
          <cell r="AR714">
            <v>339764</v>
          </cell>
          <cell r="AS714">
            <v>1914712</v>
          </cell>
          <cell r="AT714">
            <v>0</v>
          </cell>
          <cell r="AU714">
            <v>4885</v>
          </cell>
          <cell r="AV714">
            <v>0</v>
          </cell>
          <cell r="AW714">
            <v>0</v>
          </cell>
          <cell r="AX714">
            <v>0</v>
          </cell>
          <cell r="AY714">
            <v>197072</v>
          </cell>
          <cell r="AZ714">
            <v>201957</v>
          </cell>
        </row>
        <row r="715">
          <cell r="A715">
            <v>160913</v>
          </cell>
          <cell r="B715" t="str">
            <v>LOUISIANA TECHNICAL COLLEGE-YOUNG MEMORIAL CAMPUS</v>
          </cell>
          <cell r="C715" t="str">
            <v>LA</v>
          </cell>
          <cell r="D715">
            <v>5</v>
          </cell>
          <cell r="E715">
            <v>4</v>
          </cell>
          <cell r="F715">
            <v>2</v>
          </cell>
          <cell r="G715">
            <v>2</v>
          </cell>
          <cell r="H715">
            <v>2</v>
          </cell>
          <cell r="I715">
            <v>40</v>
          </cell>
          <cell r="J715">
            <v>1</v>
          </cell>
          <cell r="K715">
            <v>869</v>
          </cell>
          <cell r="L715">
            <v>447656</v>
          </cell>
          <cell r="M715">
            <v>0</v>
          </cell>
          <cell r="N715">
            <v>2398321</v>
          </cell>
          <cell r="O715">
            <v>0</v>
          </cell>
          <cell r="P715">
            <v>442762</v>
          </cell>
          <cell r="Q715">
            <v>646771</v>
          </cell>
          <cell r="R715">
            <v>0</v>
          </cell>
          <cell r="S715">
            <v>43000</v>
          </cell>
          <cell r="T715">
            <v>0</v>
          </cell>
          <cell r="U715">
            <v>0</v>
          </cell>
          <cell r="V715">
            <v>85452</v>
          </cell>
          <cell r="W715">
            <v>0</v>
          </cell>
          <cell r="X715">
            <v>0</v>
          </cell>
          <cell r="Y715">
            <v>0</v>
          </cell>
          <cell r="Z715">
            <v>4063962</v>
          </cell>
          <cell r="AA715">
            <v>2867160</v>
          </cell>
          <cell r="AB715">
            <v>0</v>
          </cell>
          <cell r="AC715">
            <v>0</v>
          </cell>
          <cell r="AD715">
            <v>0</v>
          </cell>
          <cell r="AE715">
            <v>170434</v>
          </cell>
          <cell r="AF715">
            <v>642578</v>
          </cell>
          <cell r="AG715">
            <v>125817</v>
          </cell>
          <cell r="AH715">
            <v>328813</v>
          </cell>
          <cell r="AI715">
            <v>0</v>
          </cell>
          <cell r="AJ715">
            <v>-57584</v>
          </cell>
          <cell r="AK715">
            <v>4077218</v>
          </cell>
          <cell r="AL715">
            <v>86610</v>
          </cell>
          <cell r="AM715">
            <v>0</v>
          </cell>
          <cell r="AN715">
            <v>0</v>
          </cell>
          <cell r="AO715">
            <v>0</v>
          </cell>
          <cell r="AP715">
            <v>4163828</v>
          </cell>
          <cell r="AQ715">
            <v>1967932</v>
          </cell>
          <cell r="AR715">
            <v>396496</v>
          </cell>
          <cell r="AS715">
            <v>2364428</v>
          </cell>
          <cell r="AT715">
            <v>292545</v>
          </cell>
          <cell r="AU715">
            <v>18974</v>
          </cell>
          <cell r="AV715">
            <v>3142</v>
          </cell>
          <cell r="AW715">
            <v>0</v>
          </cell>
          <cell r="AX715">
            <v>10500</v>
          </cell>
          <cell r="AY715">
            <v>3652</v>
          </cell>
          <cell r="AZ715">
            <v>328813</v>
          </cell>
        </row>
        <row r="716">
          <cell r="A716">
            <v>166665</v>
          </cell>
          <cell r="B716" t="str">
            <v>UNIVERSITY OF MASSACHUSETTS-CENTRAL OFFICE</v>
          </cell>
          <cell r="C716" t="str">
            <v>MA</v>
          </cell>
          <cell r="D716">
            <v>1</v>
          </cell>
          <cell r="E716">
            <v>0</v>
          </cell>
          <cell r="F716">
            <v>2</v>
          </cell>
          <cell r="G716">
            <v>-2</v>
          </cell>
          <cell r="H716">
            <v>2</v>
          </cell>
          <cell r="I716">
            <v>-3</v>
          </cell>
          <cell r="J716">
            <v>1</v>
          </cell>
          <cell r="L716">
            <v>250000</v>
          </cell>
          <cell r="M716">
            <v>0</v>
          </cell>
          <cell r="N716">
            <v>16275000</v>
          </cell>
          <cell r="O716">
            <v>0</v>
          </cell>
          <cell r="P716">
            <v>667000</v>
          </cell>
          <cell r="Q716">
            <v>2910000</v>
          </cell>
          <cell r="R716">
            <v>1459000</v>
          </cell>
          <cell r="S716">
            <v>4332000</v>
          </cell>
          <cell r="T716">
            <v>150000</v>
          </cell>
          <cell r="U716">
            <v>1096000</v>
          </cell>
          <cell r="V716">
            <v>0</v>
          </cell>
          <cell r="W716">
            <v>0</v>
          </cell>
          <cell r="X716">
            <v>19121000</v>
          </cell>
          <cell r="Y716">
            <v>0</v>
          </cell>
          <cell r="Z716">
            <v>46260000</v>
          </cell>
          <cell r="AA716">
            <v>9213000</v>
          </cell>
          <cell r="AB716">
            <v>752000</v>
          </cell>
          <cell r="AC716">
            <v>3162000</v>
          </cell>
          <cell r="AD716">
            <v>10238000</v>
          </cell>
          <cell r="AE716">
            <v>0</v>
          </cell>
          <cell r="AF716">
            <v>19739000</v>
          </cell>
          <cell r="AG716">
            <v>0</v>
          </cell>
          <cell r="AH716">
            <v>0</v>
          </cell>
          <cell r="AI716">
            <v>448000</v>
          </cell>
          <cell r="AJ716">
            <v>1077000</v>
          </cell>
          <cell r="AK716">
            <v>44629000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44629000</v>
          </cell>
          <cell r="AQ716">
            <v>17959631</v>
          </cell>
          <cell r="AR716">
            <v>5402640</v>
          </cell>
          <cell r="AS716">
            <v>23362271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A717">
            <v>165024</v>
          </cell>
          <cell r="B717" t="str">
            <v>BRIDGEWATER STATE COLLEGE</v>
          </cell>
          <cell r="C717" t="str">
            <v>MA</v>
          </cell>
          <cell r="D717">
            <v>1</v>
          </cell>
          <cell r="E717">
            <v>1</v>
          </cell>
          <cell r="F717">
            <v>2</v>
          </cell>
          <cell r="G717">
            <v>2</v>
          </cell>
          <cell r="H717">
            <v>2</v>
          </cell>
          <cell r="I717">
            <v>21</v>
          </cell>
          <cell r="J717">
            <v>1</v>
          </cell>
          <cell r="K717">
            <v>7065</v>
          </cell>
          <cell r="L717">
            <v>23899291</v>
          </cell>
          <cell r="M717">
            <v>0</v>
          </cell>
          <cell r="N717">
            <v>30345118</v>
          </cell>
          <cell r="O717">
            <v>0</v>
          </cell>
          <cell r="P717">
            <v>3457397</v>
          </cell>
          <cell r="Q717">
            <v>3083447</v>
          </cell>
          <cell r="R717">
            <v>0</v>
          </cell>
          <cell r="S717">
            <v>530520</v>
          </cell>
          <cell r="T717">
            <v>1970</v>
          </cell>
          <cell r="U717">
            <v>10480986</v>
          </cell>
          <cell r="V717">
            <v>9190303</v>
          </cell>
          <cell r="W717">
            <v>0</v>
          </cell>
          <cell r="X717">
            <v>0</v>
          </cell>
          <cell r="Y717">
            <v>0</v>
          </cell>
          <cell r="Z717">
            <v>80989032</v>
          </cell>
          <cell r="AA717">
            <v>26340869</v>
          </cell>
          <cell r="AB717">
            <v>0</v>
          </cell>
          <cell r="AC717">
            <v>459294</v>
          </cell>
          <cell r="AD717">
            <v>8778797</v>
          </cell>
          <cell r="AE717">
            <v>8752450</v>
          </cell>
          <cell r="AF717">
            <v>11268147</v>
          </cell>
          <cell r="AG717">
            <v>8614869</v>
          </cell>
          <cell r="AH717">
            <v>6720176</v>
          </cell>
          <cell r="AI717">
            <v>0</v>
          </cell>
          <cell r="AJ717">
            <v>1391929</v>
          </cell>
          <cell r="AK717">
            <v>72326531</v>
          </cell>
          <cell r="AL717">
            <v>8562754</v>
          </cell>
          <cell r="AM717">
            <v>0</v>
          </cell>
          <cell r="AN717">
            <v>0</v>
          </cell>
          <cell r="AO717">
            <v>0</v>
          </cell>
          <cell r="AP717">
            <v>80889285</v>
          </cell>
          <cell r="AQ717">
            <v>33716746</v>
          </cell>
          <cell r="AR717">
            <v>1298851</v>
          </cell>
          <cell r="AS717">
            <v>43725473</v>
          </cell>
          <cell r="AT717">
            <v>2443849</v>
          </cell>
          <cell r="AU717">
            <v>598976</v>
          </cell>
          <cell r="AV717">
            <v>2744366</v>
          </cell>
          <cell r="AW717">
            <v>0</v>
          </cell>
          <cell r="AX717">
            <v>0</v>
          </cell>
          <cell r="AY717">
            <v>932985</v>
          </cell>
          <cell r="AZ717">
            <v>6720176</v>
          </cell>
        </row>
        <row r="718">
          <cell r="A718">
            <v>165820</v>
          </cell>
          <cell r="B718" t="str">
            <v>FITCHBURG STATE COLLEGE</v>
          </cell>
          <cell r="C718" t="str">
            <v>MA</v>
          </cell>
          <cell r="D718">
            <v>1</v>
          </cell>
          <cell r="E718">
            <v>1</v>
          </cell>
          <cell r="F718">
            <v>2</v>
          </cell>
          <cell r="G718">
            <v>2</v>
          </cell>
          <cell r="H718">
            <v>2</v>
          </cell>
          <cell r="I718">
            <v>21</v>
          </cell>
          <cell r="J718">
            <v>1</v>
          </cell>
          <cell r="K718">
            <v>3434</v>
          </cell>
          <cell r="L718">
            <v>12635648</v>
          </cell>
          <cell r="M718">
            <v>0</v>
          </cell>
          <cell r="N718">
            <v>30986095</v>
          </cell>
          <cell r="O718">
            <v>0</v>
          </cell>
          <cell r="P718">
            <v>2377265</v>
          </cell>
          <cell r="Q718">
            <v>1697988</v>
          </cell>
          <cell r="R718">
            <v>0</v>
          </cell>
          <cell r="S718">
            <v>1003951</v>
          </cell>
          <cell r="T718">
            <v>0</v>
          </cell>
          <cell r="U718">
            <v>1163114</v>
          </cell>
          <cell r="V718">
            <v>3125118</v>
          </cell>
          <cell r="W718">
            <v>0</v>
          </cell>
          <cell r="X718">
            <v>1461941</v>
          </cell>
          <cell r="Y718">
            <v>0</v>
          </cell>
          <cell r="Z718">
            <v>54451120</v>
          </cell>
          <cell r="AA718">
            <v>19394343</v>
          </cell>
          <cell r="AB718">
            <v>20901</v>
          </cell>
          <cell r="AC718">
            <v>604357</v>
          </cell>
          <cell r="AD718">
            <v>5317549</v>
          </cell>
          <cell r="AE718">
            <v>5727120</v>
          </cell>
          <cell r="AF718">
            <v>6869320</v>
          </cell>
          <cell r="AG718">
            <v>7909314</v>
          </cell>
          <cell r="AH718">
            <v>4726265</v>
          </cell>
          <cell r="AI718">
            <v>-72212</v>
          </cell>
          <cell r="AJ718">
            <v>0</v>
          </cell>
          <cell r="AK718">
            <v>50496957</v>
          </cell>
          <cell r="AL718">
            <v>2591455</v>
          </cell>
          <cell r="AM718">
            <v>0</v>
          </cell>
          <cell r="AN718">
            <v>0</v>
          </cell>
          <cell r="AO718">
            <v>0</v>
          </cell>
          <cell r="AP718">
            <v>53088412</v>
          </cell>
          <cell r="AQ718">
            <v>26853128</v>
          </cell>
          <cell r="AR718">
            <v>561761</v>
          </cell>
          <cell r="AS718">
            <v>33067365</v>
          </cell>
          <cell r="AT718">
            <v>1110756</v>
          </cell>
          <cell r="AU718">
            <v>246105</v>
          </cell>
          <cell r="AV718">
            <v>1593213</v>
          </cell>
          <cell r="AW718">
            <v>0</v>
          </cell>
          <cell r="AX718">
            <v>527824</v>
          </cell>
          <cell r="AY718">
            <v>1248367</v>
          </cell>
          <cell r="AZ718">
            <v>4726265</v>
          </cell>
        </row>
        <row r="719">
          <cell r="A719">
            <v>165866</v>
          </cell>
          <cell r="B719" t="str">
            <v>FRAMINGHAM STATE COLLEGE</v>
          </cell>
          <cell r="C719" t="str">
            <v>MA</v>
          </cell>
          <cell r="D719">
            <v>1</v>
          </cell>
          <cell r="E719">
            <v>1</v>
          </cell>
          <cell r="F719">
            <v>2</v>
          </cell>
          <cell r="G719">
            <v>2</v>
          </cell>
          <cell r="H719">
            <v>2</v>
          </cell>
          <cell r="I719">
            <v>21</v>
          </cell>
          <cell r="J719">
            <v>1</v>
          </cell>
          <cell r="K719">
            <v>4297</v>
          </cell>
          <cell r="L719">
            <v>14441017</v>
          </cell>
          <cell r="M719">
            <v>0</v>
          </cell>
          <cell r="N719">
            <v>23278741</v>
          </cell>
          <cell r="O719">
            <v>0</v>
          </cell>
          <cell r="P719">
            <v>1275516</v>
          </cell>
          <cell r="Q719">
            <v>1861781</v>
          </cell>
          <cell r="R719">
            <v>0</v>
          </cell>
          <cell r="S719">
            <v>342000</v>
          </cell>
          <cell r="T719">
            <v>0</v>
          </cell>
          <cell r="U719">
            <v>1036299</v>
          </cell>
          <cell r="V719">
            <v>6339249</v>
          </cell>
          <cell r="W719">
            <v>0</v>
          </cell>
          <cell r="X719">
            <v>1691190</v>
          </cell>
          <cell r="Y719">
            <v>0</v>
          </cell>
          <cell r="Z719">
            <v>50265793</v>
          </cell>
          <cell r="AA719">
            <v>16397671</v>
          </cell>
          <cell r="AB719">
            <v>13294</v>
          </cell>
          <cell r="AC719">
            <v>0</v>
          </cell>
          <cell r="AD719">
            <v>5976133</v>
          </cell>
          <cell r="AE719">
            <v>4948634</v>
          </cell>
          <cell r="AF719">
            <v>4866586</v>
          </cell>
          <cell r="AG719">
            <v>6821775</v>
          </cell>
          <cell r="AH719">
            <v>3538379</v>
          </cell>
          <cell r="AI719">
            <v>0</v>
          </cell>
          <cell r="AJ719">
            <v>-264098</v>
          </cell>
          <cell r="AK719">
            <v>42298374</v>
          </cell>
          <cell r="AL719">
            <v>5838833</v>
          </cell>
          <cell r="AM719">
            <v>0</v>
          </cell>
          <cell r="AN719">
            <v>0</v>
          </cell>
          <cell r="AO719">
            <v>0</v>
          </cell>
          <cell r="AP719">
            <v>48137207</v>
          </cell>
          <cell r="AQ719">
            <v>21702894</v>
          </cell>
          <cell r="AR719">
            <v>347434</v>
          </cell>
          <cell r="AS719">
            <v>26819726</v>
          </cell>
          <cell r="AT719">
            <v>1085153</v>
          </cell>
          <cell r="AU719">
            <v>96850</v>
          </cell>
          <cell r="AV719">
            <v>1607243</v>
          </cell>
          <cell r="AW719">
            <v>0</v>
          </cell>
          <cell r="AX719">
            <v>0</v>
          </cell>
          <cell r="AY719">
            <v>749133</v>
          </cell>
          <cell r="AZ719">
            <v>3538379</v>
          </cell>
        </row>
        <row r="720">
          <cell r="A720">
            <v>166513</v>
          </cell>
          <cell r="B720" t="str">
            <v>UNIVERSITY OF MASSACHUSETTS-LOWELL</v>
          </cell>
          <cell r="C720" t="str">
            <v>MA</v>
          </cell>
          <cell r="D720">
            <v>1</v>
          </cell>
          <cell r="E720">
            <v>1</v>
          </cell>
          <cell r="F720">
            <v>2</v>
          </cell>
          <cell r="G720">
            <v>2</v>
          </cell>
          <cell r="H720">
            <v>2</v>
          </cell>
          <cell r="I720">
            <v>16</v>
          </cell>
          <cell r="J720">
            <v>1</v>
          </cell>
          <cell r="K720">
            <v>8686</v>
          </cell>
          <cell r="L720">
            <v>44388000</v>
          </cell>
          <cell r="M720">
            <v>0</v>
          </cell>
          <cell r="N720">
            <v>80002000</v>
          </cell>
          <cell r="O720">
            <v>0</v>
          </cell>
          <cell r="P720">
            <v>12938000</v>
          </cell>
          <cell r="Q720">
            <v>2902000</v>
          </cell>
          <cell r="R720">
            <v>536000</v>
          </cell>
          <cell r="S720">
            <v>9890000</v>
          </cell>
          <cell r="T720">
            <v>154000</v>
          </cell>
          <cell r="U720">
            <v>496000</v>
          </cell>
          <cell r="V720">
            <v>6759000</v>
          </cell>
          <cell r="W720">
            <v>0</v>
          </cell>
          <cell r="X720">
            <v>7005000</v>
          </cell>
          <cell r="Y720">
            <v>0</v>
          </cell>
          <cell r="Z720">
            <v>165070000</v>
          </cell>
          <cell r="AA720">
            <v>52153000</v>
          </cell>
          <cell r="AB720">
            <v>25762000</v>
          </cell>
          <cell r="AC720">
            <v>3200000</v>
          </cell>
          <cell r="AD720">
            <v>13170000</v>
          </cell>
          <cell r="AE720">
            <v>11311000</v>
          </cell>
          <cell r="AF720">
            <v>14323000</v>
          </cell>
          <cell r="AG720">
            <v>10128000</v>
          </cell>
          <cell r="AH720">
            <v>13992000</v>
          </cell>
          <cell r="AI720">
            <v>4156000</v>
          </cell>
          <cell r="AJ720">
            <v>12135000</v>
          </cell>
          <cell r="AK720">
            <v>160330000</v>
          </cell>
          <cell r="AL720">
            <v>4984000</v>
          </cell>
          <cell r="AM720">
            <v>0</v>
          </cell>
          <cell r="AN720">
            <v>0</v>
          </cell>
          <cell r="AO720">
            <v>0</v>
          </cell>
          <cell r="AP720">
            <v>165314000</v>
          </cell>
          <cell r="AQ720">
            <v>8504400</v>
          </cell>
          <cell r="AR720">
            <v>2242000</v>
          </cell>
          <cell r="AS720">
            <v>104269000</v>
          </cell>
          <cell r="AT720">
            <v>2911000</v>
          </cell>
          <cell r="AU720">
            <v>393000</v>
          </cell>
          <cell r="AV720">
            <v>6668000</v>
          </cell>
          <cell r="AW720">
            <v>0</v>
          </cell>
          <cell r="AX720">
            <v>0</v>
          </cell>
          <cell r="AY720">
            <v>4020000</v>
          </cell>
          <cell r="AZ720">
            <v>13992000</v>
          </cell>
        </row>
        <row r="721">
          <cell r="A721">
            <v>166629</v>
          </cell>
          <cell r="B721" t="str">
            <v>UNIVERSITY OF MASSACHUSETTS-AMHERST</v>
          </cell>
          <cell r="C721" t="str">
            <v>MA</v>
          </cell>
          <cell r="D721">
            <v>1</v>
          </cell>
          <cell r="E721">
            <v>1</v>
          </cell>
          <cell r="F721">
            <v>2</v>
          </cell>
          <cell r="G721">
            <v>2</v>
          </cell>
          <cell r="H721">
            <v>2</v>
          </cell>
          <cell r="I721">
            <v>15</v>
          </cell>
          <cell r="J721">
            <v>1</v>
          </cell>
          <cell r="K721">
            <v>21782</v>
          </cell>
          <cell r="L721">
            <v>147527000</v>
          </cell>
          <cell r="M721">
            <v>6012000</v>
          </cell>
          <cell r="N721">
            <v>241326000</v>
          </cell>
          <cell r="O721">
            <v>0</v>
          </cell>
          <cell r="P721">
            <v>74229000</v>
          </cell>
          <cell r="Q721">
            <v>11634000</v>
          </cell>
          <cell r="R721">
            <v>192000</v>
          </cell>
          <cell r="S721">
            <v>19295000</v>
          </cell>
          <cell r="T721">
            <v>280000</v>
          </cell>
          <cell r="U721">
            <v>5496000</v>
          </cell>
          <cell r="V721">
            <v>99334000</v>
          </cell>
          <cell r="W721">
            <v>0</v>
          </cell>
          <cell r="X721">
            <v>17013000</v>
          </cell>
          <cell r="Y721">
            <v>0</v>
          </cell>
          <cell r="Z721">
            <v>622338000</v>
          </cell>
          <cell r="AA721">
            <v>182534000</v>
          </cell>
          <cell r="AB721">
            <v>73843000</v>
          </cell>
          <cell r="AC721">
            <v>20060000</v>
          </cell>
          <cell r="AD721">
            <v>45914000</v>
          </cell>
          <cell r="AE721">
            <v>39766000</v>
          </cell>
          <cell r="AF721">
            <v>41234000</v>
          </cell>
          <cell r="AG721">
            <v>39419000</v>
          </cell>
          <cell r="AH721">
            <v>43598000</v>
          </cell>
          <cell r="AI721">
            <v>2127986</v>
          </cell>
          <cell r="AJ721">
            <v>26174093</v>
          </cell>
          <cell r="AK721">
            <v>514670079</v>
          </cell>
          <cell r="AL721">
            <v>101307921</v>
          </cell>
          <cell r="AM721">
            <v>0</v>
          </cell>
          <cell r="AN721">
            <v>0</v>
          </cell>
          <cell r="AO721">
            <v>0</v>
          </cell>
          <cell r="AP721">
            <v>615978000</v>
          </cell>
          <cell r="AQ721">
            <v>241426946</v>
          </cell>
          <cell r="AR721">
            <v>17798415</v>
          </cell>
          <cell r="AS721">
            <v>312925230</v>
          </cell>
          <cell r="AT721">
            <v>8497468</v>
          </cell>
          <cell r="AU721">
            <v>4007216</v>
          </cell>
          <cell r="AV721">
            <v>9488033</v>
          </cell>
          <cell r="AW721">
            <v>0</v>
          </cell>
          <cell r="AX721">
            <v>689415</v>
          </cell>
          <cell r="AY721">
            <v>20915868</v>
          </cell>
          <cell r="AZ721">
            <v>43598000</v>
          </cell>
        </row>
        <row r="722">
          <cell r="A722">
            <v>166638</v>
          </cell>
          <cell r="B722" t="str">
            <v>UNIVERSITY OF MASSACHUSETTS-BOSTON</v>
          </cell>
          <cell r="C722" t="str">
            <v>MA</v>
          </cell>
          <cell r="D722">
            <v>1</v>
          </cell>
          <cell r="E722">
            <v>1</v>
          </cell>
          <cell r="F722">
            <v>2</v>
          </cell>
          <cell r="G722">
            <v>2</v>
          </cell>
          <cell r="H722">
            <v>2</v>
          </cell>
          <cell r="I722">
            <v>16</v>
          </cell>
          <cell r="J722">
            <v>1</v>
          </cell>
          <cell r="K722">
            <v>9255</v>
          </cell>
          <cell r="L722">
            <v>57106000</v>
          </cell>
          <cell r="M722">
            <v>0</v>
          </cell>
          <cell r="N722">
            <v>88133000</v>
          </cell>
          <cell r="O722">
            <v>0</v>
          </cell>
          <cell r="P722">
            <v>15225000</v>
          </cell>
          <cell r="Q722">
            <v>5577000</v>
          </cell>
          <cell r="R722">
            <v>1305000</v>
          </cell>
          <cell r="S722">
            <v>9961000</v>
          </cell>
          <cell r="T722">
            <v>665000</v>
          </cell>
          <cell r="U722">
            <v>1918000</v>
          </cell>
          <cell r="V722">
            <v>5967000</v>
          </cell>
          <cell r="W722">
            <v>0</v>
          </cell>
          <cell r="X722">
            <v>2598000</v>
          </cell>
          <cell r="Y722">
            <v>0</v>
          </cell>
          <cell r="Z722">
            <v>188455000</v>
          </cell>
          <cell r="AA722">
            <v>71200000</v>
          </cell>
          <cell r="AB722">
            <v>12501000</v>
          </cell>
          <cell r="AC722">
            <v>8133000</v>
          </cell>
          <cell r="AD722">
            <v>21586000</v>
          </cell>
          <cell r="AE722">
            <v>11390000</v>
          </cell>
          <cell r="AF722">
            <v>18365000</v>
          </cell>
          <cell r="AG722">
            <v>13786000</v>
          </cell>
          <cell r="AH722">
            <v>15703000</v>
          </cell>
          <cell r="AI722">
            <v>1630000</v>
          </cell>
          <cell r="AJ722">
            <v>5138000</v>
          </cell>
          <cell r="AK722">
            <v>179432000</v>
          </cell>
          <cell r="AL722">
            <v>5303000</v>
          </cell>
          <cell r="AM722">
            <v>0</v>
          </cell>
          <cell r="AN722">
            <v>0</v>
          </cell>
          <cell r="AO722">
            <v>0</v>
          </cell>
          <cell r="AP722">
            <v>184735000</v>
          </cell>
          <cell r="AQ722">
            <v>99253044</v>
          </cell>
          <cell r="AR722">
            <v>3429920</v>
          </cell>
          <cell r="AS722">
            <v>124538242</v>
          </cell>
          <cell r="AT722">
            <v>5385863</v>
          </cell>
          <cell r="AU722">
            <v>2333264</v>
          </cell>
          <cell r="AV722">
            <v>2383558</v>
          </cell>
          <cell r="AW722">
            <v>0</v>
          </cell>
          <cell r="AX722">
            <v>886588</v>
          </cell>
          <cell r="AY722">
            <v>4713727</v>
          </cell>
          <cell r="AZ722">
            <v>15703000</v>
          </cell>
        </row>
        <row r="723">
          <cell r="A723">
            <v>166674</v>
          </cell>
          <cell r="B723" t="str">
            <v>MASSACHUSETTS COLLEGE OF ART</v>
          </cell>
          <cell r="C723" t="str">
            <v>MA</v>
          </cell>
          <cell r="D723">
            <v>1</v>
          </cell>
          <cell r="E723">
            <v>1</v>
          </cell>
          <cell r="F723">
            <v>2</v>
          </cell>
          <cell r="G723">
            <v>2</v>
          </cell>
          <cell r="H723">
            <v>2</v>
          </cell>
          <cell r="I723">
            <v>56</v>
          </cell>
          <cell r="J723">
            <v>1</v>
          </cell>
          <cell r="K723">
            <v>1700</v>
          </cell>
          <cell r="L723">
            <v>9523784</v>
          </cell>
          <cell r="M723">
            <v>0</v>
          </cell>
          <cell r="N723">
            <v>15133437</v>
          </cell>
          <cell r="O723">
            <v>0</v>
          </cell>
          <cell r="P723">
            <v>901074</v>
          </cell>
          <cell r="Q723">
            <v>884711</v>
          </cell>
          <cell r="R723">
            <v>0</v>
          </cell>
          <cell r="S723">
            <v>144513</v>
          </cell>
          <cell r="T723">
            <v>3439</v>
          </cell>
          <cell r="U723">
            <v>142991</v>
          </cell>
          <cell r="V723">
            <v>1987481</v>
          </cell>
          <cell r="W723">
            <v>0</v>
          </cell>
          <cell r="X723">
            <v>1567408</v>
          </cell>
          <cell r="Y723">
            <v>0</v>
          </cell>
          <cell r="Z723">
            <v>30288838</v>
          </cell>
          <cell r="AA723">
            <v>10628297</v>
          </cell>
          <cell r="AB723">
            <v>0</v>
          </cell>
          <cell r="AC723">
            <v>546703</v>
          </cell>
          <cell r="AD723">
            <v>3491260</v>
          </cell>
          <cell r="AE723">
            <v>2767911</v>
          </cell>
          <cell r="AF723">
            <v>4198642</v>
          </cell>
          <cell r="AG723">
            <v>4182625</v>
          </cell>
          <cell r="AH723">
            <v>2290799</v>
          </cell>
          <cell r="AI723">
            <v>867797</v>
          </cell>
          <cell r="AJ723">
            <v>0</v>
          </cell>
          <cell r="AK723">
            <v>28974034</v>
          </cell>
          <cell r="AL723">
            <v>2177879</v>
          </cell>
          <cell r="AM723">
            <v>0</v>
          </cell>
          <cell r="AN723">
            <v>0</v>
          </cell>
          <cell r="AO723">
            <v>0</v>
          </cell>
          <cell r="AP723">
            <v>31151913</v>
          </cell>
          <cell r="AQ723">
            <v>15692918</v>
          </cell>
          <cell r="AR723">
            <v>3721733</v>
          </cell>
          <cell r="AS723">
            <v>19414651</v>
          </cell>
          <cell r="AT723">
            <v>710862</v>
          </cell>
          <cell r="AU723">
            <v>96056</v>
          </cell>
          <cell r="AV723">
            <v>1073023</v>
          </cell>
          <cell r="AW723">
            <v>0</v>
          </cell>
          <cell r="AX723">
            <v>0</v>
          </cell>
          <cell r="AY723">
            <v>410858</v>
          </cell>
          <cell r="AZ723">
            <v>2290799</v>
          </cell>
        </row>
        <row r="724">
          <cell r="A724">
            <v>166692</v>
          </cell>
          <cell r="B724" t="str">
            <v>MASSACHUSETTS MARITIME ACADEMY</v>
          </cell>
          <cell r="C724" t="str">
            <v>MA</v>
          </cell>
          <cell r="D724">
            <v>1</v>
          </cell>
          <cell r="E724">
            <v>1</v>
          </cell>
          <cell r="F724">
            <v>2</v>
          </cell>
          <cell r="G724">
            <v>2</v>
          </cell>
          <cell r="H724">
            <v>2</v>
          </cell>
          <cell r="I724">
            <v>59</v>
          </cell>
          <cell r="J724">
            <v>1</v>
          </cell>
          <cell r="K724">
            <v>843</v>
          </cell>
          <cell r="L724">
            <v>3378798</v>
          </cell>
          <cell r="M724">
            <v>0</v>
          </cell>
          <cell r="N724">
            <v>12718817</v>
          </cell>
          <cell r="O724">
            <v>0</v>
          </cell>
          <cell r="P724">
            <v>703625</v>
          </cell>
          <cell r="Q724">
            <v>525085</v>
          </cell>
          <cell r="R724">
            <v>0</v>
          </cell>
          <cell r="S724">
            <v>870801</v>
          </cell>
          <cell r="T724">
            <v>0</v>
          </cell>
          <cell r="U724">
            <v>0</v>
          </cell>
          <cell r="V724">
            <v>3848836</v>
          </cell>
          <cell r="W724">
            <v>0</v>
          </cell>
          <cell r="X724">
            <v>1280876</v>
          </cell>
          <cell r="Y724">
            <v>0</v>
          </cell>
          <cell r="Z724">
            <v>23326838</v>
          </cell>
          <cell r="AA724">
            <v>6292135</v>
          </cell>
          <cell r="AB724">
            <v>0</v>
          </cell>
          <cell r="AC724">
            <v>0</v>
          </cell>
          <cell r="AD724">
            <v>2468141</v>
          </cell>
          <cell r="AE724">
            <v>3469055</v>
          </cell>
          <cell r="AF724">
            <v>3654495</v>
          </cell>
          <cell r="AG724">
            <v>2554679</v>
          </cell>
          <cell r="AH724">
            <v>840273</v>
          </cell>
          <cell r="AI724">
            <v>33570</v>
          </cell>
          <cell r="AJ724">
            <v>564657</v>
          </cell>
          <cell r="AK724">
            <v>19877005</v>
          </cell>
          <cell r="AL724">
            <v>3857344</v>
          </cell>
          <cell r="AM724">
            <v>0</v>
          </cell>
          <cell r="AN724">
            <v>0</v>
          </cell>
          <cell r="AO724">
            <v>0</v>
          </cell>
          <cell r="AP724">
            <v>23734349</v>
          </cell>
          <cell r="AQ724">
            <v>11074879</v>
          </cell>
          <cell r="AR724">
            <v>75019</v>
          </cell>
          <cell r="AS724">
            <v>14040510</v>
          </cell>
          <cell r="AT724">
            <v>272135</v>
          </cell>
          <cell r="AU724">
            <v>157881</v>
          </cell>
          <cell r="AV724">
            <v>345967</v>
          </cell>
          <cell r="AW724">
            <v>0</v>
          </cell>
          <cell r="AX724">
            <v>0</v>
          </cell>
          <cell r="AY724">
            <v>64290</v>
          </cell>
          <cell r="AZ724">
            <v>840273</v>
          </cell>
        </row>
        <row r="725">
          <cell r="A725">
            <v>166708</v>
          </cell>
          <cell r="B725" t="str">
            <v>UNIVERSITY OF MASSACHUSETTS MEDICAL SCH WORCESTER</v>
          </cell>
          <cell r="C725" t="str">
            <v>MA</v>
          </cell>
          <cell r="D725">
            <v>1</v>
          </cell>
          <cell r="E725">
            <v>1</v>
          </cell>
          <cell r="F725">
            <v>1</v>
          </cell>
          <cell r="G725">
            <v>1</v>
          </cell>
          <cell r="H725">
            <v>2</v>
          </cell>
          <cell r="I725">
            <v>52</v>
          </cell>
          <cell r="J725">
            <v>1</v>
          </cell>
          <cell r="K725">
            <v>680</v>
          </cell>
          <cell r="L725">
            <v>3488967</v>
          </cell>
          <cell r="M725">
            <v>0</v>
          </cell>
          <cell r="N725">
            <v>43008808</v>
          </cell>
          <cell r="O725">
            <v>0</v>
          </cell>
          <cell r="P725">
            <v>77742202</v>
          </cell>
          <cell r="Q725">
            <v>28877130</v>
          </cell>
          <cell r="R725">
            <v>14000</v>
          </cell>
          <cell r="S725">
            <v>24850136</v>
          </cell>
          <cell r="T725">
            <v>276686</v>
          </cell>
          <cell r="U725">
            <v>2501952</v>
          </cell>
          <cell r="V725">
            <v>21535623</v>
          </cell>
          <cell r="W725">
            <v>6871247</v>
          </cell>
          <cell r="X725">
            <v>89968919</v>
          </cell>
          <cell r="Y725">
            <v>30376972</v>
          </cell>
          <cell r="Z725">
            <v>329512642</v>
          </cell>
          <cell r="AA725">
            <v>34980098</v>
          </cell>
          <cell r="AB725">
            <v>89097895</v>
          </cell>
          <cell r="AC725">
            <v>87838713</v>
          </cell>
          <cell r="AD725">
            <v>9637578</v>
          </cell>
          <cell r="AE725">
            <v>2736539</v>
          </cell>
          <cell r="AF725">
            <v>25459645</v>
          </cell>
          <cell r="AG725">
            <v>20792902</v>
          </cell>
          <cell r="AH725">
            <v>1822378</v>
          </cell>
          <cell r="AI725">
            <v>5279690</v>
          </cell>
          <cell r="AJ725">
            <v>12506000</v>
          </cell>
          <cell r="AK725">
            <v>290151438</v>
          </cell>
          <cell r="AL725">
            <v>19053508</v>
          </cell>
          <cell r="AM725">
            <v>6871247</v>
          </cell>
          <cell r="AN725">
            <v>24537768</v>
          </cell>
          <cell r="AO725">
            <v>378000</v>
          </cell>
          <cell r="AP725">
            <v>340991961</v>
          </cell>
          <cell r="AQ725">
            <v>154947889</v>
          </cell>
          <cell r="AR725">
            <v>38196754</v>
          </cell>
          <cell r="AS725">
            <v>193270902</v>
          </cell>
          <cell r="AT725">
            <v>0</v>
          </cell>
          <cell r="AU725">
            <v>117101</v>
          </cell>
          <cell r="AV725">
            <v>0</v>
          </cell>
          <cell r="AW725">
            <v>0</v>
          </cell>
          <cell r="AX725">
            <v>341504</v>
          </cell>
          <cell r="AY725">
            <v>1363773</v>
          </cell>
          <cell r="AZ725">
            <v>1822378</v>
          </cell>
        </row>
        <row r="726">
          <cell r="A726">
            <v>167288</v>
          </cell>
          <cell r="B726" t="str">
            <v>MASSACHUSETTS COLLEGE OF LIBERAL ARTS</v>
          </cell>
          <cell r="C726" t="str">
            <v>MA</v>
          </cell>
          <cell r="D726">
            <v>1</v>
          </cell>
          <cell r="E726">
            <v>1</v>
          </cell>
          <cell r="F726">
            <v>2</v>
          </cell>
          <cell r="G726">
            <v>2</v>
          </cell>
          <cell r="H726">
            <v>2</v>
          </cell>
          <cell r="I726">
            <v>31</v>
          </cell>
          <cell r="J726">
            <v>1</v>
          </cell>
          <cell r="K726">
            <v>1304</v>
          </cell>
          <cell r="L726">
            <v>7889410</v>
          </cell>
          <cell r="M726">
            <v>0</v>
          </cell>
          <cell r="N726">
            <v>15152243</v>
          </cell>
          <cell r="O726">
            <v>0</v>
          </cell>
          <cell r="P726">
            <v>1506000</v>
          </cell>
          <cell r="Q726">
            <v>1153122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3055643</v>
          </cell>
          <cell r="W726">
            <v>0</v>
          </cell>
          <cell r="X726">
            <v>0</v>
          </cell>
          <cell r="Y726">
            <v>0</v>
          </cell>
          <cell r="Z726">
            <v>28756418</v>
          </cell>
          <cell r="AA726">
            <v>7501899</v>
          </cell>
          <cell r="AB726">
            <v>0</v>
          </cell>
          <cell r="AC726">
            <v>10636</v>
          </cell>
          <cell r="AD726">
            <v>3246373</v>
          </cell>
          <cell r="AE726">
            <v>4186565</v>
          </cell>
          <cell r="AF726">
            <v>3862382</v>
          </cell>
          <cell r="AG726">
            <v>3033738</v>
          </cell>
          <cell r="AH726">
            <v>2246358</v>
          </cell>
          <cell r="AI726">
            <v>0</v>
          </cell>
          <cell r="AJ726">
            <v>0</v>
          </cell>
          <cell r="AK726">
            <v>24087951</v>
          </cell>
          <cell r="AL726">
            <v>3054761</v>
          </cell>
          <cell r="AM726">
            <v>0</v>
          </cell>
          <cell r="AN726">
            <v>0</v>
          </cell>
          <cell r="AO726">
            <v>0</v>
          </cell>
          <cell r="AP726">
            <v>27142712</v>
          </cell>
          <cell r="AQ726">
            <v>11395033</v>
          </cell>
          <cell r="AR726">
            <v>62958</v>
          </cell>
          <cell r="AS726">
            <v>11457991</v>
          </cell>
          <cell r="AT726">
            <v>876719</v>
          </cell>
          <cell r="AU726">
            <v>124752</v>
          </cell>
          <cell r="AV726">
            <v>886037</v>
          </cell>
          <cell r="AW726">
            <v>0</v>
          </cell>
          <cell r="AX726">
            <v>0</v>
          </cell>
          <cell r="AY726">
            <v>358850</v>
          </cell>
          <cell r="AZ726">
            <v>2246358</v>
          </cell>
        </row>
        <row r="727">
          <cell r="A727">
            <v>167729</v>
          </cell>
          <cell r="B727" t="str">
            <v>SALEM STATE COLLEGE</v>
          </cell>
          <cell r="C727" t="str">
            <v>MA</v>
          </cell>
          <cell r="D727">
            <v>1</v>
          </cell>
          <cell r="E727">
            <v>1</v>
          </cell>
          <cell r="F727">
            <v>2</v>
          </cell>
          <cell r="G727">
            <v>2</v>
          </cell>
          <cell r="H727">
            <v>2</v>
          </cell>
          <cell r="I727">
            <v>21</v>
          </cell>
          <cell r="J727">
            <v>1</v>
          </cell>
          <cell r="K727">
            <v>5974</v>
          </cell>
          <cell r="L727">
            <v>19335992</v>
          </cell>
          <cell r="M727">
            <v>0</v>
          </cell>
          <cell r="N727">
            <v>43566889</v>
          </cell>
          <cell r="O727">
            <v>0</v>
          </cell>
          <cell r="P727">
            <v>4432453</v>
          </cell>
          <cell r="Q727">
            <v>6352865</v>
          </cell>
          <cell r="R727">
            <v>0</v>
          </cell>
          <cell r="S727">
            <v>424208</v>
          </cell>
          <cell r="T727">
            <v>206783</v>
          </cell>
          <cell r="U727">
            <v>1578541</v>
          </cell>
          <cell r="V727">
            <v>3610433</v>
          </cell>
          <cell r="W727">
            <v>0</v>
          </cell>
          <cell r="X727">
            <v>40022</v>
          </cell>
          <cell r="Y727">
            <v>0</v>
          </cell>
          <cell r="Z727">
            <v>79548186</v>
          </cell>
          <cell r="AA727">
            <v>30158952</v>
          </cell>
          <cell r="AB727">
            <v>0</v>
          </cell>
          <cell r="AC727">
            <v>416195</v>
          </cell>
          <cell r="AD727">
            <v>10022862</v>
          </cell>
          <cell r="AE727">
            <v>6779341</v>
          </cell>
          <cell r="AF727">
            <v>9978081</v>
          </cell>
          <cell r="AG727">
            <v>9222520</v>
          </cell>
          <cell r="AH727">
            <v>8273731</v>
          </cell>
          <cell r="AI727">
            <v>0</v>
          </cell>
          <cell r="AJ727">
            <v>2002</v>
          </cell>
          <cell r="AK727">
            <v>74853684</v>
          </cell>
          <cell r="AL727">
            <v>3522549</v>
          </cell>
          <cell r="AM727">
            <v>0</v>
          </cell>
          <cell r="AN727">
            <v>0</v>
          </cell>
          <cell r="AO727">
            <v>0</v>
          </cell>
          <cell r="AP727">
            <v>78376233</v>
          </cell>
          <cell r="AQ727">
            <v>39807580</v>
          </cell>
          <cell r="AR727">
            <v>1505297</v>
          </cell>
          <cell r="AS727">
            <v>51777760</v>
          </cell>
          <cell r="AT727">
            <v>2620459</v>
          </cell>
          <cell r="AU727">
            <v>1277038</v>
          </cell>
          <cell r="AV727">
            <v>3251912</v>
          </cell>
          <cell r="AW727">
            <v>0</v>
          </cell>
          <cell r="AX727">
            <v>0</v>
          </cell>
          <cell r="AY727">
            <v>1124322</v>
          </cell>
          <cell r="AZ727">
            <v>8273731</v>
          </cell>
        </row>
        <row r="728">
          <cell r="A728">
            <v>167987</v>
          </cell>
          <cell r="B728" t="str">
            <v>UNIVERSITY OF MASSACHUSETTS-DARTMOUTH</v>
          </cell>
          <cell r="C728" t="str">
            <v>MA</v>
          </cell>
          <cell r="D728">
            <v>1</v>
          </cell>
          <cell r="E728">
            <v>1</v>
          </cell>
          <cell r="F728">
            <v>2</v>
          </cell>
          <cell r="G728">
            <v>2</v>
          </cell>
          <cell r="H728">
            <v>2</v>
          </cell>
          <cell r="I728">
            <v>21</v>
          </cell>
          <cell r="J728">
            <v>1</v>
          </cell>
          <cell r="K728">
            <v>6356</v>
          </cell>
          <cell r="L728">
            <v>30484000</v>
          </cell>
          <cell r="M728">
            <v>0</v>
          </cell>
          <cell r="N728">
            <v>57406000</v>
          </cell>
          <cell r="O728">
            <v>0</v>
          </cell>
          <cell r="P728">
            <v>10610000</v>
          </cell>
          <cell r="Q728">
            <v>5284000</v>
          </cell>
          <cell r="R728">
            <v>0</v>
          </cell>
          <cell r="S728">
            <v>1635000</v>
          </cell>
          <cell r="T728">
            <v>0</v>
          </cell>
          <cell r="U728">
            <v>0</v>
          </cell>
          <cell r="V728">
            <v>13904000</v>
          </cell>
          <cell r="W728">
            <v>0</v>
          </cell>
          <cell r="X728">
            <v>0</v>
          </cell>
          <cell r="Y728">
            <v>0</v>
          </cell>
          <cell r="Z728">
            <v>119323000</v>
          </cell>
          <cell r="AA728">
            <v>37759000</v>
          </cell>
          <cell r="AB728">
            <v>13046000</v>
          </cell>
          <cell r="AC728">
            <v>2130000</v>
          </cell>
          <cell r="AD728">
            <v>11883000</v>
          </cell>
          <cell r="AE728">
            <v>9118000</v>
          </cell>
          <cell r="AF728">
            <v>12276000</v>
          </cell>
          <cell r="AG728">
            <v>9062000</v>
          </cell>
          <cell r="AH728">
            <v>10960560</v>
          </cell>
          <cell r="AI728">
            <v>4813000</v>
          </cell>
          <cell r="AJ728">
            <v>3716000</v>
          </cell>
          <cell r="AK728">
            <v>114763560</v>
          </cell>
          <cell r="AL728">
            <v>14529000</v>
          </cell>
          <cell r="AM728">
            <v>0</v>
          </cell>
          <cell r="AN728">
            <v>0</v>
          </cell>
          <cell r="AO728">
            <v>0</v>
          </cell>
          <cell r="AP728">
            <v>129292560</v>
          </cell>
          <cell r="AQ728">
            <v>53057000</v>
          </cell>
          <cell r="AR728">
            <v>1567012</v>
          </cell>
          <cell r="AS728">
            <v>65789000</v>
          </cell>
          <cell r="AT728">
            <v>2862023</v>
          </cell>
          <cell r="AU728">
            <v>888630</v>
          </cell>
          <cell r="AV728">
            <v>3510734</v>
          </cell>
          <cell r="AW728">
            <v>0</v>
          </cell>
          <cell r="AX728">
            <v>854239</v>
          </cell>
          <cell r="AY728">
            <v>2844934</v>
          </cell>
          <cell r="AZ728">
            <v>10960560</v>
          </cell>
        </row>
        <row r="729">
          <cell r="A729">
            <v>168263</v>
          </cell>
          <cell r="B729" t="str">
            <v>WESTFIELD STATE COLLEGE</v>
          </cell>
          <cell r="C729" t="str">
            <v>MA</v>
          </cell>
          <cell r="D729">
            <v>1</v>
          </cell>
          <cell r="E729">
            <v>1</v>
          </cell>
          <cell r="F729">
            <v>2</v>
          </cell>
          <cell r="G729">
            <v>2</v>
          </cell>
          <cell r="H729">
            <v>2</v>
          </cell>
          <cell r="I729">
            <v>21</v>
          </cell>
          <cell r="J729">
            <v>1</v>
          </cell>
          <cell r="K729">
            <v>4237</v>
          </cell>
          <cell r="L729">
            <v>13612920</v>
          </cell>
          <cell r="M729">
            <v>0</v>
          </cell>
          <cell r="N729">
            <v>22872067</v>
          </cell>
          <cell r="O729">
            <v>0</v>
          </cell>
          <cell r="P729">
            <v>2228997</v>
          </cell>
          <cell r="Q729">
            <v>1669996</v>
          </cell>
          <cell r="R729">
            <v>0</v>
          </cell>
          <cell r="S729">
            <v>597360</v>
          </cell>
          <cell r="T729">
            <v>0</v>
          </cell>
          <cell r="U729">
            <v>0</v>
          </cell>
          <cell r="V729">
            <v>6613407</v>
          </cell>
          <cell r="W729">
            <v>0</v>
          </cell>
          <cell r="X729">
            <v>1465732</v>
          </cell>
          <cell r="Y729">
            <v>0</v>
          </cell>
          <cell r="Z729">
            <v>49060479</v>
          </cell>
          <cell r="AA729">
            <v>16987303</v>
          </cell>
          <cell r="AB729">
            <v>0</v>
          </cell>
          <cell r="AC729">
            <v>350314</v>
          </cell>
          <cell r="AD729">
            <v>3932116</v>
          </cell>
          <cell r="AE729">
            <v>5643879</v>
          </cell>
          <cell r="AF729">
            <v>4913376</v>
          </cell>
          <cell r="AG729">
            <v>5233199</v>
          </cell>
          <cell r="AH729">
            <v>3773213</v>
          </cell>
          <cell r="AI729">
            <v>0</v>
          </cell>
          <cell r="AJ729">
            <v>0</v>
          </cell>
          <cell r="AK729">
            <v>40833400</v>
          </cell>
          <cell r="AL729">
            <v>5665330</v>
          </cell>
          <cell r="AM729">
            <v>0</v>
          </cell>
          <cell r="AN729">
            <v>0</v>
          </cell>
          <cell r="AO729">
            <v>2023195</v>
          </cell>
          <cell r="AP729">
            <v>48521925</v>
          </cell>
          <cell r="AQ729">
            <v>21132899</v>
          </cell>
          <cell r="AR729">
            <v>633378</v>
          </cell>
          <cell r="AS729">
            <v>21766277</v>
          </cell>
          <cell r="AT729">
            <v>1325687</v>
          </cell>
          <cell r="AU729">
            <v>295448</v>
          </cell>
          <cell r="AV729">
            <v>1669996</v>
          </cell>
          <cell r="AW729">
            <v>0</v>
          </cell>
          <cell r="AX729">
            <v>4414</v>
          </cell>
          <cell r="AY729">
            <v>477668</v>
          </cell>
          <cell r="AZ729">
            <v>3773213</v>
          </cell>
        </row>
        <row r="730">
          <cell r="A730">
            <v>168430</v>
          </cell>
          <cell r="B730" t="str">
            <v>WORCESTER STATE COLLEGE</v>
          </cell>
          <cell r="C730" t="str">
            <v>MA</v>
          </cell>
          <cell r="D730">
            <v>1</v>
          </cell>
          <cell r="E730">
            <v>1</v>
          </cell>
          <cell r="F730">
            <v>2</v>
          </cell>
          <cell r="G730">
            <v>2</v>
          </cell>
          <cell r="H730">
            <v>2</v>
          </cell>
          <cell r="I730">
            <v>21</v>
          </cell>
          <cell r="J730">
            <v>1</v>
          </cell>
          <cell r="K730">
            <v>4196</v>
          </cell>
          <cell r="L730">
            <v>12580775</v>
          </cell>
          <cell r="M730">
            <v>0</v>
          </cell>
          <cell r="N730">
            <v>24770183</v>
          </cell>
          <cell r="O730">
            <v>0</v>
          </cell>
          <cell r="P730">
            <v>2010535</v>
          </cell>
          <cell r="Q730">
            <v>1407858</v>
          </cell>
          <cell r="R730">
            <v>0</v>
          </cell>
          <cell r="S730">
            <v>1633492</v>
          </cell>
          <cell r="T730">
            <v>0</v>
          </cell>
          <cell r="U730">
            <v>0</v>
          </cell>
          <cell r="V730">
            <v>2310698</v>
          </cell>
          <cell r="W730">
            <v>0</v>
          </cell>
          <cell r="X730">
            <v>88908</v>
          </cell>
          <cell r="Y730">
            <v>0</v>
          </cell>
          <cell r="Z730">
            <v>44802449</v>
          </cell>
          <cell r="AA730">
            <v>18729370</v>
          </cell>
          <cell r="AB730">
            <v>0</v>
          </cell>
          <cell r="AC730">
            <v>365207</v>
          </cell>
          <cell r="AD730">
            <v>3350893</v>
          </cell>
          <cell r="AE730">
            <v>5294206</v>
          </cell>
          <cell r="AF730">
            <v>4725638</v>
          </cell>
          <cell r="AG730">
            <v>6190153</v>
          </cell>
          <cell r="AH730">
            <v>3894490</v>
          </cell>
          <cell r="AI730">
            <v>4051</v>
          </cell>
          <cell r="AJ730">
            <v>0</v>
          </cell>
          <cell r="AK730">
            <v>42554008</v>
          </cell>
          <cell r="AL730">
            <v>2415271</v>
          </cell>
          <cell r="AM730">
            <v>0</v>
          </cell>
          <cell r="AN730">
            <v>0</v>
          </cell>
          <cell r="AO730">
            <v>0</v>
          </cell>
          <cell r="AP730">
            <v>44969279</v>
          </cell>
          <cell r="AQ730">
            <v>22237532</v>
          </cell>
          <cell r="AR730">
            <v>16893</v>
          </cell>
          <cell r="AS730">
            <v>27889155</v>
          </cell>
          <cell r="AT730">
            <v>1540652</v>
          </cell>
          <cell r="AU730">
            <v>224830</v>
          </cell>
          <cell r="AV730">
            <v>1407858</v>
          </cell>
          <cell r="AW730">
            <v>0</v>
          </cell>
          <cell r="AX730">
            <v>1500</v>
          </cell>
          <cell r="AY730">
            <v>719650</v>
          </cell>
          <cell r="AZ730">
            <v>3894490</v>
          </cell>
        </row>
        <row r="731">
          <cell r="A731">
            <v>164775</v>
          </cell>
          <cell r="B731" t="str">
            <v>BERKSHIRE COMMUNITY COLLEGE</v>
          </cell>
          <cell r="C731" t="str">
            <v>MA</v>
          </cell>
          <cell r="D731">
            <v>1</v>
          </cell>
          <cell r="E731">
            <v>4</v>
          </cell>
          <cell r="F731">
            <v>2</v>
          </cell>
          <cell r="G731">
            <v>2</v>
          </cell>
          <cell r="H731">
            <v>2</v>
          </cell>
          <cell r="I731">
            <v>40</v>
          </cell>
          <cell r="J731">
            <v>1</v>
          </cell>
          <cell r="K731">
            <v>1433</v>
          </cell>
          <cell r="L731">
            <v>4655401</v>
          </cell>
          <cell r="M731">
            <v>0</v>
          </cell>
          <cell r="N731">
            <v>11676276</v>
          </cell>
          <cell r="O731">
            <v>0</v>
          </cell>
          <cell r="P731">
            <v>1990503</v>
          </cell>
          <cell r="Q731">
            <v>1567477</v>
          </cell>
          <cell r="R731">
            <v>0</v>
          </cell>
          <cell r="S731">
            <v>304641</v>
          </cell>
          <cell r="T731">
            <v>1545</v>
          </cell>
          <cell r="U731">
            <v>108140</v>
          </cell>
          <cell r="V731">
            <v>1122479</v>
          </cell>
          <cell r="W731">
            <v>0</v>
          </cell>
          <cell r="X731">
            <v>590086</v>
          </cell>
          <cell r="Y731">
            <v>0</v>
          </cell>
          <cell r="Z731">
            <v>22016548</v>
          </cell>
          <cell r="AA731">
            <v>9934983</v>
          </cell>
          <cell r="AB731">
            <v>0</v>
          </cell>
          <cell r="AC731">
            <v>0</v>
          </cell>
          <cell r="AD731">
            <v>1605437</v>
          </cell>
          <cell r="AE731">
            <v>2484881</v>
          </cell>
          <cell r="AF731">
            <v>3025038</v>
          </cell>
          <cell r="AG731">
            <v>1677209</v>
          </cell>
          <cell r="AH731">
            <v>2446882</v>
          </cell>
          <cell r="AI731">
            <v>147346</v>
          </cell>
          <cell r="AJ731">
            <v>192869</v>
          </cell>
          <cell r="AK731">
            <v>21514645</v>
          </cell>
          <cell r="AL731">
            <v>1111758</v>
          </cell>
          <cell r="AM731">
            <v>0</v>
          </cell>
          <cell r="AN731">
            <v>0</v>
          </cell>
          <cell r="AO731">
            <v>0</v>
          </cell>
          <cell r="AP731">
            <v>22626403</v>
          </cell>
          <cell r="AQ731">
            <v>11567823</v>
          </cell>
          <cell r="AR731">
            <v>350072</v>
          </cell>
          <cell r="AS731">
            <v>13840695</v>
          </cell>
          <cell r="AT731">
            <v>1018822</v>
          </cell>
          <cell r="AU731">
            <v>126076</v>
          </cell>
          <cell r="AV731">
            <v>829579</v>
          </cell>
          <cell r="AW731">
            <v>0</v>
          </cell>
          <cell r="AX731">
            <v>296050</v>
          </cell>
          <cell r="AY731">
            <v>176355</v>
          </cell>
          <cell r="AZ731">
            <v>2446882</v>
          </cell>
        </row>
        <row r="732">
          <cell r="A732">
            <v>165033</v>
          </cell>
          <cell r="B732" t="str">
            <v>BRISTOL COMMUNITY COLLEGE</v>
          </cell>
          <cell r="C732" t="str">
            <v>MA</v>
          </cell>
          <cell r="D732">
            <v>1</v>
          </cell>
          <cell r="E732">
            <v>4</v>
          </cell>
          <cell r="F732">
            <v>2</v>
          </cell>
          <cell r="G732">
            <v>2</v>
          </cell>
          <cell r="H732">
            <v>2</v>
          </cell>
          <cell r="I732">
            <v>40</v>
          </cell>
          <cell r="J732">
            <v>1</v>
          </cell>
          <cell r="K732">
            <v>3626</v>
          </cell>
          <cell r="L732">
            <v>7812809</v>
          </cell>
          <cell r="M732">
            <v>0</v>
          </cell>
          <cell r="N732">
            <v>20083613</v>
          </cell>
          <cell r="O732">
            <v>0</v>
          </cell>
          <cell r="P732">
            <v>5325633</v>
          </cell>
          <cell r="Q732">
            <v>2597226</v>
          </cell>
          <cell r="R732">
            <v>0</v>
          </cell>
          <cell r="S732">
            <v>566226</v>
          </cell>
          <cell r="T732">
            <v>0</v>
          </cell>
          <cell r="U732">
            <v>177615</v>
          </cell>
          <cell r="V732">
            <v>247391</v>
          </cell>
          <cell r="W732">
            <v>0</v>
          </cell>
          <cell r="X732">
            <v>449486</v>
          </cell>
          <cell r="Y732">
            <v>0</v>
          </cell>
          <cell r="Z732">
            <v>37259999</v>
          </cell>
          <cell r="AA732">
            <v>16295157</v>
          </cell>
          <cell r="AB732">
            <v>0</v>
          </cell>
          <cell r="AC732">
            <v>12590</v>
          </cell>
          <cell r="AD732">
            <v>4719353</v>
          </cell>
          <cell r="AE732">
            <v>3686420</v>
          </cell>
          <cell r="AF732">
            <v>4735127</v>
          </cell>
          <cell r="AG732">
            <v>3120489</v>
          </cell>
          <cell r="AH732">
            <v>4847975</v>
          </cell>
          <cell r="AI732">
            <v>91824</v>
          </cell>
          <cell r="AJ732">
            <v>916365</v>
          </cell>
          <cell r="AK732">
            <v>38425300</v>
          </cell>
          <cell r="AL732">
            <v>247391</v>
          </cell>
          <cell r="AM732">
            <v>0</v>
          </cell>
          <cell r="AN732">
            <v>0</v>
          </cell>
          <cell r="AO732">
            <v>0</v>
          </cell>
          <cell r="AP732">
            <v>38672691</v>
          </cell>
          <cell r="AQ732">
            <v>21369602</v>
          </cell>
          <cell r="AR732">
            <v>0</v>
          </cell>
          <cell r="AS732">
            <v>25482255</v>
          </cell>
          <cell r="AT732">
            <v>2750378</v>
          </cell>
          <cell r="AU732">
            <v>131205</v>
          </cell>
          <cell r="AV732">
            <v>1861307</v>
          </cell>
          <cell r="AW732">
            <v>0</v>
          </cell>
          <cell r="AX732">
            <v>2500</v>
          </cell>
          <cell r="AY732">
            <v>102585</v>
          </cell>
          <cell r="AZ732">
            <v>4847975</v>
          </cell>
        </row>
        <row r="733">
          <cell r="A733">
            <v>165112</v>
          </cell>
          <cell r="B733" t="str">
            <v>BUNKER HILL COMMUNITY COLLEGE</v>
          </cell>
          <cell r="C733" t="str">
            <v>MA</v>
          </cell>
          <cell r="D733">
            <v>1</v>
          </cell>
          <cell r="E733">
            <v>4</v>
          </cell>
          <cell r="F733">
            <v>2</v>
          </cell>
          <cell r="G733">
            <v>2</v>
          </cell>
          <cell r="H733">
            <v>2</v>
          </cell>
          <cell r="I733">
            <v>40</v>
          </cell>
          <cell r="J733">
            <v>1</v>
          </cell>
          <cell r="K733">
            <v>3977</v>
          </cell>
          <cell r="L733">
            <v>9532088</v>
          </cell>
          <cell r="M733">
            <v>0</v>
          </cell>
          <cell r="N733">
            <v>24235132</v>
          </cell>
          <cell r="O733">
            <v>0</v>
          </cell>
          <cell r="P733">
            <v>4727707</v>
          </cell>
          <cell r="Q733">
            <v>4182243</v>
          </cell>
          <cell r="R733">
            <v>422568</v>
          </cell>
          <cell r="S733">
            <v>102316</v>
          </cell>
          <cell r="T733">
            <v>0</v>
          </cell>
          <cell r="U733">
            <v>536154</v>
          </cell>
          <cell r="V733">
            <v>0</v>
          </cell>
          <cell r="W733">
            <v>0</v>
          </cell>
          <cell r="X733">
            <v>981235</v>
          </cell>
          <cell r="Y733">
            <v>0</v>
          </cell>
          <cell r="Z733">
            <v>44719443</v>
          </cell>
          <cell r="AA733">
            <v>16252182</v>
          </cell>
          <cell r="AB733">
            <v>0</v>
          </cell>
          <cell r="AC733">
            <v>0</v>
          </cell>
          <cell r="AD733">
            <v>4870569</v>
          </cell>
          <cell r="AE733">
            <v>6894127</v>
          </cell>
          <cell r="AF733">
            <v>4602778</v>
          </cell>
          <cell r="AG733">
            <v>4439287</v>
          </cell>
          <cell r="AH733">
            <v>7108334</v>
          </cell>
          <cell r="AI733">
            <v>439069</v>
          </cell>
          <cell r="AJ733">
            <v>350799</v>
          </cell>
          <cell r="AK733">
            <v>44957145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44957145</v>
          </cell>
          <cell r="AQ733">
            <v>16935984</v>
          </cell>
          <cell r="AR733">
            <v>2384</v>
          </cell>
          <cell r="AS733">
            <v>21386434</v>
          </cell>
          <cell r="AT733">
            <v>3515800</v>
          </cell>
          <cell r="AU733">
            <v>590461</v>
          </cell>
          <cell r="AV733">
            <v>2801114</v>
          </cell>
          <cell r="AW733">
            <v>173548</v>
          </cell>
          <cell r="AX733">
            <v>27411</v>
          </cell>
          <cell r="AY733">
            <v>0</v>
          </cell>
          <cell r="AZ733">
            <v>7108334</v>
          </cell>
        </row>
        <row r="734">
          <cell r="A734">
            <v>165194</v>
          </cell>
          <cell r="B734" t="str">
            <v>CAPE COD COMMUNITY COLLEGE</v>
          </cell>
          <cell r="C734" t="str">
            <v>MA</v>
          </cell>
          <cell r="D734">
            <v>1</v>
          </cell>
          <cell r="E734">
            <v>4</v>
          </cell>
          <cell r="F734">
            <v>2</v>
          </cell>
          <cell r="G734">
            <v>2</v>
          </cell>
          <cell r="H734">
            <v>2</v>
          </cell>
          <cell r="I734">
            <v>40</v>
          </cell>
          <cell r="J734">
            <v>1</v>
          </cell>
          <cell r="K734">
            <v>2306</v>
          </cell>
          <cell r="L734">
            <v>5351021</v>
          </cell>
          <cell r="M734">
            <v>0</v>
          </cell>
          <cell r="N734">
            <v>14040479</v>
          </cell>
          <cell r="O734">
            <v>0</v>
          </cell>
          <cell r="P734">
            <v>1861444</v>
          </cell>
          <cell r="Q734">
            <v>2297171</v>
          </cell>
          <cell r="R734">
            <v>0</v>
          </cell>
          <cell r="S734">
            <v>381823</v>
          </cell>
          <cell r="T734">
            <v>0</v>
          </cell>
          <cell r="U734">
            <v>179424</v>
          </cell>
          <cell r="V734">
            <v>0</v>
          </cell>
          <cell r="W734">
            <v>0</v>
          </cell>
          <cell r="X734">
            <v>936486</v>
          </cell>
          <cell r="Y734">
            <v>0</v>
          </cell>
          <cell r="Z734">
            <v>25047848</v>
          </cell>
          <cell r="AA734">
            <v>10558367</v>
          </cell>
          <cell r="AB734">
            <v>0</v>
          </cell>
          <cell r="AC734">
            <v>468392</v>
          </cell>
          <cell r="AD734">
            <v>2681792</v>
          </cell>
          <cell r="AE734">
            <v>3208629</v>
          </cell>
          <cell r="AF734">
            <v>2526342</v>
          </cell>
          <cell r="AG734">
            <v>2143335</v>
          </cell>
          <cell r="AH734">
            <v>2847674</v>
          </cell>
          <cell r="AI734">
            <v>293132</v>
          </cell>
          <cell r="AJ734">
            <v>72772</v>
          </cell>
          <cell r="AK734">
            <v>24800435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24800435</v>
          </cell>
          <cell r="AQ734">
            <v>13987527</v>
          </cell>
          <cell r="AR734">
            <v>367023</v>
          </cell>
          <cell r="AS734">
            <v>17159831</v>
          </cell>
          <cell r="AT734">
            <v>1387212</v>
          </cell>
          <cell r="AU734">
            <v>166424</v>
          </cell>
          <cell r="AV734">
            <v>1153533</v>
          </cell>
          <cell r="AW734">
            <v>0</v>
          </cell>
          <cell r="AX734">
            <v>0</v>
          </cell>
          <cell r="AY734">
            <v>140505</v>
          </cell>
          <cell r="AZ734">
            <v>2847674</v>
          </cell>
        </row>
        <row r="735">
          <cell r="A735">
            <v>165981</v>
          </cell>
          <cell r="B735" t="str">
            <v>GREENFIELD COMMUNITY COLLEGE</v>
          </cell>
          <cell r="C735" t="str">
            <v>MA</v>
          </cell>
          <cell r="D735">
            <v>1</v>
          </cell>
          <cell r="E735">
            <v>4</v>
          </cell>
          <cell r="F735">
            <v>2</v>
          </cell>
          <cell r="G735">
            <v>2</v>
          </cell>
          <cell r="H735">
            <v>2</v>
          </cell>
          <cell r="I735">
            <v>40</v>
          </cell>
          <cell r="J735">
            <v>1</v>
          </cell>
          <cell r="K735">
            <v>1448</v>
          </cell>
          <cell r="L735">
            <v>3899220</v>
          </cell>
          <cell r="M735">
            <v>0</v>
          </cell>
          <cell r="N735">
            <v>11143968</v>
          </cell>
          <cell r="O735">
            <v>0</v>
          </cell>
          <cell r="P735">
            <v>1693957</v>
          </cell>
          <cell r="Q735">
            <v>1441560</v>
          </cell>
          <cell r="R735">
            <v>0</v>
          </cell>
          <cell r="S735">
            <v>297919</v>
          </cell>
          <cell r="T735">
            <v>0</v>
          </cell>
          <cell r="U735">
            <v>0</v>
          </cell>
          <cell r="V735">
            <v>822680</v>
          </cell>
          <cell r="W735">
            <v>0</v>
          </cell>
          <cell r="X735">
            <v>273887</v>
          </cell>
          <cell r="Y735">
            <v>0</v>
          </cell>
          <cell r="Z735">
            <v>19573191</v>
          </cell>
          <cell r="AA735">
            <v>6687352</v>
          </cell>
          <cell r="AB735">
            <v>23350</v>
          </cell>
          <cell r="AC735">
            <v>443087</v>
          </cell>
          <cell r="AD735">
            <v>2864835</v>
          </cell>
          <cell r="AE735">
            <v>1775548</v>
          </cell>
          <cell r="AF735">
            <v>2614866</v>
          </cell>
          <cell r="AG735">
            <v>2047561</v>
          </cell>
          <cell r="AH735">
            <v>2560789</v>
          </cell>
          <cell r="AI735">
            <v>0</v>
          </cell>
          <cell r="AJ735">
            <v>349547</v>
          </cell>
          <cell r="AK735">
            <v>19366935</v>
          </cell>
          <cell r="AL735">
            <v>815542</v>
          </cell>
          <cell r="AM735">
            <v>0</v>
          </cell>
          <cell r="AN735">
            <v>0</v>
          </cell>
          <cell r="AO735">
            <v>0</v>
          </cell>
          <cell r="AP735">
            <v>20182477</v>
          </cell>
          <cell r="AQ735">
            <v>10227851</v>
          </cell>
          <cell r="AR735">
            <v>544048</v>
          </cell>
          <cell r="AS735">
            <v>13149288</v>
          </cell>
          <cell r="AT735">
            <v>1136544</v>
          </cell>
          <cell r="AU735">
            <v>85563</v>
          </cell>
          <cell r="AV735">
            <v>773572</v>
          </cell>
          <cell r="AW735">
            <v>0</v>
          </cell>
          <cell r="AX735">
            <v>76141</v>
          </cell>
          <cell r="AY735">
            <v>488969</v>
          </cell>
          <cell r="AZ735">
            <v>2560789</v>
          </cell>
        </row>
        <row r="736">
          <cell r="A736">
            <v>166133</v>
          </cell>
          <cell r="B736" t="str">
            <v>HOLYOKE COMMUNITY COLLEGE</v>
          </cell>
          <cell r="C736" t="str">
            <v>MA</v>
          </cell>
          <cell r="D736">
            <v>1</v>
          </cell>
          <cell r="E736">
            <v>4</v>
          </cell>
          <cell r="F736">
            <v>2</v>
          </cell>
          <cell r="G736">
            <v>2</v>
          </cell>
          <cell r="H736">
            <v>2</v>
          </cell>
          <cell r="I736">
            <v>40</v>
          </cell>
          <cell r="J736">
            <v>1</v>
          </cell>
          <cell r="K736">
            <v>3892</v>
          </cell>
          <cell r="L736">
            <v>7751165</v>
          </cell>
          <cell r="M736">
            <v>0</v>
          </cell>
          <cell r="N736">
            <v>22592116</v>
          </cell>
          <cell r="O736">
            <v>0</v>
          </cell>
          <cell r="P736">
            <v>3571614</v>
          </cell>
          <cell r="Q736">
            <v>2885922</v>
          </cell>
          <cell r="R736">
            <v>0</v>
          </cell>
          <cell r="S736">
            <v>254292</v>
          </cell>
          <cell r="T736">
            <v>0</v>
          </cell>
          <cell r="U736">
            <v>146219</v>
          </cell>
          <cell r="V736">
            <v>1991674</v>
          </cell>
          <cell r="W736">
            <v>0</v>
          </cell>
          <cell r="X736">
            <v>663694</v>
          </cell>
          <cell r="Y736">
            <v>0</v>
          </cell>
          <cell r="Z736">
            <v>39856696</v>
          </cell>
          <cell r="AA736">
            <v>17484889</v>
          </cell>
          <cell r="AB736">
            <v>0</v>
          </cell>
          <cell r="AC736">
            <v>110301</v>
          </cell>
          <cell r="AD736">
            <v>2330396</v>
          </cell>
          <cell r="AE736">
            <v>5492106</v>
          </cell>
          <cell r="AF736">
            <v>4690554</v>
          </cell>
          <cell r="AG736">
            <v>2788071</v>
          </cell>
          <cell r="AH736">
            <v>4586842</v>
          </cell>
          <cell r="AI736">
            <v>16055</v>
          </cell>
          <cell r="AJ736">
            <v>364888</v>
          </cell>
          <cell r="AK736">
            <v>37864102</v>
          </cell>
          <cell r="AL736">
            <v>1870259</v>
          </cell>
          <cell r="AM736">
            <v>0</v>
          </cell>
          <cell r="AN736">
            <v>0</v>
          </cell>
          <cell r="AO736">
            <v>0</v>
          </cell>
          <cell r="AP736">
            <v>39734361</v>
          </cell>
          <cell r="AQ736">
            <v>17180869</v>
          </cell>
          <cell r="AR736">
            <v>475062</v>
          </cell>
          <cell r="AS736">
            <v>22163321</v>
          </cell>
          <cell r="AT736">
            <v>2694278</v>
          </cell>
          <cell r="AU736">
            <v>111443</v>
          </cell>
          <cell r="AV736">
            <v>1675342</v>
          </cell>
          <cell r="AW736">
            <v>0</v>
          </cell>
          <cell r="AX736">
            <v>0</v>
          </cell>
          <cell r="AY736">
            <v>105779</v>
          </cell>
          <cell r="AZ736">
            <v>4586842</v>
          </cell>
        </row>
        <row r="737">
          <cell r="A737">
            <v>166647</v>
          </cell>
          <cell r="B737" t="str">
            <v>MASSACHUSETTS BAY COMMUNITY COLLEGE</v>
          </cell>
          <cell r="C737" t="str">
            <v>MA</v>
          </cell>
          <cell r="D737">
            <v>1</v>
          </cell>
          <cell r="E737">
            <v>4</v>
          </cell>
          <cell r="F737">
            <v>2</v>
          </cell>
          <cell r="G737">
            <v>2</v>
          </cell>
          <cell r="H737">
            <v>2</v>
          </cell>
          <cell r="I737">
            <v>40</v>
          </cell>
          <cell r="J737">
            <v>1</v>
          </cell>
          <cell r="K737">
            <v>3344</v>
          </cell>
          <cell r="L737">
            <v>10372020</v>
          </cell>
          <cell r="M737">
            <v>0</v>
          </cell>
          <cell r="N737">
            <v>17245145</v>
          </cell>
          <cell r="O737">
            <v>0</v>
          </cell>
          <cell r="P737">
            <v>2274678</v>
          </cell>
          <cell r="Q737">
            <v>1361311</v>
          </cell>
          <cell r="R737">
            <v>0</v>
          </cell>
          <cell r="S737">
            <v>629056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341078</v>
          </cell>
          <cell r="Y737">
            <v>0</v>
          </cell>
          <cell r="Z737">
            <v>32223288</v>
          </cell>
          <cell r="AA737">
            <v>11299915</v>
          </cell>
          <cell r="AB737">
            <v>0</v>
          </cell>
          <cell r="AC737">
            <v>0</v>
          </cell>
          <cell r="AD737">
            <v>5846673</v>
          </cell>
          <cell r="AE737">
            <v>3444751</v>
          </cell>
          <cell r="AF737">
            <v>4115538</v>
          </cell>
          <cell r="AG737">
            <v>4097992</v>
          </cell>
          <cell r="AH737">
            <v>3247407</v>
          </cell>
          <cell r="AI737">
            <v>-39712</v>
          </cell>
          <cell r="AJ737">
            <v>1950784</v>
          </cell>
          <cell r="AK737">
            <v>33963348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33963348</v>
          </cell>
          <cell r="AQ737">
            <v>12235001</v>
          </cell>
          <cell r="AR737">
            <v>118500</v>
          </cell>
          <cell r="AS737">
            <v>15572449</v>
          </cell>
          <cell r="AT737">
            <v>1369606</v>
          </cell>
          <cell r="AU737">
            <v>504679</v>
          </cell>
          <cell r="AV737">
            <v>1149424</v>
          </cell>
          <cell r="AW737">
            <v>0</v>
          </cell>
          <cell r="AX737">
            <v>0</v>
          </cell>
          <cell r="AY737">
            <v>223698</v>
          </cell>
          <cell r="AZ737">
            <v>3247407</v>
          </cell>
        </row>
        <row r="738">
          <cell r="A738">
            <v>166823</v>
          </cell>
          <cell r="B738" t="str">
            <v>MASSASOIT COMMUNITY COLLEGE</v>
          </cell>
          <cell r="C738" t="str">
            <v>MA</v>
          </cell>
          <cell r="D738">
            <v>1</v>
          </cell>
          <cell r="E738">
            <v>4</v>
          </cell>
          <cell r="F738">
            <v>2</v>
          </cell>
          <cell r="G738">
            <v>2</v>
          </cell>
          <cell r="H738">
            <v>2</v>
          </cell>
          <cell r="I738">
            <v>40</v>
          </cell>
          <cell r="J738">
            <v>1</v>
          </cell>
          <cell r="K738">
            <v>4349</v>
          </cell>
          <cell r="L738">
            <v>9818398</v>
          </cell>
          <cell r="M738">
            <v>0</v>
          </cell>
          <cell r="N738">
            <v>25701816</v>
          </cell>
          <cell r="O738">
            <v>0</v>
          </cell>
          <cell r="P738">
            <v>2950936</v>
          </cell>
          <cell r="Q738">
            <v>1752335</v>
          </cell>
          <cell r="R738">
            <v>0</v>
          </cell>
          <cell r="S738">
            <v>5000</v>
          </cell>
          <cell r="T738">
            <v>0</v>
          </cell>
          <cell r="U738">
            <v>0</v>
          </cell>
          <cell r="V738">
            <v>805380</v>
          </cell>
          <cell r="W738">
            <v>0</v>
          </cell>
          <cell r="X738">
            <v>1036778</v>
          </cell>
          <cell r="Y738">
            <v>0</v>
          </cell>
          <cell r="Z738">
            <v>42070643</v>
          </cell>
          <cell r="AA738">
            <v>18285224</v>
          </cell>
          <cell r="AB738">
            <v>0</v>
          </cell>
          <cell r="AC738">
            <v>520913</v>
          </cell>
          <cell r="AD738">
            <v>4086951</v>
          </cell>
          <cell r="AE738">
            <v>5012133</v>
          </cell>
          <cell r="AF738">
            <v>5408602</v>
          </cell>
          <cell r="AG738">
            <v>3229133</v>
          </cell>
          <cell r="AH738">
            <v>4827714</v>
          </cell>
          <cell r="AI738">
            <v>-227107</v>
          </cell>
          <cell r="AJ738">
            <v>-308756</v>
          </cell>
          <cell r="AK738">
            <v>40834807</v>
          </cell>
          <cell r="AL738">
            <v>796238</v>
          </cell>
          <cell r="AM738">
            <v>0</v>
          </cell>
          <cell r="AN738">
            <v>0</v>
          </cell>
          <cell r="AO738">
            <v>0</v>
          </cell>
          <cell r="AP738">
            <v>41631045</v>
          </cell>
          <cell r="AQ738">
            <v>23733280</v>
          </cell>
          <cell r="AR738">
            <v>61516</v>
          </cell>
          <cell r="AS738">
            <v>23794796</v>
          </cell>
          <cell r="AT738">
            <v>2594506</v>
          </cell>
          <cell r="AU738">
            <v>186072</v>
          </cell>
          <cell r="AV738">
            <v>1513013</v>
          </cell>
          <cell r="AW738">
            <v>0</v>
          </cell>
          <cell r="AX738">
            <v>0</v>
          </cell>
          <cell r="AY738">
            <v>534123</v>
          </cell>
          <cell r="AZ738">
            <v>4827714</v>
          </cell>
        </row>
        <row r="739">
          <cell r="A739">
            <v>166887</v>
          </cell>
          <cell r="B739" t="str">
            <v>MIDDLESEX COMMUNITY COLLEGE</v>
          </cell>
          <cell r="C739" t="str">
            <v>MA</v>
          </cell>
          <cell r="D739">
            <v>1</v>
          </cell>
          <cell r="E739">
            <v>4</v>
          </cell>
          <cell r="F739">
            <v>2</v>
          </cell>
          <cell r="G739">
            <v>2</v>
          </cell>
          <cell r="H739">
            <v>2</v>
          </cell>
          <cell r="I739">
            <v>40</v>
          </cell>
          <cell r="J739">
            <v>1</v>
          </cell>
          <cell r="K739">
            <v>4657</v>
          </cell>
          <cell r="L739">
            <v>10347672</v>
          </cell>
          <cell r="M739">
            <v>0</v>
          </cell>
          <cell r="N739">
            <v>24057263</v>
          </cell>
          <cell r="O739">
            <v>0</v>
          </cell>
          <cell r="P739">
            <v>4852736</v>
          </cell>
          <cell r="Q739">
            <v>3706252</v>
          </cell>
          <cell r="R739">
            <v>693617</v>
          </cell>
          <cell r="S739">
            <v>40675</v>
          </cell>
          <cell r="T739">
            <v>0</v>
          </cell>
          <cell r="U739">
            <v>0</v>
          </cell>
          <cell r="V739">
            <v>291376</v>
          </cell>
          <cell r="W739">
            <v>0</v>
          </cell>
          <cell r="X739">
            <v>1463068</v>
          </cell>
          <cell r="Y739">
            <v>0</v>
          </cell>
          <cell r="Z739">
            <v>45452659</v>
          </cell>
          <cell r="AA739">
            <v>16611090</v>
          </cell>
          <cell r="AB739">
            <v>0</v>
          </cell>
          <cell r="AC739">
            <v>2986869</v>
          </cell>
          <cell r="AD739">
            <v>5630403</v>
          </cell>
          <cell r="AE739">
            <v>6929025</v>
          </cell>
          <cell r="AF739">
            <v>6014494</v>
          </cell>
          <cell r="AG739">
            <v>3842637</v>
          </cell>
          <cell r="AH739">
            <v>4167499</v>
          </cell>
          <cell r="AI739">
            <v>0</v>
          </cell>
          <cell r="AJ739">
            <v>372897</v>
          </cell>
          <cell r="AK739">
            <v>46554914</v>
          </cell>
          <cell r="AL739">
            <v>9151</v>
          </cell>
          <cell r="AM739">
            <v>0</v>
          </cell>
          <cell r="AN739">
            <v>0</v>
          </cell>
          <cell r="AO739">
            <v>0</v>
          </cell>
          <cell r="AP739">
            <v>46564065</v>
          </cell>
          <cell r="AQ739">
            <v>26350287</v>
          </cell>
          <cell r="AR739">
            <v>967790</v>
          </cell>
          <cell r="AS739">
            <v>27318077</v>
          </cell>
          <cell r="AT739">
            <v>1995319</v>
          </cell>
          <cell r="AU739">
            <v>315514</v>
          </cell>
          <cell r="AV739">
            <v>1785899</v>
          </cell>
          <cell r="AW739">
            <v>0</v>
          </cell>
          <cell r="AX739">
            <v>0</v>
          </cell>
          <cell r="AY739">
            <v>70767</v>
          </cell>
          <cell r="AZ739">
            <v>4167499</v>
          </cell>
        </row>
        <row r="740">
          <cell r="A740">
            <v>166957</v>
          </cell>
          <cell r="B740" t="str">
            <v>MOUNT WACHUSETT COMMUNITY COLLEGE</v>
          </cell>
          <cell r="C740" t="str">
            <v>MA</v>
          </cell>
          <cell r="D740">
            <v>1</v>
          </cell>
          <cell r="E740">
            <v>4</v>
          </cell>
          <cell r="F740">
            <v>2</v>
          </cell>
          <cell r="G740">
            <v>2</v>
          </cell>
          <cell r="H740">
            <v>2</v>
          </cell>
          <cell r="I740">
            <v>40</v>
          </cell>
          <cell r="J740">
            <v>1</v>
          </cell>
          <cell r="K740">
            <v>2322</v>
          </cell>
          <cell r="L740">
            <v>4997754</v>
          </cell>
          <cell r="M740">
            <v>0</v>
          </cell>
          <cell r="N740">
            <v>14878372</v>
          </cell>
          <cell r="O740">
            <v>0</v>
          </cell>
          <cell r="P740">
            <v>4703046</v>
          </cell>
          <cell r="Q740">
            <v>1152887</v>
          </cell>
          <cell r="R740">
            <v>0</v>
          </cell>
          <cell r="S740">
            <v>869704</v>
          </cell>
          <cell r="T740">
            <v>0</v>
          </cell>
          <cell r="U740">
            <v>46649</v>
          </cell>
          <cell r="V740">
            <v>595042</v>
          </cell>
          <cell r="W740">
            <v>0</v>
          </cell>
          <cell r="X740">
            <v>722861</v>
          </cell>
          <cell r="Y740">
            <v>0</v>
          </cell>
          <cell r="Z740">
            <v>27966315</v>
          </cell>
          <cell r="AA740">
            <v>10112983</v>
          </cell>
          <cell r="AB740">
            <v>0</v>
          </cell>
          <cell r="AC740">
            <v>360011</v>
          </cell>
          <cell r="AD740">
            <v>4244952</v>
          </cell>
          <cell r="AE740">
            <v>4147129</v>
          </cell>
          <cell r="AF740">
            <v>3133315</v>
          </cell>
          <cell r="AG740">
            <v>2250077</v>
          </cell>
          <cell r="AH740">
            <v>2498208</v>
          </cell>
          <cell r="AI740">
            <v>200515</v>
          </cell>
          <cell r="AJ740">
            <v>592186</v>
          </cell>
          <cell r="AK740">
            <v>27539376</v>
          </cell>
          <cell r="AL740">
            <v>753072</v>
          </cell>
          <cell r="AM740">
            <v>0</v>
          </cell>
          <cell r="AN740">
            <v>0</v>
          </cell>
          <cell r="AO740">
            <v>0</v>
          </cell>
          <cell r="AP740">
            <v>28292448</v>
          </cell>
          <cell r="AQ740">
            <v>16139809</v>
          </cell>
          <cell r="AR740">
            <v>704680</v>
          </cell>
          <cell r="AS740">
            <v>19894865</v>
          </cell>
          <cell r="AT740">
            <v>1466638</v>
          </cell>
          <cell r="AU740">
            <v>68617</v>
          </cell>
          <cell r="AV740">
            <v>920226</v>
          </cell>
          <cell r="AW740">
            <v>0</v>
          </cell>
          <cell r="AX740">
            <v>16555</v>
          </cell>
          <cell r="AY740">
            <v>26172</v>
          </cell>
          <cell r="AZ740">
            <v>2498208</v>
          </cell>
        </row>
        <row r="741">
          <cell r="A741">
            <v>167312</v>
          </cell>
          <cell r="B741" t="str">
            <v>NORTH SHORE COMMUNITY COLLEGE</v>
          </cell>
          <cell r="C741" t="str">
            <v>MA</v>
          </cell>
          <cell r="D741">
            <v>1</v>
          </cell>
          <cell r="E741">
            <v>4</v>
          </cell>
          <cell r="F741">
            <v>2</v>
          </cell>
          <cell r="G741">
            <v>2</v>
          </cell>
          <cell r="H741">
            <v>2</v>
          </cell>
          <cell r="I741">
            <v>40</v>
          </cell>
          <cell r="J741">
            <v>1</v>
          </cell>
          <cell r="K741">
            <v>3588</v>
          </cell>
          <cell r="L741">
            <v>10220890</v>
          </cell>
          <cell r="M741">
            <v>0</v>
          </cell>
          <cell r="N741">
            <v>25753537</v>
          </cell>
          <cell r="O741">
            <v>0</v>
          </cell>
          <cell r="P741">
            <v>5568355</v>
          </cell>
          <cell r="Q741">
            <v>1584295</v>
          </cell>
          <cell r="R741">
            <v>0</v>
          </cell>
          <cell r="S741">
            <v>919989</v>
          </cell>
          <cell r="T741">
            <v>0</v>
          </cell>
          <cell r="U741">
            <v>0</v>
          </cell>
          <cell r="V741">
            <v>1967956</v>
          </cell>
          <cell r="W741">
            <v>0</v>
          </cell>
          <cell r="X741">
            <v>205376</v>
          </cell>
          <cell r="Y741">
            <v>0</v>
          </cell>
          <cell r="Z741">
            <v>46220398</v>
          </cell>
          <cell r="AA741">
            <v>18061028</v>
          </cell>
          <cell r="AB741">
            <v>0</v>
          </cell>
          <cell r="AC741">
            <v>261843</v>
          </cell>
          <cell r="AD741">
            <v>5810030</v>
          </cell>
          <cell r="AE741">
            <v>5120698</v>
          </cell>
          <cell r="AF741">
            <v>7425538</v>
          </cell>
          <cell r="AG741">
            <v>3839189</v>
          </cell>
          <cell r="AH741">
            <v>4937530</v>
          </cell>
          <cell r="AI741">
            <v>655330</v>
          </cell>
          <cell r="AJ741">
            <v>145328</v>
          </cell>
          <cell r="AK741">
            <v>46256514</v>
          </cell>
          <cell r="AL741">
            <v>1831373</v>
          </cell>
          <cell r="AM741">
            <v>0</v>
          </cell>
          <cell r="AN741">
            <v>0</v>
          </cell>
          <cell r="AO741">
            <v>0</v>
          </cell>
          <cell r="AP741">
            <v>48087887</v>
          </cell>
          <cell r="AQ741">
            <v>26008569</v>
          </cell>
          <cell r="AR741">
            <v>718100</v>
          </cell>
          <cell r="AS741">
            <v>31917970</v>
          </cell>
          <cell r="AT741">
            <v>3392859</v>
          </cell>
          <cell r="AU741">
            <v>145201</v>
          </cell>
          <cell r="AV741">
            <v>1387780</v>
          </cell>
          <cell r="AW741">
            <v>0</v>
          </cell>
          <cell r="AX741">
            <v>0</v>
          </cell>
          <cell r="AY741">
            <v>11690</v>
          </cell>
          <cell r="AZ741">
            <v>4937530</v>
          </cell>
        </row>
        <row r="742">
          <cell r="A742">
            <v>167376</v>
          </cell>
          <cell r="B742" t="str">
            <v>NORTHERN ESSEX COMMUNITY COLLEGE</v>
          </cell>
          <cell r="C742" t="str">
            <v>MA</v>
          </cell>
          <cell r="D742">
            <v>1</v>
          </cell>
          <cell r="E742">
            <v>4</v>
          </cell>
          <cell r="F742">
            <v>2</v>
          </cell>
          <cell r="G742">
            <v>2</v>
          </cell>
          <cell r="H742">
            <v>2</v>
          </cell>
          <cell r="I742">
            <v>40</v>
          </cell>
          <cell r="J742">
            <v>1</v>
          </cell>
          <cell r="K742">
            <v>3421</v>
          </cell>
          <cell r="L742">
            <v>9386963</v>
          </cell>
          <cell r="M742">
            <v>0</v>
          </cell>
          <cell r="N742">
            <v>19639910</v>
          </cell>
          <cell r="O742">
            <v>0</v>
          </cell>
          <cell r="P742">
            <v>4764224</v>
          </cell>
          <cell r="Q742">
            <v>2881139</v>
          </cell>
          <cell r="R742">
            <v>0</v>
          </cell>
          <cell r="S742">
            <v>637396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1049906</v>
          </cell>
          <cell r="Y742">
            <v>0</v>
          </cell>
          <cell r="Z742">
            <v>38359538</v>
          </cell>
          <cell r="AA742">
            <v>14169019</v>
          </cell>
          <cell r="AB742">
            <v>0</v>
          </cell>
          <cell r="AC742">
            <v>298913</v>
          </cell>
          <cell r="AD742">
            <v>3459498</v>
          </cell>
          <cell r="AE742">
            <v>6309430</v>
          </cell>
          <cell r="AF742">
            <v>5393024</v>
          </cell>
          <cell r="AG742">
            <v>2994119</v>
          </cell>
          <cell r="AH742">
            <v>5756062</v>
          </cell>
          <cell r="AI742">
            <v>238832</v>
          </cell>
          <cell r="AJ742">
            <v>103520</v>
          </cell>
          <cell r="AK742">
            <v>38722417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38722417</v>
          </cell>
          <cell r="AQ742">
            <v>23833358</v>
          </cell>
          <cell r="AR742">
            <v>205000</v>
          </cell>
          <cell r="AS742">
            <v>28981764</v>
          </cell>
          <cell r="AT742">
            <v>3086624</v>
          </cell>
          <cell r="AU742">
            <v>375633</v>
          </cell>
          <cell r="AV742">
            <v>1894415</v>
          </cell>
          <cell r="AW742">
            <v>0</v>
          </cell>
          <cell r="AX742">
            <v>279753</v>
          </cell>
          <cell r="AY742">
            <v>119637</v>
          </cell>
          <cell r="AZ742">
            <v>5756062</v>
          </cell>
        </row>
        <row r="743">
          <cell r="A743">
            <v>167525</v>
          </cell>
          <cell r="B743" t="str">
            <v>QUINCY COLLEGE</v>
          </cell>
          <cell r="C743" t="str">
            <v>MA</v>
          </cell>
          <cell r="D743">
            <v>1</v>
          </cell>
          <cell r="E743">
            <v>4</v>
          </cell>
          <cell r="F743">
            <v>2</v>
          </cell>
          <cell r="G743">
            <v>-1</v>
          </cell>
          <cell r="H743">
            <v>2</v>
          </cell>
          <cell r="I743">
            <v>40</v>
          </cell>
          <cell r="J743">
            <v>1</v>
          </cell>
          <cell r="K743">
            <v>2482</v>
          </cell>
          <cell r="L743">
            <v>13759800</v>
          </cell>
          <cell r="M743">
            <v>0</v>
          </cell>
          <cell r="N743">
            <v>0</v>
          </cell>
          <cell r="O743">
            <v>0</v>
          </cell>
          <cell r="P743">
            <v>1953647</v>
          </cell>
          <cell r="Q743">
            <v>185159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36906</v>
          </cell>
          <cell r="W743">
            <v>0</v>
          </cell>
          <cell r="X743">
            <v>344221</v>
          </cell>
          <cell r="Y743">
            <v>0</v>
          </cell>
          <cell r="Z743">
            <v>16279733</v>
          </cell>
          <cell r="AA743">
            <v>9703143</v>
          </cell>
          <cell r="AB743">
            <v>0</v>
          </cell>
          <cell r="AC743">
            <v>0</v>
          </cell>
          <cell r="AD743">
            <v>771851</v>
          </cell>
          <cell r="AE743">
            <v>464205</v>
          </cell>
          <cell r="AF743">
            <v>3558912</v>
          </cell>
          <cell r="AG743">
            <v>1237882</v>
          </cell>
          <cell r="AH743">
            <v>2270115</v>
          </cell>
          <cell r="AI743">
            <v>0</v>
          </cell>
          <cell r="AJ743">
            <v>0</v>
          </cell>
          <cell r="AK743">
            <v>18006108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18006108</v>
          </cell>
          <cell r="AQ743">
            <v>8638126</v>
          </cell>
          <cell r="AR743">
            <v>521960</v>
          </cell>
          <cell r="AS743">
            <v>9160087</v>
          </cell>
          <cell r="AT743">
            <v>1796346</v>
          </cell>
          <cell r="AU743">
            <v>213539</v>
          </cell>
          <cell r="AV743">
            <v>232923</v>
          </cell>
          <cell r="AW743">
            <v>0</v>
          </cell>
          <cell r="AX743">
            <v>0</v>
          </cell>
          <cell r="AY743">
            <v>27307</v>
          </cell>
          <cell r="AZ743">
            <v>2270115</v>
          </cell>
        </row>
        <row r="744">
          <cell r="A744">
            <v>167534</v>
          </cell>
          <cell r="B744" t="str">
            <v>QUINSIGAMOND COMMUNITY COLLEGE</v>
          </cell>
          <cell r="C744" t="str">
            <v>MA</v>
          </cell>
          <cell r="D744">
            <v>1</v>
          </cell>
          <cell r="E744">
            <v>4</v>
          </cell>
          <cell r="F744">
            <v>2</v>
          </cell>
          <cell r="G744">
            <v>2</v>
          </cell>
          <cell r="H744">
            <v>2</v>
          </cell>
          <cell r="I744">
            <v>40</v>
          </cell>
          <cell r="J744">
            <v>1</v>
          </cell>
          <cell r="K744">
            <v>3743</v>
          </cell>
          <cell r="L744">
            <v>7354993</v>
          </cell>
          <cell r="M744">
            <v>0</v>
          </cell>
          <cell r="N744">
            <v>19290376</v>
          </cell>
          <cell r="O744">
            <v>0</v>
          </cell>
          <cell r="P744">
            <v>2735182</v>
          </cell>
          <cell r="Q744">
            <v>3315428</v>
          </cell>
          <cell r="R744">
            <v>0</v>
          </cell>
          <cell r="S744">
            <v>384452</v>
          </cell>
          <cell r="T744">
            <v>45306</v>
          </cell>
          <cell r="U744">
            <v>0</v>
          </cell>
          <cell r="V744">
            <v>2462908</v>
          </cell>
          <cell r="W744">
            <v>0</v>
          </cell>
          <cell r="X744">
            <v>989436</v>
          </cell>
          <cell r="Y744">
            <v>0</v>
          </cell>
          <cell r="Z744">
            <v>36578081</v>
          </cell>
          <cell r="AA744">
            <v>14534273</v>
          </cell>
          <cell r="AB744">
            <v>0</v>
          </cell>
          <cell r="AC744">
            <v>0</v>
          </cell>
          <cell r="AD744">
            <v>3456473</v>
          </cell>
          <cell r="AE744">
            <v>3623519</v>
          </cell>
          <cell r="AF744">
            <v>4831258</v>
          </cell>
          <cell r="AG744">
            <v>1884313</v>
          </cell>
          <cell r="AH744">
            <v>4363359</v>
          </cell>
          <cell r="AI744">
            <v>672936</v>
          </cell>
          <cell r="AJ744">
            <v>1780249</v>
          </cell>
          <cell r="AK744">
            <v>35146380</v>
          </cell>
          <cell r="AL744">
            <v>2273845</v>
          </cell>
          <cell r="AM744">
            <v>0</v>
          </cell>
          <cell r="AN744">
            <v>0</v>
          </cell>
          <cell r="AO744">
            <v>77627</v>
          </cell>
          <cell r="AP744">
            <v>37497852</v>
          </cell>
          <cell r="AQ744">
            <v>19343489</v>
          </cell>
          <cell r="AR744">
            <v>102777</v>
          </cell>
          <cell r="AS744">
            <v>23117117</v>
          </cell>
          <cell r="AT744">
            <v>2154344</v>
          </cell>
          <cell r="AU744">
            <v>113576</v>
          </cell>
          <cell r="AV744">
            <v>1834189</v>
          </cell>
          <cell r="AW744">
            <v>0</v>
          </cell>
          <cell r="AX744">
            <v>0</v>
          </cell>
          <cell r="AY744">
            <v>261250</v>
          </cell>
          <cell r="AZ744">
            <v>4363359</v>
          </cell>
        </row>
        <row r="745">
          <cell r="A745">
            <v>167631</v>
          </cell>
          <cell r="B745" t="str">
            <v>ROXBURY COMMUNITY COLLEGE</v>
          </cell>
          <cell r="C745" t="str">
            <v>MA</v>
          </cell>
          <cell r="D745">
            <v>1</v>
          </cell>
          <cell r="E745">
            <v>4</v>
          </cell>
          <cell r="F745">
            <v>2</v>
          </cell>
          <cell r="G745">
            <v>2</v>
          </cell>
          <cell r="H745">
            <v>2</v>
          </cell>
          <cell r="I745">
            <v>40</v>
          </cell>
          <cell r="J745">
            <v>1</v>
          </cell>
          <cell r="K745">
            <v>1756</v>
          </cell>
          <cell r="L745">
            <v>4021715</v>
          </cell>
          <cell r="M745">
            <v>0</v>
          </cell>
          <cell r="N745">
            <v>14230739</v>
          </cell>
          <cell r="O745">
            <v>0</v>
          </cell>
          <cell r="P745">
            <v>3741598</v>
          </cell>
          <cell r="Q745">
            <v>1864952</v>
          </cell>
          <cell r="R745">
            <v>95376</v>
          </cell>
          <cell r="S745">
            <v>83072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493920</v>
          </cell>
          <cell r="Y745">
            <v>0</v>
          </cell>
          <cell r="Z745">
            <v>24531372</v>
          </cell>
          <cell r="AA745">
            <v>9307673</v>
          </cell>
          <cell r="AB745">
            <v>0</v>
          </cell>
          <cell r="AC745">
            <v>1502055</v>
          </cell>
          <cell r="AD745">
            <v>1630265</v>
          </cell>
          <cell r="AE745">
            <v>2350614</v>
          </cell>
          <cell r="AF745">
            <v>2957224</v>
          </cell>
          <cell r="AG745">
            <v>2710789</v>
          </cell>
          <cell r="AH745">
            <v>4586139</v>
          </cell>
          <cell r="AI745">
            <v>636169</v>
          </cell>
          <cell r="AJ745">
            <v>0</v>
          </cell>
          <cell r="AK745">
            <v>25680928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25680928</v>
          </cell>
          <cell r="AQ745">
            <v>9400941</v>
          </cell>
          <cell r="AR745">
            <v>2874277</v>
          </cell>
          <cell r="AS745">
            <v>12275218</v>
          </cell>
          <cell r="AT745">
            <v>2936217</v>
          </cell>
          <cell r="AU745">
            <v>301093</v>
          </cell>
          <cell r="AV745">
            <v>1348829</v>
          </cell>
          <cell r="AW745">
            <v>0</v>
          </cell>
          <cell r="AX745">
            <v>0</v>
          </cell>
          <cell r="AY745">
            <v>0</v>
          </cell>
          <cell r="AZ745">
            <v>4586139</v>
          </cell>
        </row>
        <row r="746">
          <cell r="A746">
            <v>167905</v>
          </cell>
          <cell r="B746" t="str">
            <v>SPRINGFIELD TECHNICAL COMMUNITY COLLEGE</v>
          </cell>
          <cell r="C746" t="str">
            <v>MA</v>
          </cell>
          <cell r="D746">
            <v>1</v>
          </cell>
          <cell r="E746">
            <v>4</v>
          </cell>
          <cell r="F746">
            <v>2</v>
          </cell>
          <cell r="G746">
            <v>2</v>
          </cell>
          <cell r="H746">
            <v>2</v>
          </cell>
          <cell r="I746">
            <v>40</v>
          </cell>
          <cell r="J746">
            <v>1</v>
          </cell>
          <cell r="K746">
            <v>3851</v>
          </cell>
          <cell r="L746">
            <v>9190532</v>
          </cell>
          <cell r="M746">
            <v>0</v>
          </cell>
          <cell r="N746">
            <v>29455338</v>
          </cell>
          <cell r="O746">
            <v>0</v>
          </cell>
          <cell r="P746">
            <v>5870141</v>
          </cell>
          <cell r="Q746">
            <v>3239034</v>
          </cell>
          <cell r="R746">
            <v>0</v>
          </cell>
          <cell r="S746">
            <v>3267455</v>
          </cell>
          <cell r="T746">
            <v>0</v>
          </cell>
          <cell r="U746">
            <v>0</v>
          </cell>
          <cell r="V746">
            <v>3175250</v>
          </cell>
          <cell r="W746">
            <v>0</v>
          </cell>
          <cell r="X746">
            <v>919216</v>
          </cell>
          <cell r="Y746">
            <v>2602918</v>
          </cell>
          <cell r="Z746">
            <v>57719884</v>
          </cell>
          <cell r="AA746">
            <v>20162556</v>
          </cell>
          <cell r="AB746">
            <v>0</v>
          </cell>
          <cell r="AC746">
            <v>0</v>
          </cell>
          <cell r="AD746">
            <v>6916276</v>
          </cell>
          <cell r="AE746">
            <v>5787164</v>
          </cell>
          <cell r="AF746">
            <v>6309692</v>
          </cell>
          <cell r="AG746">
            <v>4876190</v>
          </cell>
          <cell r="AH746">
            <v>6767997</v>
          </cell>
          <cell r="AI746">
            <v>1038487</v>
          </cell>
          <cell r="AJ746">
            <v>1922673</v>
          </cell>
          <cell r="AK746">
            <v>53781035</v>
          </cell>
          <cell r="AL746">
            <v>3282650</v>
          </cell>
          <cell r="AM746">
            <v>0</v>
          </cell>
          <cell r="AN746">
            <v>3058357</v>
          </cell>
          <cell r="AO746">
            <v>0</v>
          </cell>
          <cell r="AP746">
            <v>60122042</v>
          </cell>
          <cell r="AQ746">
            <v>26999767</v>
          </cell>
          <cell r="AR746">
            <v>645635</v>
          </cell>
          <cell r="AS746">
            <v>34829373</v>
          </cell>
          <cell r="AT746">
            <v>3153154</v>
          </cell>
          <cell r="AU746">
            <v>156463</v>
          </cell>
          <cell r="AV746">
            <v>2692184</v>
          </cell>
          <cell r="AW746">
            <v>0</v>
          </cell>
          <cell r="AX746">
            <v>139193</v>
          </cell>
          <cell r="AY746">
            <v>627003</v>
          </cell>
          <cell r="AZ746">
            <v>6767997</v>
          </cell>
        </row>
        <row r="747">
          <cell r="A747">
            <v>165608</v>
          </cell>
          <cell r="B747" t="str">
            <v>DIMAN REGIONAL TECHNICAL INSTITUTE</v>
          </cell>
          <cell r="C747" t="str">
            <v>MA</v>
          </cell>
          <cell r="D747">
            <v>1</v>
          </cell>
          <cell r="E747">
            <v>7</v>
          </cell>
          <cell r="F747">
            <v>2</v>
          </cell>
          <cell r="G747">
            <v>-1</v>
          </cell>
          <cell r="H747">
            <v>2</v>
          </cell>
          <cell r="I747">
            <v>-3</v>
          </cell>
          <cell r="J747">
            <v>1</v>
          </cell>
          <cell r="K747">
            <v>58</v>
          </cell>
          <cell r="L747">
            <v>298441</v>
          </cell>
          <cell r="M747">
            <v>0</v>
          </cell>
          <cell r="N747">
            <v>8447</v>
          </cell>
          <cell r="O747">
            <v>0</v>
          </cell>
          <cell r="P747">
            <v>60670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367558</v>
          </cell>
          <cell r="AA747">
            <v>204003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65918</v>
          </cell>
          <cell r="AG747">
            <v>0</v>
          </cell>
          <cell r="AH747">
            <v>61008</v>
          </cell>
          <cell r="AI747">
            <v>0</v>
          </cell>
          <cell r="AJ747">
            <v>0</v>
          </cell>
          <cell r="AK747">
            <v>330929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330929</v>
          </cell>
          <cell r="AQ747">
            <v>275387</v>
          </cell>
          <cell r="AR747">
            <v>0</v>
          </cell>
          <cell r="AS747">
            <v>275387</v>
          </cell>
          <cell r="AT747">
            <v>61008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61008</v>
          </cell>
        </row>
        <row r="748">
          <cell r="A748">
            <v>167871</v>
          </cell>
          <cell r="B748" t="str">
            <v>SOUTHEASTERN TECHNICAL INSTITUTE</v>
          </cell>
          <cell r="C748" t="str">
            <v>MA</v>
          </cell>
          <cell r="D748">
            <v>1</v>
          </cell>
          <cell r="E748">
            <v>7</v>
          </cell>
          <cell r="F748">
            <v>2</v>
          </cell>
          <cell r="G748">
            <v>2</v>
          </cell>
          <cell r="H748">
            <v>2</v>
          </cell>
          <cell r="I748">
            <v>-3</v>
          </cell>
          <cell r="J748">
            <v>1</v>
          </cell>
          <cell r="K748">
            <v>129</v>
          </cell>
          <cell r="L748">
            <v>159800</v>
          </cell>
          <cell r="M748">
            <v>0</v>
          </cell>
          <cell r="N748">
            <v>0</v>
          </cell>
          <cell r="O748">
            <v>982017</v>
          </cell>
          <cell r="P748">
            <v>164644</v>
          </cell>
          <cell r="Q748">
            <v>26950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1333411</v>
          </cell>
          <cell r="AA748">
            <v>841219</v>
          </cell>
          <cell r="AB748">
            <v>0</v>
          </cell>
          <cell r="AC748">
            <v>0</v>
          </cell>
          <cell r="AD748">
            <v>152443</v>
          </cell>
          <cell r="AE748">
            <v>25721</v>
          </cell>
          <cell r="AF748">
            <v>0</v>
          </cell>
          <cell r="AG748">
            <v>1797</v>
          </cell>
          <cell r="AH748">
            <v>191593</v>
          </cell>
          <cell r="AI748">
            <v>0</v>
          </cell>
          <cell r="AJ748">
            <v>0</v>
          </cell>
          <cell r="AK748">
            <v>1212773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1212773</v>
          </cell>
          <cell r="AQ748">
            <v>719663</v>
          </cell>
          <cell r="AR748">
            <v>22839</v>
          </cell>
          <cell r="AS748">
            <v>742502</v>
          </cell>
          <cell r="AT748">
            <v>97462</v>
          </cell>
          <cell r="AU748">
            <v>67181</v>
          </cell>
          <cell r="AV748">
            <v>26950</v>
          </cell>
          <cell r="AW748">
            <v>0</v>
          </cell>
          <cell r="AX748">
            <v>0</v>
          </cell>
          <cell r="AY748">
            <v>0</v>
          </cell>
          <cell r="AZ748">
            <v>191593</v>
          </cell>
        </row>
        <row r="749">
          <cell r="A749">
            <v>243799</v>
          </cell>
          <cell r="B749" t="str">
            <v>BLUE HILLS REGIONAL TECHNICAL SCHOOL</v>
          </cell>
          <cell r="C749" t="str">
            <v>MA</v>
          </cell>
          <cell r="D749">
            <v>1</v>
          </cell>
          <cell r="E749">
            <v>7</v>
          </cell>
          <cell r="F749">
            <v>2</v>
          </cell>
          <cell r="G749">
            <v>2</v>
          </cell>
          <cell r="H749">
            <v>2</v>
          </cell>
          <cell r="I749">
            <v>-3</v>
          </cell>
          <cell r="J749">
            <v>1</v>
          </cell>
          <cell r="K749">
            <v>55</v>
          </cell>
          <cell r="L749">
            <v>296787</v>
          </cell>
          <cell r="M749">
            <v>0</v>
          </cell>
          <cell r="N749">
            <v>8400</v>
          </cell>
          <cell r="O749">
            <v>0</v>
          </cell>
          <cell r="P749">
            <v>60670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365857</v>
          </cell>
          <cell r="AA749">
            <v>202872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65553</v>
          </cell>
          <cell r="AG749">
            <v>0</v>
          </cell>
          <cell r="AH749">
            <v>60670</v>
          </cell>
          <cell r="AI749">
            <v>0</v>
          </cell>
          <cell r="AJ749">
            <v>0</v>
          </cell>
          <cell r="AK749">
            <v>329095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329095</v>
          </cell>
          <cell r="AQ749">
            <v>275387</v>
          </cell>
          <cell r="AR749">
            <v>0</v>
          </cell>
          <cell r="AS749">
            <v>275387</v>
          </cell>
          <cell r="AT749">
            <v>60670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60670</v>
          </cell>
        </row>
        <row r="750">
          <cell r="A750">
            <v>373711</v>
          </cell>
          <cell r="B750" t="str">
            <v>UPPER CAPE COD REGIONAL VOCATIONAL TECHNICAL SCH</v>
          </cell>
          <cell r="C750" t="str">
            <v>MA</v>
          </cell>
          <cell r="D750">
            <v>1</v>
          </cell>
          <cell r="E750">
            <v>7</v>
          </cell>
          <cell r="F750">
            <v>2</v>
          </cell>
          <cell r="G750">
            <v>-1</v>
          </cell>
          <cell r="H750">
            <v>2</v>
          </cell>
          <cell r="I750">
            <v>-3</v>
          </cell>
          <cell r="J750">
            <v>1</v>
          </cell>
          <cell r="K750">
            <v>29</v>
          </cell>
          <cell r="L750">
            <v>98384</v>
          </cell>
          <cell r="M750">
            <v>0</v>
          </cell>
          <cell r="N750">
            <v>0</v>
          </cell>
          <cell r="O750">
            <v>9566</v>
          </cell>
          <cell r="P750">
            <v>21103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129053</v>
          </cell>
          <cell r="AA750">
            <v>126146</v>
          </cell>
          <cell r="AB750">
            <v>0</v>
          </cell>
          <cell r="AC750">
            <v>0</v>
          </cell>
          <cell r="AD750">
            <v>0</v>
          </cell>
          <cell r="AE750">
            <v>2907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129053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129053</v>
          </cell>
          <cell r="AQ750">
            <v>126146</v>
          </cell>
          <cell r="AR750">
            <v>0</v>
          </cell>
          <cell r="AS750">
            <v>126146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A751">
            <v>382416</v>
          </cell>
          <cell r="B751" t="str">
            <v>GREATER LOWELL TECHNICAL SCHOOL</v>
          </cell>
          <cell r="C751" t="str">
            <v>MA</v>
          </cell>
          <cell r="D751">
            <v>1</v>
          </cell>
          <cell r="E751">
            <v>7</v>
          </cell>
          <cell r="F751">
            <v>2</v>
          </cell>
          <cell r="G751">
            <v>2</v>
          </cell>
          <cell r="H751">
            <v>2</v>
          </cell>
          <cell r="I751">
            <v>-3</v>
          </cell>
          <cell r="J751">
            <v>1</v>
          </cell>
          <cell r="K751">
            <v>77</v>
          </cell>
          <cell r="L751">
            <v>3650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273750</v>
          </cell>
          <cell r="Y751">
            <v>0</v>
          </cell>
          <cell r="Z751">
            <v>277400</v>
          </cell>
        </row>
        <row r="752">
          <cell r="A752">
            <v>412535</v>
          </cell>
          <cell r="B752" t="str">
            <v>SHAWSHEEN VALLEY REGIONAL VOCATIONAL TECHNICAL SCH</v>
          </cell>
          <cell r="C752" t="str">
            <v>MA</v>
          </cell>
          <cell r="D752">
            <v>1</v>
          </cell>
          <cell r="E752">
            <v>7</v>
          </cell>
          <cell r="F752">
            <v>2</v>
          </cell>
          <cell r="G752">
            <v>2</v>
          </cell>
          <cell r="H752">
            <v>2</v>
          </cell>
          <cell r="I752">
            <v>-3</v>
          </cell>
          <cell r="J752">
            <v>1</v>
          </cell>
          <cell r="K752">
            <v>35</v>
          </cell>
          <cell r="L752">
            <v>178248</v>
          </cell>
          <cell r="M752">
            <v>0</v>
          </cell>
          <cell r="N752">
            <v>0</v>
          </cell>
          <cell r="O752">
            <v>0</v>
          </cell>
          <cell r="P752">
            <v>28335</v>
          </cell>
          <cell r="Q752">
            <v>6240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212823</v>
          </cell>
          <cell r="AA752">
            <v>160000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33915</v>
          </cell>
          <cell r="AI752">
            <v>0</v>
          </cell>
          <cell r="AJ752">
            <v>0</v>
          </cell>
          <cell r="AK752">
            <v>193915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193915</v>
          </cell>
          <cell r="AQ752">
            <v>160000</v>
          </cell>
          <cell r="AR752">
            <v>3300</v>
          </cell>
          <cell r="AS752">
            <v>163300</v>
          </cell>
          <cell r="AT752">
            <v>28335</v>
          </cell>
          <cell r="AU752">
            <v>0</v>
          </cell>
          <cell r="AV752">
            <v>4580</v>
          </cell>
          <cell r="AW752">
            <v>0</v>
          </cell>
          <cell r="AX752">
            <v>1000</v>
          </cell>
          <cell r="AY752">
            <v>0</v>
          </cell>
          <cell r="AZ752">
            <v>33915</v>
          </cell>
        </row>
        <row r="753">
          <cell r="A753">
            <v>419095</v>
          </cell>
          <cell r="B753" t="str">
            <v>CHARLES H MCCANN TECHNICAL SCHOOL</v>
          </cell>
          <cell r="C753" t="str">
            <v>MA</v>
          </cell>
          <cell r="D753">
            <v>1</v>
          </cell>
          <cell r="E753">
            <v>7</v>
          </cell>
          <cell r="F753">
            <v>2</v>
          </cell>
          <cell r="G753">
            <v>-1</v>
          </cell>
          <cell r="H753">
            <v>2</v>
          </cell>
          <cell r="I753">
            <v>-3</v>
          </cell>
          <cell r="J753">
            <v>1</v>
          </cell>
          <cell r="K753">
            <v>43</v>
          </cell>
          <cell r="L753">
            <v>178248</v>
          </cell>
          <cell r="M753">
            <v>0</v>
          </cell>
          <cell r="N753">
            <v>0</v>
          </cell>
          <cell r="O753">
            <v>0</v>
          </cell>
          <cell r="P753">
            <v>28335</v>
          </cell>
          <cell r="Q753">
            <v>6240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212823</v>
          </cell>
          <cell r="AA753">
            <v>160000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33915</v>
          </cell>
          <cell r="AI753">
            <v>0</v>
          </cell>
          <cell r="AJ753">
            <v>0</v>
          </cell>
          <cell r="AK753">
            <v>193915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193915</v>
          </cell>
          <cell r="AQ753">
            <v>160000</v>
          </cell>
          <cell r="AR753">
            <v>3300</v>
          </cell>
          <cell r="AS753">
            <v>163300</v>
          </cell>
          <cell r="AT753">
            <v>28335</v>
          </cell>
          <cell r="AU753">
            <v>0</v>
          </cell>
          <cell r="AV753">
            <v>4580</v>
          </cell>
          <cell r="AW753">
            <v>0</v>
          </cell>
          <cell r="AX753">
            <v>1000</v>
          </cell>
          <cell r="AY753">
            <v>0</v>
          </cell>
          <cell r="AZ753">
            <v>33915</v>
          </cell>
        </row>
        <row r="754">
          <cell r="A754">
            <v>419138</v>
          </cell>
          <cell r="B754" t="str">
            <v>JOSEPH P KEEFE TECHNICAL SCHOOL</v>
          </cell>
          <cell r="C754" t="str">
            <v>MA</v>
          </cell>
          <cell r="D754">
            <v>1</v>
          </cell>
          <cell r="E754">
            <v>7</v>
          </cell>
          <cell r="F754">
            <v>2</v>
          </cell>
          <cell r="G754">
            <v>-1</v>
          </cell>
          <cell r="H754">
            <v>2</v>
          </cell>
          <cell r="I754">
            <v>-3</v>
          </cell>
          <cell r="J754">
            <v>1</v>
          </cell>
          <cell r="K754">
            <v>132</v>
          </cell>
          <cell r="L754">
            <v>178248</v>
          </cell>
          <cell r="M754">
            <v>0</v>
          </cell>
          <cell r="N754">
            <v>0</v>
          </cell>
          <cell r="O754">
            <v>0</v>
          </cell>
          <cell r="P754">
            <v>28335</v>
          </cell>
          <cell r="Q754">
            <v>6240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212823</v>
          </cell>
          <cell r="AA754">
            <v>160000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33915</v>
          </cell>
          <cell r="AI754">
            <v>0</v>
          </cell>
          <cell r="AJ754">
            <v>0</v>
          </cell>
          <cell r="AK754">
            <v>193915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193915</v>
          </cell>
          <cell r="AQ754">
            <v>160000</v>
          </cell>
          <cell r="AR754">
            <v>3300</v>
          </cell>
          <cell r="AS754">
            <v>163300</v>
          </cell>
          <cell r="AT754">
            <v>28335</v>
          </cell>
          <cell r="AU754">
            <v>0</v>
          </cell>
          <cell r="AV754">
            <v>4580</v>
          </cell>
          <cell r="AW754">
            <v>0</v>
          </cell>
          <cell r="AX754">
            <v>1000</v>
          </cell>
          <cell r="AY754">
            <v>0</v>
          </cell>
          <cell r="AZ754">
            <v>33915</v>
          </cell>
        </row>
        <row r="755">
          <cell r="A755">
            <v>433040</v>
          </cell>
          <cell r="B755" t="str">
            <v>MONTACHUSETT REGIONAL VOCATIONAL TECHNICAL SCHOOL</v>
          </cell>
          <cell r="C755" t="str">
            <v>MA</v>
          </cell>
          <cell r="D755">
            <v>1</v>
          </cell>
          <cell r="E755">
            <v>7</v>
          </cell>
          <cell r="F755">
            <v>2</v>
          </cell>
          <cell r="G755">
            <v>2</v>
          </cell>
          <cell r="H755">
            <v>2</v>
          </cell>
          <cell r="I755">
            <v>-3</v>
          </cell>
          <cell r="J755">
            <v>1</v>
          </cell>
          <cell r="K755">
            <v>36</v>
          </cell>
          <cell r="L755">
            <v>176750</v>
          </cell>
          <cell r="M755">
            <v>0</v>
          </cell>
          <cell r="N755">
            <v>0</v>
          </cell>
          <cell r="O755">
            <v>0</v>
          </cell>
          <cell r="P755">
            <v>24870</v>
          </cell>
          <cell r="Q755">
            <v>7550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209170</v>
          </cell>
          <cell r="AA755">
            <v>140532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32420</v>
          </cell>
          <cell r="AI755">
            <v>0</v>
          </cell>
          <cell r="AJ755">
            <v>0</v>
          </cell>
          <cell r="AK755">
            <v>172952</v>
          </cell>
          <cell r="AL755">
            <v>0</v>
          </cell>
          <cell r="AM755">
            <v>0</v>
          </cell>
          <cell r="AN755">
            <v>0</v>
          </cell>
          <cell r="AO755">
            <v>10</v>
          </cell>
          <cell r="AP755">
            <v>172962</v>
          </cell>
          <cell r="AQ755">
            <v>140532</v>
          </cell>
          <cell r="AR755">
            <v>327</v>
          </cell>
          <cell r="AS755">
            <v>140859</v>
          </cell>
          <cell r="AT755">
            <v>24870</v>
          </cell>
          <cell r="AU755">
            <v>0</v>
          </cell>
          <cell r="AV755">
            <v>7550</v>
          </cell>
          <cell r="AW755">
            <v>0</v>
          </cell>
          <cell r="AX755">
            <v>0</v>
          </cell>
          <cell r="AY755">
            <v>0</v>
          </cell>
          <cell r="AZ755">
            <v>32420</v>
          </cell>
        </row>
        <row r="756">
          <cell r="A756">
            <v>164146</v>
          </cell>
          <cell r="B756" t="str">
            <v>UNIVERSITY SYSTEM OF MARYLAND</v>
          </cell>
          <cell r="C756" t="str">
            <v>MD</v>
          </cell>
          <cell r="D756">
            <v>2</v>
          </cell>
          <cell r="E756">
            <v>0</v>
          </cell>
          <cell r="F756">
            <v>2</v>
          </cell>
          <cell r="G756">
            <v>-2</v>
          </cell>
          <cell r="H756">
            <v>2</v>
          </cell>
          <cell r="I756">
            <v>-3</v>
          </cell>
          <cell r="J756">
            <v>1</v>
          </cell>
          <cell r="L756">
            <v>0</v>
          </cell>
          <cell r="M756">
            <v>0</v>
          </cell>
          <cell r="N756">
            <v>11958142</v>
          </cell>
          <cell r="O756">
            <v>0</v>
          </cell>
          <cell r="P756">
            <v>107728</v>
          </cell>
          <cell r="Q756">
            <v>169424</v>
          </cell>
          <cell r="R756">
            <v>0</v>
          </cell>
          <cell r="S756">
            <v>288919</v>
          </cell>
          <cell r="T756">
            <v>231419</v>
          </cell>
          <cell r="U756">
            <v>0</v>
          </cell>
          <cell r="V756">
            <v>0</v>
          </cell>
          <cell r="W756">
            <v>0</v>
          </cell>
          <cell r="X756">
            <v>1441339</v>
          </cell>
          <cell r="Y756">
            <v>0</v>
          </cell>
          <cell r="Z756">
            <v>14196971</v>
          </cell>
          <cell r="AA756">
            <v>0</v>
          </cell>
          <cell r="AB756">
            <v>0</v>
          </cell>
          <cell r="AC756">
            <v>0</v>
          </cell>
          <cell r="AD756">
            <v>3097280</v>
          </cell>
          <cell r="AE756">
            <v>0</v>
          </cell>
          <cell r="AF756">
            <v>13575128</v>
          </cell>
          <cell r="AG756">
            <v>0</v>
          </cell>
          <cell r="AH756">
            <v>0</v>
          </cell>
          <cell r="AI756">
            <v>10706</v>
          </cell>
          <cell r="AJ756">
            <v>3706758</v>
          </cell>
          <cell r="AK756">
            <v>20389872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20389872</v>
          </cell>
          <cell r="AQ756">
            <v>7370129</v>
          </cell>
          <cell r="AR756">
            <v>1581051</v>
          </cell>
          <cell r="AS756">
            <v>8951180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A757">
            <v>404480</v>
          </cell>
          <cell r="B757" t="str">
            <v>UNIVERSITY SYSTEM OF MARYLAND RESEARCH CENTERS</v>
          </cell>
          <cell r="C757" t="str">
            <v>MD</v>
          </cell>
          <cell r="D757">
            <v>2</v>
          </cell>
          <cell r="E757">
            <v>0</v>
          </cell>
          <cell r="F757">
            <v>2</v>
          </cell>
          <cell r="G757">
            <v>-2</v>
          </cell>
          <cell r="H757">
            <v>2</v>
          </cell>
          <cell r="I757">
            <v>-3</v>
          </cell>
          <cell r="J757">
            <v>1</v>
          </cell>
          <cell r="L757">
            <v>0</v>
          </cell>
          <cell r="M757">
            <v>0</v>
          </cell>
          <cell r="N757">
            <v>29021533</v>
          </cell>
          <cell r="O757">
            <v>0</v>
          </cell>
          <cell r="P757">
            <v>26368228</v>
          </cell>
          <cell r="Q757">
            <v>7721996</v>
          </cell>
          <cell r="R757">
            <v>0</v>
          </cell>
          <cell r="S757">
            <v>6020642</v>
          </cell>
          <cell r="T757">
            <v>0</v>
          </cell>
          <cell r="U757">
            <v>3665413</v>
          </cell>
          <cell r="V757">
            <v>0</v>
          </cell>
          <cell r="W757">
            <v>0</v>
          </cell>
          <cell r="X757">
            <v>755185</v>
          </cell>
          <cell r="Y757">
            <v>0</v>
          </cell>
          <cell r="Z757">
            <v>73552997</v>
          </cell>
          <cell r="AA757">
            <v>0</v>
          </cell>
          <cell r="AB757">
            <v>71291904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1338618</v>
          </cell>
          <cell r="AJ757">
            <v>1609721</v>
          </cell>
          <cell r="AK757">
            <v>74240243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74240243</v>
          </cell>
          <cell r="AQ757">
            <v>61688413</v>
          </cell>
          <cell r="AR757">
            <v>6755045</v>
          </cell>
          <cell r="AS757">
            <v>68443458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A758">
            <v>161873</v>
          </cell>
          <cell r="B758" t="str">
            <v>UNIVERSITY OF BALTIMORE</v>
          </cell>
          <cell r="C758" t="str">
            <v>MD</v>
          </cell>
          <cell r="D758">
            <v>2</v>
          </cell>
          <cell r="E758">
            <v>1</v>
          </cell>
          <cell r="F758">
            <v>2</v>
          </cell>
          <cell r="G758">
            <v>2</v>
          </cell>
          <cell r="H758">
            <v>2</v>
          </cell>
          <cell r="I758">
            <v>21</v>
          </cell>
          <cell r="J758">
            <v>1</v>
          </cell>
          <cell r="K758">
            <v>3209</v>
          </cell>
          <cell r="L758">
            <v>23207434</v>
          </cell>
          <cell r="M758">
            <v>0</v>
          </cell>
          <cell r="N758">
            <v>23475571</v>
          </cell>
          <cell r="O758">
            <v>0</v>
          </cell>
          <cell r="P758">
            <v>1693974</v>
          </cell>
          <cell r="Q758">
            <v>4237968</v>
          </cell>
          <cell r="R758">
            <v>0</v>
          </cell>
          <cell r="S758">
            <v>568779</v>
          </cell>
          <cell r="T758">
            <v>0</v>
          </cell>
          <cell r="U758">
            <v>186415</v>
          </cell>
          <cell r="V758">
            <v>3920211</v>
          </cell>
          <cell r="W758">
            <v>0</v>
          </cell>
          <cell r="X758">
            <v>519907</v>
          </cell>
          <cell r="Y758">
            <v>0</v>
          </cell>
          <cell r="Z758">
            <v>57810259</v>
          </cell>
          <cell r="AA758">
            <v>21038026</v>
          </cell>
          <cell r="AB758">
            <v>4465575</v>
          </cell>
          <cell r="AC758">
            <v>0</v>
          </cell>
          <cell r="AD758">
            <v>8321282</v>
          </cell>
          <cell r="AE758">
            <v>3978192</v>
          </cell>
          <cell r="AF758">
            <v>7739743</v>
          </cell>
          <cell r="AG758">
            <v>4046035</v>
          </cell>
          <cell r="AH758">
            <v>2488428</v>
          </cell>
          <cell r="AI758">
            <v>317998</v>
          </cell>
          <cell r="AJ758">
            <v>0</v>
          </cell>
          <cell r="AK758">
            <v>52395279</v>
          </cell>
          <cell r="AL758">
            <v>2796174</v>
          </cell>
          <cell r="AM758">
            <v>0</v>
          </cell>
          <cell r="AN758">
            <v>0</v>
          </cell>
          <cell r="AO758">
            <v>0</v>
          </cell>
          <cell r="AP758">
            <v>55191453</v>
          </cell>
          <cell r="AQ758">
            <v>31673025</v>
          </cell>
          <cell r="AR758">
            <v>7410466</v>
          </cell>
          <cell r="AS758">
            <v>39083491</v>
          </cell>
          <cell r="AT758">
            <v>874732</v>
          </cell>
          <cell r="AU758">
            <v>91038</v>
          </cell>
          <cell r="AV758">
            <v>192269</v>
          </cell>
          <cell r="AW758">
            <v>0</v>
          </cell>
          <cell r="AX758">
            <v>229383</v>
          </cell>
          <cell r="AY758">
            <v>1101006</v>
          </cell>
          <cell r="AZ758">
            <v>2488428</v>
          </cell>
        </row>
        <row r="759">
          <cell r="A759">
            <v>162007</v>
          </cell>
          <cell r="B759" t="str">
            <v>BOWIE STATE UNIVERSITY</v>
          </cell>
          <cell r="C759" t="str">
            <v>MD</v>
          </cell>
          <cell r="D759">
            <v>2</v>
          </cell>
          <cell r="E759">
            <v>1</v>
          </cell>
          <cell r="F759">
            <v>2</v>
          </cell>
          <cell r="G759">
            <v>2</v>
          </cell>
          <cell r="H759">
            <v>2</v>
          </cell>
          <cell r="I759">
            <v>21</v>
          </cell>
          <cell r="J759">
            <v>1</v>
          </cell>
          <cell r="K759">
            <v>3785</v>
          </cell>
          <cell r="L759">
            <v>17212862</v>
          </cell>
          <cell r="M759">
            <v>0</v>
          </cell>
          <cell r="N759">
            <v>21310546</v>
          </cell>
          <cell r="O759">
            <v>0</v>
          </cell>
          <cell r="P759">
            <v>8578116</v>
          </cell>
          <cell r="Q759">
            <v>1056355</v>
          </cell>
          <cell r="R759">
            <v>0</v>
          </cell>
          <cell r="S759">
            <v>427741</v>
          </cell>
          <cell r="T759">
            <v>0</v>
          </cell>
          <cell r="U759">
            <v>0</v>
          </cell>
          <cell r="V759">
            <v>6936073</v>
          </cell>
          <cell r="W759">
            <v>0</v>
          </cell>
          <cell r="X759">
            <v>291521</v>
          </cell>
          <cell r="Y759">
            <v>0</v>
          </cell>
          <cell r="Z759">
            <v>55813214</v>
          </cell>
          <cell r="AA759">
            <v>17248404</v>
          </cell>
          <cell r="AB759">
            <v>2742984</v>
          </cell>
          <cell r="AC759">
            <v>1662</v>
          </cell>
          <cell r="AD759">
            <v>4659277</v>
          </cell>
          <cell r="AE759">
            <v>2998922</v>
          </cell>
          <cell r="AF759">
            <v>10185020</v>
          </cell>
          <cell r="AG759">
            <v>4631083</v>
          </cell>
          <cell r="AH759">
            <v>4455363</v>
          </cell>
          <cell r="AI759">
            <v>1535860</v>
          </cell>
          <cell r="AJ759">
            <v>441419</v>
          </cell>
          <cell r="AK759">
            <v>48899994</v>
          </cell>
          <cell r="AL759">
            <v>5861148</v>
          </cell>
          <cell r="AM759">
            <v>0</v>
          </cell>
          <cell r="AN759">
            <v>0</v>
          </cell>
          <cell r="AO759">
            <v>0</v>
          </cell>
          <cell r="AP759">
            <v>54761142</v>
          </cell>
          <cell r="AQ759">
            <v>26924519</v>
          </cell>
          <cell r="AR759">
            <v>4180621</v>
          </cell>
          <cell r="AS759">
            <v>31105140</v>
          </cell>
          <cell r="AT759">
            <v>2059035</v>
          </cell>
          <cell r="AU759">
            <v>244889</v>
          </cell>
          <cell r="AV759">
            <v>570104</v>
          </cell>
          <cell r="AW759">
            <v>0</v>
          </cell>
          <cell r="AX759">
            <v>0</v>
          </cell>
          <cell r="AY759">
            <v>1581335</v>
          </cell>
          <cell r="AZ759">
            <v>4455363</v>
          </cell>
        </row>
        <row r="760">
          <cell r="A760">
            <v>162283</v>
          </cell>
          <cell r="B760" t="str">
            <v>COPPIN STATE COLLEGE</v>
          </cell>
          <cell r="C760" t="str">
            <v>MD</v>
          </cell>
          <cell r="D760">
            <v>2</v>
          </cell>
          <cell r="E760">
            <v>1</v>
          </cell>
          <cell r="F760">
            <v>2</v>
          </cell>
          <cell r="G760">
            <v>2</v>
          </cell>
          <cell r="H760">
            <v>2</v>
          </cell>
          <cell r="I760">
            <v>21</v>
          </cell>
          <cell r="J760">
            <v>1</v>
          </cell>
          <cell r="K760">
            <v>3020</v>
          </cell>
          <cell r="L760">
            <v>10361983</v>
          </cell>
          <cell r="M760">
            <v>3503043</v>
          </cell>
          <cell r="N760">
            <v>18623000</v>
          </cell>
          <cell r="O760">
            <v>0</v>
          </cell>
          <cell r="P760">
            <v>4930024</v>
          </cell>
          <cell r="Q760">
            <v>2082828</v>
          </cell>
          <cell r="R760">
            <v>0</v>
          </cell>
          <cell r="S760">
            <v>8196</v>
          </cell>
          <cell r="T760">
            <v>0</v>
          </cell>
          <cell r="U760">
            <v>101939</v>
          </cell>
          <cell r="V760">
            <v>4357820</v>
          </cell>
          <cell r="W760">
            <v>0</v>
          </cell>
          <cell r="X760">
            <v>0</v>
          </cell>
          <cell r="Y760">
            <v>0</v>
          </cell>
          <cell r="Z760">
            <v>43968833</v>
          </cell>
          <cell r="AA760">
            <v>12734032</v>
          </cell>
          <cell r="AB760">
            <v>10000</v>
          </cell>
          <cell r="AC760">
            <v>0</v>
          </cell>
          <cell r="AD760">
            <v>3173276</v>
          </cell>
          <cell r="AE760">
            <v>4093050</v>
          </cell>
          <cell r="AF760">
            <v>9467664</v>
          </cell>
          <cell r="AG760">
            <v>3074397</v>
          </cell>
          <cell r="AH760">
            <v>5322183</v>
          </cell>
          <cell r="AI760">
            <v>233694</v>
          </cell>
          <cell r="AJ760">
            <v>814688</v>
          </cell>
          <cell r="AK760">
            <v>38922984</v>
          </cell>
          <cell r="AL760">
            <v>3848668</v>
          </cell>
          <cell r="AM760">
            <v>0</v>
          </cell>
          <cell r="AN760">
            <v>0</v>
          </cell>
          <cell r="AO760">
            <v>0</v>
          </cell>
          <cell r="AP760">
            <v>42771652</v>
          </cell>
          <cell r="AQ760">
            <v>16283933</v>
          </cell>
          <cell r="AR760">
            <v>5230858</v>
          </cell>
          <cell r="AS760">
            <v>21514791</v>
          </cell>
          <cell r="AT760">
            <v>3961265</v>
          </cell>
          <cell r="AU760">
            <v>968759</v>
          </cell>
          <cell r="AV760">
            <v>90210</v>
          </cell>
          <cell r="AW760">
            <v>0</v>
          </cell>
          <cell r="AX760">
            <v>0</v>
          </cell>
          <cell r="AY760">
            <v>301949</v>
          </cell>
          <cell r="AZ760">
            <v>5322183</v>
          </cell>
        </row>
        <row r="761">
          <cell r="A761">
            <v>162584</v>
          </cell>
          <cell r="B761" t="str">
            <v>FROSTBURG STATE UNIVERSITY</v>
          </cell>
          <cell r="C761" t="str">
            <v>MD</v>
          </cell>
          <cell r="D761">
            <v>2</v>
          </cell>
          <cell r="E761">
            <v>1</v>
          </cell>
          <cell r="F761">
            <v>2</v>
          </cell>
          <cell r="G761">
            <v>2</v>
          </cell>
          <cell r="H761">
            <v>2</v>
          </cell>
          <cell r="I761">
            <v>21</v>
          </cell>
          <cell r="J761">
            <v>1</v>
          </cell>
          <cell r="K761">
            <v>4626</v>
          </cell>
          <cell r="L761">
            <v>18778198</v>
          </cell>
          <cell r="M761">
            <v>0</v>
          </cell>
          <cell r="N761">
            <v>26568603</v>
          </cell>
          <cell r="O761">
            <v>0</v>
          </cell>
          <cell r="P761">
            <v>3736310</v>
          </cell>
          <cell r="Q761">
            <v>1585074</v>
          </cell>
          <cell r="R761">
            <v>58781</v>
          </cell>
          <cell r="S761">
            <v>418055</v>
          </cell>
          <cell r="T761">
            <v>8375</v>
          </cell>
          <cell r="U761">
            <v>700986</v>
          </cell>
          <cell r="V761">
            <v>15781840</v>
          </cell>
          <cell r="W761">
            <v>0</v>
          </cell>
          <cell r="X761">
            <v>1886546</v>
          </cell>
          <cell r="Y761">
            <v>0</v>
          </cell>
          <cell r="Z761">
            <v>69522768</v>
          </cell>
          <cell r="AA761">
            <v>22249703</v>
          </cell>
          <cell r="AB761">
            <v>0</v>
          </cell>
          <cell r="AC761">
            <v>2585036</v>
          </cell>
          <cell r="AD761">
            <v>6086909</v>
          </cell>
          <cell r="AE761">
            <v>3216142</v>
          </cell>
          <cell r="AF761">
            <v>7508062</v>
          </cell>
          <cell r="AG761">
            <v>4558432</v>
          </cell>
          <cell r="AH761">
            <v>4936197</v>
          </cell>
          <cell r="AI761">
            <v>1717798</v>
          </cell>
          <cell r="AJ761">
            <v>1430636</v>
          </cell>
          <cell r="AK761">
            <v>54288915</v>
          </cell>
          <cell r="AL761">
            <v>15470653</v>
          </cell>
          <cell r="AM761">
            <v>0</v>
          </cell>
          <cell r="AN761">
            <v>0</v>
          </cell>
          <cell r="AO761">
            <v>0</v>
          </cell>
          <cell r="AP761">
            <v>69759568</v>
          </cell>
          <cell r="AQ761">
            <v>28321544</v>
          </cell>
          <cell r="AR761">
            <v>8226610</v>
          </cell>
          <cell r="AS761">
            <v>36548154</v>
          </cell>
          <cell r="AT761">
            <v>2409264</v>
          </cell>
          <cell r="AU761">
            <v>136871</v>
          </cell>
          <cell r="AV761">
            <v>18878</v>
          </cell>
          <cell r="AW761">
            <v>0</v>
          </cell>
          <cell r="AX761">
            <v>1050</v>
          </cell>
          <cell r="AY761">
            <v>2370134</v>
          </cell>
          <cell r="AZ761">
            <v>4936197</v>
          </cell>
        </row>
        <row r="762">
          <cell r="A762">
            <v>163204</v>
          </cell>
          <cell r="B762" t="str">
            <v>UNIVERSITY OF MARYLAND-UNIVERSITY COLLEGE</v>
          </cell>
          <cell r="C762" t="str">
            <v>MD</v>
          </cell>
          <cell r="D762">
            <v>2</v>
          </cell>
          <cell r="E762">
            <v>1</v>
          </cell>
          <cell r="F762">
            <v>2</v>
          </cell>
          <cell r="G762">
            <v>2</v>
          </cell>
          <cell r="H762">
            <v>2</v>
          </cell>
          <cell r="I762">
            <v>21</v>
          </cell>
          <cell r="J762">
            <v>1</v>
          </cell>
          <cell r="K762">
            <v>10199</v>
          </cell>
          <cell r="L762">
            <v>71099423</v>
          </cell>
          <cell r="M762">
            <v>0</v>
          </cell>
          <cell r="N762">
            <v>13512375</v>
          </cell>
          <cell r="O762">
            <v>0</v>
          </cell>
          <cell r="P762">
            <v>6564980</v>
          </cell>
          <cell r="Q762">
            <v>506688</v>
          </cell>
          <cell r="R762">
            <v>0</v>
          </cell>
          <cell r="S762">
            <v>591679</v>
          </cell>
          <cell r="T762">
            <v>4374</v>
          </cell>
          <cell r="U762">
            <v>13604852</v>
          </cell>
          <cell r="V762">
            <v>614664</v>
          </cell>
          <cell r="W762">
            <v>0</v>
          </cell>
          <cell r="X762">
            <v>2750584</v>
          </cell>
          <cell r="Y762">
            <v>0</v>
          </cell>
          <cell r="Z762">
            <v>109249619</v>
          </cell>
          <cell r="AA762">
            <v>31841642</v>
          </cell>
          <cell r="AB762">
            <v>485080</v>
          </cell>
          <cell r="AC762">
            <v>8285119</v>
          </cell>
          <cell r="AD762">
            <v>18964984</v>
          </cell>
          <cell r="AE762">
            <v>13141076</v>
          </cell>
          <cell r="AF762">
            <v>22382231</v>
          </cell>
          <cell r="AG762">
            <v>6192058</v>
          </cell>
          <cell r="AH762">
            <v>5465248</v>
          </cell>
          <cell r="AI762">
            <v>28682</v>
          </cell>
          <cell r="AJ762">
            <v>2103114</v>
          </cell>
          <cell r="AK762">
            <v>108889234</v>
          </cell>
          <cell r="AL762">
            <v>637246</v>
          </cell>
          <cell r="AM762">
            <v>0</v>
          </cell>
          <cell r="AN762">
            <v>0</v>
          </cell>
          <cell r="AO762">
            <v>0</v>
          </cell>
          <cell r="AP762">
            <v>109526480</v>
          </cell>
          <cell r="AQ762">
            <v>46901304</v>
          </cell>
          <cell r="AR762">
            <v>8757002</v>
          </cell>
          <cell r="AS762">
            <v>55658306</v>
          </cell>
          <cell r="AT762">
            <v>2999024</v>
          </cell>
          <cell r="AU762">
            <v>73757</v>
          </cell>
          <cell r="AV762">
            <v>45328</v>
          </cell>
          <cell r="AW762">
            <v>0</v>
          </cell>
          <cell r="AX762">
            <v>492901</v>
          </cell>
          <cell r="AY762">
            <v>1854238</v>
          </cell>
          <cell r="AZ762">
            <v>5465248</v>
          </cell>
        </row>
        <row r="763">
          <cell r="A763">
            <v>163259</v>
          </cell>
          <cell r="B763" t="str">
            <v>UNIVERSITY OF MARYLAND-BALTIMORE</v>
          </cell>
          <cell r="C763" t="str">
            <v>MD</v>
          </cell>
          <cell r="D763">
            <v>2</v>
          </cell>
          <cell r="E763">
            <v>1</v>
          </cell>
          <cell r="F763">
            <v>1</v>
          </cell>
          <cell r="G763">
            <v>1</v>
          </cell>
          <cell r="H763">
            <v>2</v>
          </cell>
          <cell r="I763">
            <v>16</v>
          </cell>
          <cell r="J763">
            <v>1</v>
          </cell>
          <cell r="K763">
            <v>4616</v>
          </cell>
          <cell r="L763">
            <v>43637580</v>
          </cell>
          <cell r="M763">
            <v>0</v>
          </cell>
          <cell r="N763">
            <v>139883705</v>
          </cell>
          <cell r="O763">
            <v>0</v>
          </cell>
          <cell r="P763">
            <v>105499463</v>
          </cell>
          <cell r="Q763">
            <v>33341569</v>
          </cell>
          <cell r="R763">
            <v>0</v>
          </cell>
          <cell r="S763">
            <v>43626704</v>
          </cell>
          <cell r="T763">
            <v>9290892</v>
          </cell>
          <cell r="U763">
            <v>64202045</v>
          </cell>
          <cell r="V763">
            <v>16481997</v>
          </cell>
          <cell r="W763">
            <v>32135084</v>
          </cell>
          <cell r="X763">
            <v>0</v>
          </cell>
          <cell r="Y763">
            <v>0</v>
          </cell>
          <cell r="Z763">
            <v>488099039</v>
          </cell>
          <cell r="AA763">
            <v>158661087</v>
          </cell>
          <cell r="AB763">
            <v>129417152</v>
          </cell>
          <cell r="AC763">
            <v>26573734</v>
          </cell>
          <cell r="AD763">
            <v>30262487</v>
          </cell>
          <cell r="AE763">
            <v>2426734</v>
          </cell>
          <cell r="AF763">
            <v>39103154</v>
          </cell>
          <cell r="AG763">
            <v>23015623</v>
          </cell>
          <cell r="AH763">
            <v>10483076</v>
          </cell>
          <cell r="AI763">
            <v>6169327</v>
          </cell>
          <cell r="AJ763">
            <v>16530249</v>
          </cell>
          <cell r="AK763">
            <v>442642623</v>
          </cell>
          <cell r="AL763">
            <v>11618060</v>
          </cell>
          <cell r="AM763">
            <v>36213164</v>
          </cell>
          <cell r="AN763">
            <v>0</v>
          </cell>
          <cell r="AO763">
            <v>0</v>
          </cell>
          <cell r="AP763">
            <v>490473847</v>
          </cell>
          <cell r="AQ763">
            <v>157892640</v>
          </cell>
          <cell r="AR763">
            <v>39499168</v>
          </cell>
          <cell r="AS763">
            <v>197391808</v>
          </cell>
          <cell r="AT763">
            <v>456069</v>
          </cell>
          <cell r="AU763">
            <v>750796</v>
          </cell>
          <cell r="AV763">
            <v>1633232</v>
          </cell>
          <cell r="AW763">
            <v>0</v>
          </cell>
          <cell r="AX763">
            <v>1453889</v>
          </cell>
          <cell r="AY763">
            <v>6189090</v>
          </cell>
          <cell r="AZ763">
            <v>10483076</v>
          </cell>
        </row>
        <row r="764">
          <cell r="A764">
            <v>163268</v>
          </cell>
          <cell r="B764" t="str">
            <v>UNIVERSITY OF MARYLAND-BALTIMORE COUNTY</v>
          </cell>
          <cell r="C764" t="str">
            <v>MD</v>
          </cell>
          <cell r="D764">
            <v>2</v>
          </cell>
          <cell r="E764">
            <v>1</v>
          </cell>
          <cell r="F764">
            <v>2</v>
          </cell>
          <cell r="G764">
            <v>2</v>
          </cell>
          <cell r="H764">
            <v>2</v>
          </cell>
          <cell r="I764">
            <v>15</v>
          </cell>
          <cell r="J764">
            <v>1</v>
          </cell>
          <cell r="K764">
            <v>9558</v>
          </cell>
          <cell r="L764">
            <v>48354960</v>
          </cell>
          <cell r="M764">
            <v>0</v>
          </cell>
          <cell r="N764">
            <v>66473513</v>
          </cell>
          <cell r="O764">
            <v>0</v>
          </cell>
          <cell r="P764">
            <v>35804671</v>
          </cell>
          <cell r="Q764">
            <v>33494482</v>
          </cell>
          <cell r="R764">
            <v>0</v>
          </cell>
          <cell r="S764">
            <v>8277867</v>
          </cell>
          <cell r="T764">
            <v>36483</v>
          </cell>
          <cell r="U764">
            <v>3223602</v>
          </cell>
          <cell r="V764">
            <v>37888134</v>
          </cell>
          <cell r="W764">
            <v>0</v>
          </cell>
          <cell r="X764">
            <v>5553900</v>
          </cell>
          <cell r="Y764">
            <v>0</v>
          </cell>
          <cell r="Z764">
            <v>239107612</v>
          </cell>
          <cell r="AA764">
            <v>66516125</v>
          </cell>
          <cell r="AB764">
            <v>22635113</v>
          </cell>
          <cell r="AC764">
            <v>32719648</v>
          </cell>
          <cell r="AD764">
            <v>14286363</v>
          </cell>
          <cell r="AE764">
            <v>8183367</v>
          </cell>
          <cell r="AF764">
            <v>19391273</v>
          </cell>
          <cell r="AG764">
            <v>11562650</v>
          </cell>
          <cell r="AH764">
            <v>22693475</v>
          </cell>
          <cell r="AI764">
            <v>3011068</v>
          </cell>
          <cell r="AJ764">
            <v>2934235</v>
          </cell>
          <cell r="AK764">
            <v>203933317</v>
          </cell>
          <cell r="AL764">
            <v>36937945</v>
          </cell>
          <cell r="AM764">
            <v>0</v>
          </cell>
          <cell r="AN764">
            <v>0</v>
          </cell>
          <cell r="AO764">
            <v>0</v>
          </cell>
          <cell r="AP764">
            <v>240871262</v>
          </cell>
          <cell r="AQ764">
            <v>98180102</v>
          </cell>
          <cell r="AR764">
            <v>22415797</v>
          </cell>
          <cell r="AS764">
            <v>120595899</v>
          </cell>
          <cell r="AT764">
            <v>4240200</v>
          </cell>
          <cell r="AU764">
            <v>2024955</v>
          </cell>
          <cell r="AV764">
            <v>4986072</v>
          </cell>
          <cell r="AW764">
            <v>0</v>
          </cell>
          <cell r="AX764">
            <v>72328</v>
          </cell>
          <cell r="AY764">
            <v>11369920</v>
          </cell>
          <cell r="AZ764">
            <v>22693475</v>
          </cell>
        </row>
        <row r="765">
          <cell r="A765">
            <v>163286</v>
          </cell>
          <cell r="B765" t="str">
            <v>UNIVERSITY OF MARYLAND-COLLEGE PARK</v>
          </cell>
          <cell r="C765" t="str">
            <v>MD</v>
          </cell>
          <cell r="D765">
            <v>2</v>
          </cell>
          <cell r="E765">
            <v>1</v>
          </cell>
          <cell r="F765">
            <v>2</v>
          </cell>
          <cell r="G765">
            <v>1</v>
          </cell>
          <cell r="H765">
            <v>2</v>
          </cell>
          <cell r="I765">
            <v>15</v>
          </cell>
          <cell r="J765">
            <v>1</v>
          </cell>
          <cell r="K765">
            <v>30241</v>
          </cell>
          <cell r="L765">
            <v>199294417</v>
          </cell>
          <cell r="M765">
            <v>0</v>
          </cell>
          <cell r="N765">
            <v>333110408</v>
          </cell>
          <cell r="O765">
            <v>0</v>
          </cell>
          <cell r="P765">
            <v>179863249</v>
          </cell>
          <cell r="Q765">
            <v>39347182</v>
          </cell>
          <cell r="R765">
            <v>0</v>
          </cell>
          <cell r="S765">
            <v>89442409</v>
          </cell>
          <cell r="T765">
            <v>8643242</v>
          </cell>
          <cell r="U765">
            <v>31689345</v>
          </cell>
          <cell r="V765">
            <v>121780972</v>
          </cell>
          <cell r="W765">
            <v>0</v>
          </cell>
          <cell r="X765">
            <v>24130574</v>
          </cell>
          <cell r="Y765">
            <v>0</v>
          </cell>
          <cell r="Z765">
            <v>1027301798</v>
          </cell>
          <cell r="AA765">
            <v>269591875</v>
          </cell>
          <cell r="AB765">
            <v>238982205</v>
          </cell>
          <cell r="AC765">
            <v>50547957</v>
          </cell>
          <cell r="AD765">
            <v>84857387</v>
          </cell>
          <cell r="AE765">
            <v>25778243</v>
          </cell>
          <cell r="AF765">
            <v>65616483</v>
          </cell>
          <cell r="AG765">
            <v>62507789</v>
          </cell>
          <cell r="AH765">
            <v>61189378</v>
          </cell>
          <cell r="AI765">
            <v>17747076</v>
          </cell>
          <cell r="AJ765">
            <v>-14944733</v>
          </cell>
          <cell r="AK765">
            <v>861873660</v>
          </cell>
          <cell r="AL765">
            <v>155854327</v>
          </cell>
          <cell r="AM765">
            <v>0</v>
          </cell>
          <cell r="AN765">
            <v>0</v>
          </cell>
          <cell r="AO765">
            <v>0</v>
          </cell>
          <cell r="AP765">
            <v>1017727987</v>
          </cell>
          <cell r="AQ765">
            <v>461270168</v>
          </cell>
          <cell r="AR765">
            <v>101270653</v>
          </cell>
          <cell r="AS765">
            <v>562540821</v>
          </cell>
          <cell r="AT765">
            <v>9636733</v>
          </cell>
          <cell r="AU765">
            <v>1695298</v>
          </cell>
          <cell r="AV765">
            <v>69718</v>
          </cell>
          <cell r="AW765">
            <v>0</v>
          </cell>
          <cell r="AX765">
            <v>4869584</v>
          </cell>
          <cell r="AY765">
            <v>44918045</v>
          </cell>
          <cell r="AZ765">
            <v>61189378</v>
          </cell>
        </row>
        <row r="766">
          <cell r="A766">
            <v>163338</v>
          </cell>
          <cell r="B766" t="str">
            <v>UNIVERSITY OF MARYLAND-EASTERN SHORE</v>
          </cell>
          <cell r="C766" t="str">
            <v>MD</v>
          </cell>
          <cell r="D766">
            <v>2</v>
          </cell>
          <cell r="E766">
            <v>1</v>
          </cell>
          <cell r="F766">
            <v>2</v>
          </cell>
          <cell r="G766">
            <v>2</v>
          </cell>
          <cell r="H766">
            <v>2</v>
          </cell>
          <cell r="I766">
            <v>21</v>
          </cell>
          <cell r="J766">
            <v>1</v>
          </cell>
          <cell r="K766">
            <v>2938</v>
          </cell>
          <cell r="L766">
            <v>11864131</v>
          </cell>
          <cell r="M766">
            <v>0</v>
          </cell>
          <cell r="N766">
            <v>22474219</v>
          </cell>
          <cell r="O766">
            <v>0</v>
          </cell>
          <cell r="P766">
            <v>11186039</v>
          </cell>
          <cell r="Q766">
            <v>4170464</v>
          </cell>
          <cell r="R766">
            <v>0</v>
          </cell>
          <cell r="S766">
            <v>622152</v>
          </cell>
          <cell r="T766">
            <v>118835</v>
          </cell>
          <cell r="U766">
            <v>192691</v>
          </cell>
          <cell r="V766">
            <v>13669041</v>
          </cell>
          <cell r="W766">
            <v>0</v>
          </cell>
          <cell r="X766">
            <v>806507</v>
          </cell>
          <cell r="Y766">
            <v>0</v>
          </cell>
          <cell r="Z766">
            <v>65104079</v>
          </cell>
          <cell r="AA766">
            <v>17172877</v>
          </cell>
          <cell r="AB766">
            <v>6519585</v>
          </cell>
          <cell r="AC766">
            <v>755815</v>
          </cell>
          <cell r="AD766">
            <v>3183893</v>
          </cell>
          <cell r="AE766">
            <v>2012463</v>
          </cell>
          <cell r="AF766">
            <v>7804102</v>
          </cell>
          <cell r="AG766">
            <v>5834580</v>
          </cell>
          <cell r="AH766">
            <v>6403408</v>
          </cell>
          <cell r="AI766">
            <v>3745955</v>
          </cell>
          <cell r="AJ766">
            <v>-1911367</v>
          </cell>
          <cell r="AK766">
            <v>51521311</v>
          </cell>
          <cell r="AL766">
            <v>10267336</v>
          </cell>
          <cell r="AM766">
            <v>0</v>
          </cell>
          <cell r="AN766">
            <v>0</v>
          </cell>
          <cell r="AO766">
            <v>0</v>
          </cell>
          <cell r="AP766">
            <v>61788647</v>
          </cell>
          <cell r="AQ766">
            <v>26270146</v>
          </cell>
          <cell r="AR766">
            <v>7355641</v>
          </cell>
          <cell r="AS766">
            <v>33625787</v>
          </cell>
          <cell r="AT766">
            <v>3206064</v>
          </cell>
          <cell r="AU766">
            <v>184714</v>
          </cell>
          <cell r="AV766">
            <v>0</v>
          </cell>
          <cell r="AW766">
            <v>0</v>
          </cell>
          <cell r="AX766">
            <v>485428</v>
          </cell>
          <cell r="AY766">
            <v>2527202</v>
          </cell>
          <cell r="AZ766">
            <v>6403408</v>
          </cell>
        </row>
        <row r="767">
          <cell r="A767">
            <v>163453</v>
          </cell>
          <cell r="B767" t="str">
            <v>MORGAN STATE UNIVERSITY</v>
          </cell>
          <cell r="C767" t="str">
            <v>MD</v>
          </cell>
          <cell r="D767">
            <v>2</v>
          </cell>
          <cell r="E767">
            <v>1</v>
          </cell>
          <cell r="F767">
            <v>2</v>
          </cell>
          <cell r="G767">
            <v>2</v>
          </cell>
          <cell r="H767">
            <v>2</v>
          </cell>
          <cell r="I767">
            <v>21</v>
          </cell>
          <cell r="J767">
            <v>1</v>
          </cell>
          <cell r="K767">
            <v>5845</v>
          </cell>
          <cell r="L767">
            <v>33201335</v>
          </cell>
          <cell r="M767">
            <v>0</v>
          </cell>
          <cell r="N767">
            <v>47911951</v>
          </cell>
          <cell r="O767">
            <v>0</v>
          </cell>
          <cell r="P767">
            <v>24186745</v>
          </cell>
          <cell r="Q767">
            <v>2725722</v>
          </cell>
          <cell r="R767">
            <v>0</v>
          </cell>
          <cell r="S767">
            <v>204598</v>
          </cell>
          <cell r="T767">
            <v>0</v>
          </cell>
          <cell r="U767">
            <v>59464</v>
          </cell>
          <cell r="V767">
            <v>19909763</v>
          </cell>
          <cell r="W767">
            <v>0</v>
          </cell>
          <cell r="X767">
            <v>2352941</v>
          </cell>
          <cell r="Y767">
            <v>0</v>
          </cell>
          <cell r="Z767">
            <v>130552519</v>
          </cell>
          <cell r="AA767">
            <v>29900135</v>
          </cell>
          <cell r="AB767">
            <v>19009839</v>
          </cell>
          <cell r="AC767">
            <v>133118</v>
          </cell>
          <cell r="AD767">
            <v>7440165</v>
          </cell>
          <cell r="AE767">
            <v>4992240</v>
          </cell>
          <cell r="AF767">
            <v>15570561</v>
          </cell>
          <cell r="AG767">
            <v>8045613</v>
          </cell>
          <cell r="AH767">
            <v>18176930</v>
          </cell>
          <cell r="AI767">
            <v>785964</v>
          </cell>
          <cell r="AJ767">
            <v>1576927</v>
          </cell>
          <cell r="AK767">
            <v>105631492</v>
          </cell>
          <cell r="AL767">
            <v>20822803</v>
          </cell>
          <cell r="AM767">
            <v>0</v>
          </cell>
          <cell r="AN767">
            <v>0</v>
          </cell>
          <cell r="AO767">
            <v>0</v>
          </cell>
          <cell r="AP767">
            <v>126454295</v>
          </cell>
          <cell r="AQ767">
            <v>53733928</v>
          </cell>
          <cell r="AR767">
            <v>12212920</v>
          </cell>
          <cell r="AS767">
            <v>65946848</v>
          </cell>
          <cell r="AT767">
            <v>5853150</v>
          </cell>
          <cell r="AU767">
            <v>958539</v>
          </cell>
          <cell r="AV767">
            <v>315525</v>
          </cell>
          <cell r="AW767">
            <v>0</v>
          </cell>
          <cell r="AX767">
            <v>0</v>
          </cell>
          <cell r="AY767">
            <v>11049716</v>
          </cell>
          <cell r="AZ767">
            <v>18176930</v>
          </cell>
        </row>
        <row r="768">
          <cell r="A768">
            <v>163851</v>
          </cell>
          <cell r="B768" t="str">
            <v>SALISBURY UNIVERSITY</v>
          </cell>
          <cell r="C768" t="str">
            <v>MD</v>
          </cell>
          <cell r="D768">
            <v>2</v>
          </cell>
          <cell r="E768">
            <v>1</v>
          </cell>
          <cell r="F768">
            <v>2</v>
          </cell>
          <cell r="G768">
            <v>2</v>
          </cell>
          <cell r="H768">
            <v>2</v>
          </cell>
          <cell r="I768">
            <v>21</v>
          </cell>
          <cell r="J768">
            <v>1</v>
          </cell>
          <cell r="K768">
            <v>5895</v>
          </cell>
          <cell r="L768">
            <v>25290486</v>
          </cell>
          <cell r="M768">
            <v>0</v>
          </cell>
          <cell r="N768">
            <v>28100148</v>
          </cell>
          <cell r="O768">
            <v>0</v>
          </cell>
          <cell r="P768">
            <v>2896846</v>
          </cell>
          <cell r="Q768">
            <v>2179778</v>
          </cell>
          <cell r="R768">
            <v>0</v>
          </cell>
          <cell r="S768">
            <v>441587</v>
          </cell>
          <cell r="T768">
            <v>0</v>
          </cell>
          <cell r="U768">
            <v>140427</v>
          </cell>
          <cell r="V768">
            <v>24399699</v>
          </cell>
          <cell r="W768">
            <v>0</v>
          </cell>
          <cell r="X768">
            <v>1215551</v>
          </cell>
          <cell r="Y768">
            <v>0</v>
          </cell>
          <cell r="Z768">
            <v>84664522</v>
          </cell>
          <cell r="AA768">
            <v>24328066</v>
          </cell>
          <cell r="AB768">
            <v>3726600</v>
          </cell>
          <cell r="AC768">
            <v>0</v>
          </cell>
          <cell r="AD768">
            <v>6097788</v>
          </cell>
          <cell r="AE768">
            <v>4465540</v>
          </cell>
          <cell r="AF768">
            <v>9956601</v>
          </cell>
          <cell r="AG768">
            <v>6343166</v>
          </cell>
          <cell r="AH768">
            <v>3109055</v>
          </cell>
          <cell r="AI768">
            <v>2388162</v>
          </cell>
          <cell r="AJ768">
            <v>71471</v>
          </cell>
          <cell r="AK768">
            <v>60486449</v>
          </cell>
          <cell r="AL768">
            <v>23365891</v>
          </cell>
          <cell r="AM768">
            <v>0</v>
          </cell>
          <cell r="AN768">
            <v>0</v>
          </cell>
          <cell r="AO768">
            <v>0</v>
          </cell>
          <cell r="AP768">
            <v>83852340</v>
          </cell>
          <cell r="AQ768">
            <v>34201218</v>
          </cell>
          <cell r="AR768">
            <v>8608861</v>
          </cell>
          <cell r="AS768">
            <v>42810079</v>
          </cell>
          <cell r="AT768">
            <v>1759219</v>
          </cell>
          <cell r="AU768">
            <v>152970</v>
          </cell>
          <cell r="AV768">
            <v>5000</v>
          </cell>
          <cell r="AW768">
            <v>0</v>
          </cell>
          <cell r="AX768">
            <v>0</v>
          </cell>
          <cell r="AY768">
            <v>1191866</v>
          </cell>
          <cell r="AZ768">
            <v>3109055</v>
          </cell>
        </row>
        <row r="769">
          <cell r="A769">
            <v>163912</v>
          </cell>
          <cell r="B769" t="str">
            <v>ST MARY'S COLLEGE OF MARYLAND</v>
          </cell>
          <cell r="C769" t="str">
            <v>MD</v>
          </cell>
          <cell r="D769">
            <v>2</v>
          </cell>
          <cell r="E769">
            <v>1</v>
          </cell>
          <cell r="F769">
            <v>2</v>
          </cell>
          <cell r="G769">
            <v>2</v>
          </cell>
          <cell r="H769">
            <v>2</v>
          </cell>
          <cell r="I769">
            <v>31</v>
          </cell>
          <cell r="J769">
            <v>1</v>
          </cell>
          <cell r="K769">
            <v>1581</v>
          </cell>
          <cell r="L769">
            <v>11079753</v>
          </cell>
          <cell r="M769">
            <v>0</v>
          </cell>
          <cell r="N769">
            <v>13481980</v>
          </cell>
          <cell r="O769">
            <v>0</v>
          </cell>
          <cell r="P769">
            <v>997940</v>
          </cell>
          <cell r="Q769">
            <v>129043</v>
          </cell>
          <cell r="R769">
            <v>0</v>
          </cell>
          <cell r="S769">
            <v>1100407</v>
          </cell>
          <cell r="T769">
            <v>98</v>
          </cell>
          <cell r="U769">
            <v>535969</v>
          </cell>
          <cell r="V769">
            <v>8113565</v>
          </cell>
          <cell r="W769">
            <v>0</v>
          </cell>
          <cell r="X769">
            <v>1021102</v>
          </cell>
          <cell r="Y769">
            <v>0</v>
          </cell>
          <cell r="Z769">
            <v>36459857</v>
          </cell>
          <cell r="AA769">
            <v>12165800</v>
          </cell>
          <cell r="AB769">
            <v>437857</v>
          </cell>
          <cell r="AC769">
            <v>599621</v>
          </cell>
          <cell r="AD769">
            <v>2125511</v>
          </cell>
          <cell r="AE769">
            <v>3868619</v>
          </cell>
          <cell r="AF769">
            <v>7357795</v>
          </cell>
          <cell r="AG769">
            <v>2711497</v>
          </cell>
          <cell r="AH769">
            <v>2303252</v>
          </cell>
          <cell r="AI769">
            <v>5379</v>
          </cell>
          <cell r="AJ769">
            <v>0</v>
          </cell>
          <cell r="AK769">
            <v>31575331</v>
          </cell>
          <cell r="AL769">
            <v>6781797</v>
          </cell>
          <cell r="AM769">
            <v>0</v>
          </cell>
          <cell r="AN769">
            <v>0</v>
          </cell>
          <cell r="AO769">
            <v>0</v>
          </cell>
          <cell r="AP769">
            <v>38357128</v>
          </cell>
          <cell r="AQ769">
            <v>17669246</v>
          </cell>
          <cell r="AR769">
            <v>5097179</v>
          </cell>
          <cell r="AS769">
            <v>22766425</v>
          </cell>
          <cell r="AT769">
            <v>345708</v>
          </cell>
          <cell r="AU769">
            <v>51100</v>
          </cell>
          <cell r="AV769">
            <v>0</v>
          </cell>
          <cell r="AW769">
            <v>0</v>
          </cell>
          <cell r="AX769">
            <v>750020</v>
          </cell>
          <cell r="AY769">
            <v>1156424</v>
          </cell>
          <cell r="AZ769">
            <v>2303252</v>
          </cell>
        </row>
        <row r="770">
          <cell r="A770">
            <v>164076</v>
          </cell>
          <cell r="B770" t="str">
            <v>TOWSON UNIVERSITY</v>
          </cell>
          <cell r="C770" t="str">
            <v>MD</v>
          </cell>
          <cell r="D770">
            <v>2</v>
          </cell>
          <cell r="E770">
            <v>1</v>
          </cell>
          <cell r="F770">
            <v>2</v>
          </cell>
          <cell r="G770">
            <v>2</v>
          </cell>
          <cell r="H770">
            <v>2</v>
          </cell>
          <cell r="I770">
            <v>21</v>
          </cell>
          <cell r="J770">
            <v>1</v>
          </cell>
          <cell r="K770">
            <v>14189</v>
          </cell>
          <cell r="L770">
            <v>76274663</v>
          </cell>
          <cell r="M770">
            <v>0</v>
          </cell>
          <cell r="N770">
            <v>64180645</v>
          </cell>
          <cell r="O770">
            <v>0</v>
          </cell>
          <cell r="P770">
            <v>11229274</v>
          </cell>
          <cell r="Q770">
            <v>10333107</v>
          </cell>
          <cell r="R770">
            <v>0</v>
          </cell>
          <cell r="S770">
            <v>4061713</v>
          </cell>
          <cell r="T770">
            <v>39967</v>
          </cell>
          <cell r="U770">
            <v>2142932</v>
          </cell>
          <cell r="V770">
            <v>52828937</v>
          </cell>
          <cell r="W770">
            <v>0</v>
          </cell>
          <cell r="X770">
            <v>1786218</v>
          </cell>
          <cell r="Y770">
            <v>0</v>
          </cell>
          <cell r="Z770">
            <v>222877456</v>
          </cell>
          <cell r="AA770">
            <v>56685018</v>
          </cell>
          <cell r="AB770">
            <v>7201753</v>
          </cell>
          <cell r="AC770">
            <v>9405329</v>
          </cell>
          <cell r="AD770">
            <v>19687682</v>
          </cell>
          <cell r="AE770">
            <v>11130449</v>
          </cell>
          <cell r="AF770">
            <v>22871247</v>
          </cell>
          <cell r="AG770">
            <v>8504881</v>
          </cell>
          <cell r="AH770">
            <v>17375753</v>
          </cell>
          <cell r="AI770">
            <v>4514977</v>
          </cell>
          <cell r="AJ770">
            <v>6619444</v>
          </cell>
          <cell r="AK770">
            <v>163996533</v>
          </cell>
          <cell r="AL770">
            <v>52908052</v>
          </cell>
          <cell r="AM770">
            <v>0</v>
          </cell>
          <cell r="AN770">
            <v>0</v>
          </cell>
          <cell r="AO770">
            <v>1349638</v>
          </cell>
          <cell r="AP770">
            <v>218254223</v>
          </cell>
          <cell r="AQ770">
            <v>84388479</v>
          </cell>
          <cell r="AR770">
            <v>20879025</v>
          </cell>
          <cell r="AS770">
            <v>105267504</v>
          </cell>
          <cell r="AT770">
            <v>3978968</v>
          </cell>
          <cell r="AU770">
            <v>1141875</v>
          </cell>
          <cell r="AV770">
            <v>734245</v>
          </cell>
          <cell r="AW770">
            <v>0</v>
          </cell>
          <cell r="AX770">
            <v>1311343</v>
          </cell>
          <cell r="AY770">
            <v>10209322</v>
          </cell>
          <cell r="AZ770">
            <v>17375753</v>
          </cell>
        </row>
        <row r="771">
          <cell r="A771">
            <v>161688</v>
          </cell>
          <cell r="B771" t="str">
            <v>ALLEGANY COLLEGE OF MARYLAND</v>
          </cell>
          <cell r="C771" t="str">
            <v>MD</v>
          </cell>
          <cell r="D771">
            <v>2</v>
          </cell>
          <cell r="E771">
            <v>4</v>
          </cell>
          <cell r="F771">
            <v>2</v>
          </cell>
          <cell r="G771">
            <v>2</v>
          </cell>
          <cell r="H771">
            <v>2</v>
          </cell>
          <cell r="I771">
            <v>40</v>
          </cell>
          <cell r="J771">
            <v>1</v>
          </cell>
          <cell r="K771">
            <v>2033</v>
          </cell>
          <cell r="L771">
            <v>7821248</v>
          </cell>
          <cell r="M771">
            <v>658</v>
          </cell>
          <cell r="N771">
            <v>3910809</v>
          </cell>
          <cell r="O771">
            <v>5011528</v>
          </cell>
          <cell r="P771">
            <v>2997496</v>
          </cell>
          <cell r="Q771">
            <v>127003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1334754</v>
          </cell>
          <cell r="W771">
            <v>0</v>
          </cell>
          <cell r="X771">
            <v>528248</v>
          </cell>
          <cell r="Y771">
            <v>0</v>
          </cell>
          <cell r="Z771">
            <v>21731744</v>
          </cell>
          <cell r="AA771">
            <v>8049969</v>
          </cell>
          <cell r="AB771">
            <v>0</v>
          </cell>
          <cell r="AC771">
            <v>28240</v>
          </cell>
          <cell r="AD771">
            <v>2938652</v>
          </cell>
          <cell r="AE771">
            <v>1692053</v>
          </cell>
          <cell r="AF771">
            <v>3347581</v>
          </cell>
          <cell r="AG771">
            <v>1610119</v>
          </cell>
          <cell r="AH771">
            <v>2577098</v>
          </cell>
          <cell r="AI771">
            <v>0</v>
          </cell>
          <cell r="AJ771">
            <v>0</v>
          </cell>
          <cell r="AK771">
            <v>20243712</v>
          </cell>
          <cell r="AL771">
            <v>1469060</v>
          </cell>
          <cell r="AM771">
            <v>0</v>
          </cell>
          <cell r="AN771">
            <v>0</v>
          </cell>
          <cell r="AO771">
            <v>407197</v>
          </cell>
          <cell r="AP771">
            <v>22119969</v>
          </cell>
          <cell r="AQ771">
            <v>11386304</v>
          </cell>
          <cell r="AR771">
            <v>2043723</v>
          </cell>
          <cell r="AS771">
            <v>14243104</v>
          </cell>
          <cell r="AT771">
            <v>1963868</v>
          </cell>
          <cell r="AU771">
            <v>172289</v>
          </cell>
          <cell r="AV771">
            <v>25330</v>
          </cell>
          <cell r="AW771">
            <v>0</v>
          </cell>
          <cell r="AX771">
            <v>0</v>
          </cell>
          <cell r="AY771">
            <v>415611</v>
          </cell>
          <cell r="AZ771">
            <v>2577098</v>
          </cell>
        </row>
        <row r="772">
          <cell r="A772">
            <v>161767</v>
          </cell>
          <cell r="B772" t="str">
            <v>ANNE ARUNDEL COMMUNITY COLLEGE</v>
          </cell>
          <cell r="C772" t="str">
            <v>MD</v>
          </cell>
          <cell r="D772">
            <v>2</v>
          </cell>
          <cell r="E772">
            <v>4</v>
          </cell>
          <cell r="F772">
            <v>2</v>
          </cell>
          <cell r="G772">
            <v>2</v>
          </cell>
          <cell r="H772">
            <v>2</v>
          </cell>
          <cell r="I772">
            <v>40</v>
          </cell>
          <cell r="J772">
            <v>1</v>
          </cell>
          <cell r="K772">
            <v>7035</v>
          </cell>
          <cell r="L772">
            <v>16478799</v>
          </cell>
          <cell r="M772">
            <v>0</v>
          </cell>
          <cell r="N772">
            <v>17827403</v>
          </cell>
          <cell r="O772">
            <v>18700002</v>
          </cell>
          <cell r="P772">
            <v>4018421</v>
          </cell>
          <cell r="Q772">
            <v>565192</v>
          </cell>
          <cell r="R772">
            <v>0</v>
          </cell>
          <cell r="S772">
            <v>100431</v>
          </cell>
          <cell r="T772">
            <v>0</v>
          </cell>
          <cell r="U772">
            <v>0</v>
          </cell>
          <cell r="V772">
            <v>12042937</v>
          </cell>
          <cell r="W772">
            <v>0</v>
          </cell>
          <cell r="X772">
            <v>1426519</v>
          </cell>
          <cell r="Y772">
            <v>0</v>
          </cell>
          <cell r="Z772">
            <v>71159704</v>
          </cell>
          <cell r="AA772">
            <v>29938320</v>
          </cell>
          <cell r="AB772">
            <v>0</v>
          </cell>
          <cell r="AC772">
            <v>0</v>
          </cell>
          <cell r="AD772">
            <v>7330916</v>
          </cell>
          <cell r="AE772">
            <v>4297829</v>
          </cell>
          <cell r="AF772">
            <v>8077515</v>
          </cell>
          <cell r="AG772">
            <v>4646428</v>
          </cell>
          <cell r="AH772">
            <v>3420675</v>
          </cell>
          <cell r="AI772">
            <v>49954</v>
          </cell>
          <cell r="AJ772">
            <v>340000</v>
          </cell>
          <cell r="AK772">
            <v>58101637</v>
          </cell>
          <cell r="AL772">
            <v>12349605</v>
          </cell>
          <cell r="AM772">
            <v>0</v>
          </cell>
          <cell r="AN772">
            <v>0</v>
          </cell>
          <cell r="AO772">
            <v>0</v>
          </cell>
          <cell r="AP772">
            <v>70451242</v>
          </cell>
          <cell r="AQ772">
            <v>34521797</v>
          </cell>
          <cell r="AR772">
            <v>7119355</v>
          </cell>
          <cell r="AS772">
            <v>43071419</v>
          </cell>
          <cell r="AT772">
            <v>2581538</v>
          </cell>
          <cell r="AU772">
            <v>144811</v>
          </cell>
          <cell r="AV772">
            <v>403857</v>
          </cell>
          <cell r="AW772">
            <v>0</v>
          </cell>
          <cell r="AX772">
            <v>240515</v>
          </cell>
          <cell r="AY772">
            <v>49954</v>
          </cell>
          <cell r="AZ772">
            <v>3420675</v>
          </cell>
        </row>
        <row r="773">
          <cell r="A773">
            <v>161864</v>
          </cell>
          <cell r="B773" t="str">
            <v>BALTIMORE CITY COMMUNITY COLLEGE</v>
          </cell>
          <cell r="C773" t="str">
            <v>MD</v>
          </cell>
          <cell r="D773">
            <v>2</v>
          </cell>
          <cell r="E773">
            <v>4</v>
          </cell>
          <cell r="F773">
            <v>2</v>
          </cell>
          <cell r="G773">
            <v>2</v>
          </cell>
          <cell r="H773">
            <v>2</v>
          </cell>
          <cell r="I773">
            <v>40</v>
          </cell>
          <cell r="J773">
            <v>1</v>
          </cell>
          <cell r="K773">
            <v>3445</v>
          </cell>
          <cell r="L773">
            <v>9603034</v>
          </cell>
          <cell r="M773">
            <v>0</v>
          </cell>
          <cell r="N773">
            <v>26457291</v>
          </cell>
          <cell r="O773">
            <v>0</v>
          </cell>
          <cell r="P773">
            <v>13377356</v>
          </cell>
          <cell r="Q773">
            <v>4647885</v>
          </cell>
          <cell r="R773">
            <v>779208</v>
          </cell>
          <cell r="S773">
            <v>0</v>
          </cell>
          <cell r="T773">
            <v>0</v>
          </cell>
          <cell r="U773">
            <v>207576</v>
          </cell>
          <cell r="V773">
            <v>1665119</v>
          </cell>
          <cell r="W773">
            <v>0</v>
          </cell>
          <cell r="X773">
            <v>2129691</v>
          </cell>
          <cell r="Y773">
            <v>0</v>
          </cell>
          <cell r="Z773">
            <v>58867160</v>
          </cell>
          <cell r="AA773">
            <v>23931799</v>
          </cell>
          <cell r="AB773">
            <v>0</v>
          </cell>
          <cell r="AC773">
            <v>0</v>
          </cell>
          <cell r="AD773">
            <v>2270637</v>
          </cell>
          <cell r="AE773">
            <v>3819983</v>
          </cell>
          <cell r="AF773">
            <v>7490739</v>
          </cell>
          <cell r="AG773">
            <v>4601714</v>
          </cell>
          <cell r="AH773">
            <v>11920927</v>
          </cell>
          <cell r="AI773">
            <v>0</v>
          </cell>
          <cell r="AJ773">
            <v>180202</v>
          </cell>
          <cell r="AK773">
            <v>54216001</v>
          </cell>
          <cell r="AL773">
            <v>1250121</v>
          </cell>
          <cell r="AM773">
            <v>0</v>
          </cell>
          <cell r="AN773">
            <v>0</v>
          </cell>
          <cell r="AO773">
            <v>0</v>
          </cell>
          <cell r="AP773">
            <v>55466122</v>
          </cell>
          <cell r="AQ773">
            <v>25729754</v>
          </cell>
          <cell r="AR773">
            <v>5870419</v>
          </cell>
          <cell r="AS773">
            <v>32310719</v>
          </cell>
          <cell r="AT773">
            <v>8886270</v>
          </cell>
          <cell r="AU773">
            <v>1723282</v>
          </cell>
          <cell r="AV773">
            <v>717507</v>
          </cell>
          <cell r="AW773">
            <v>479208</v>
          </cell>
          <cell r="AX773">
            <v>0</v>
          </cell>
          <cell r="AY773">
            <v>114660</v>
          </cell>
          <cell r="AZ773">
            <v>11920927</v>
          </cell>
        </row>
        <row r="774">
          <cell r="A774">
            <v>162104</v>
          </cell>
          <cell r="B774" t="str">
            <v>CECIL COMMUNITY COLLEGE</v>
          </cell>
          <cell r="C774" t="str">
            <v>MD</v>
          </cell>
          <cell r="D774">
            <v>2</v>
          </cell>
          <cell r="E774">
            <v>4</v>
          </cell>
          <cell r="F774">
            <v>2</v>
          </cell>
          <cell r="G774">
            <v>2</v>
          </cell>
          <cell r="H774">
            <v>2</v>
          </cell>
          <cell r="I774">
            <v>40</v>
          </cell>
          <cell r="J774">
            <v>1</v>
          </cell>
          <cell r="K774">
            <v>804</v>
          </cell>
          <cell r="L774">
            <v>2931765</v>
          </cell>
          <cell r="M774">
            <v>0</v>
          </cell>
          <cell r="N774">
            <v>2952792</v>
          </cell>
          <cell r="O774">
            <v>5008919</v>
          </cell>
          <cell r="P774">
            <v>623309</v>
          </cell>
          <cell r="Q774">
            <v>657633</v>
          </cell>
          <cell r="R774">
            <v>257952</v>
          </cell>
          <cell r="S774">
            <v>0</v>
          </cell>
          <cell r="T774">
            <v>0</v>
          </cell>
          <cell r="U774">
            <v>0</v>
          </cell>
          <cell r="V774">
            <v>365721</v>
          </cell>
          <cell r="W774">
            <v>0</v>
          </cell>
          <cell r="X774">
            <v>222491</v>
          </cell>
          <cell r="Y774">
            <v>0</v>
          </cell>
          <cell r="Z774">
            <v>13020582</v>
          </cell>
          <cell r="AA774">
            <v>5632313</v>
          </cell>
          <cell r="AB774">
            <v>0</v>
          </cell>
          <cell r="AC774">
            <v>725165</v>
          </cell>
          <cell r="AD774">
            <v>398470</v>
          </cell>
          <cell r="AE774">
            <v>1283643</v>
          </cell>
          <cell r="AF774">
            <v>1928277</v>
          </cell>
          <cell r="AG774">
            <v>1678060</v>
          </cell>
          <cell r="AH774">
            <v>676372</v>
          </cell>
          <cell r="AI774">
            <v>0</v>
          </cell>
          <cell r="AJ774">
            <v>0</v>
          </cell>
          <cell r="AK774">
            <v>12322300</v>
          </cell>
          <cell r="AL774">
            <v>581006</v>
          </cell>
          <cell r="AM774">
            <v>0</v>
          </cell>
          <cell r="AN774">
            <v>0</v>
          </cell>
          <cell r="AO774">
            <v>0</v>
          </cell>
          <cell r="AP774">
            <v>12903306</v>
          </cell>
          <cell r="AQ774">
            <v>7786809</v>
          </cell>
          <cell r="AR774">
            <v>0</v>
          </cell>
          <cell r="AS774">
            <v>9112417</v>
          </cell>
          <cell r="AT774">
            <v>292118</v>
          </cell>
          <cell r="AU774">
            <v>15502</v>
          </cell>
          <cell r="AV774">
            <v>55465</v>
          </cell>
          <cell r="AW774">
            <v>17580</v>
          </cell>
          <cell r="AX774">
            <v>98435</v>
          </cell>
          <cell r="AY774">
            <v>197272</v>
          </cell>
          <cell r="AZ774">
            <v>676372</v>
          </cell>
        </row>
        <row r="775">
          <cell r="A775">
            <v>162122</v>
          </cell>
          <cell r="B775" t="str">
            <v>COLLEGE OF SOUTHERN MARYLAND</v>
          </cell>
          <cell r="C775" t="str">
            <v>MD</v>
          </cell>
          <cell r="D775">
            <v>2</v>
          </cell>
          <cell r="E775">
            <v>4</v>
          </cell>
          <cell r="F775">
            <v>2</v>
          </cell>
          <cell r="G775">
            <v>2</v>
          </cell>
          <cell r="H775">
            <v>2</v>
          </cell>
          <cell r="I775">
            <v>40</v>
          </cell>
          <cell r="J775">
            <v>1</v>
          </cell>
          <cell r="K775">
            <v>3765</v>
          </cell>
          <cell r="L775">
            <v>11143613</v>
          </cell>
          <cell r="M775">
            <v>0</v>
          </cell>
          <cell r="N775">
            <v>6514080</v>
          </cell>
          <cell r="O775">
            <v>9194537</v>
          </cell>
          <cell r="P775">
            <v>3497063</v>
          </cell>
          <cell r="Q775">
            <v>1301097</v>
          </cell>
          <cell r="R775">
            <v>134956</v>
          </cell>
          <cell r="S775">
            <v>81566</v>
          </cell>
          <cell r="T775">
            <v>0</v>
          </cell>
          <cell r="U775">
            <v>0</v>
          </cell>
          <cell r="V775">
            <v>2851673</v>
          </cell>
          <cell r="W775">
            <v>0</v>
          </cell>
          <cell r="X775">
            <v>847274</v>
          </cell>
          <cell r="Y775">
            <v>0</v>
          </cell>
          <cell r="Z775">
            <v>35565859</v>
          </cell>
          <cell r="AA775">
            <v>12286394</v>
          </cell>
          <cell r="AB775">
            <v>0</v>
          </cell>
          <cell r="AC775">
            <v>0</v>
          </cell>
          <cell r="AD775">
            <v>2722390</v>
          </cell>
          <cell r="AE775">
            <v>2832852</v>
          </cell>
          <cell r="AF775">
            <v>7273815</v>
          </cell>
          <cell r="AG775">
            <v>2160945</v>
          </cell>
          <cell r="AH775">
            <v>1951215</v>
          </cell>
          <cell r="AI775">
            <v>28901</v>
          </cell>
          <cell r="AJ775">
            <v>2947648</v>
          </cell>
          <cell r="AK775">
            <v>32204160</v>
          </cell>
          <cell r="AL775">
            <v>2580478</v>
          </cell>
          <cell r="AM775">
            <v>0</v>
          </cell>
          <cell r="AN775">
            <v>0</v>
          </cell>
          <cell r="AO775">
            <v>0</v>
          </cell>
          <cell r="AP775">
            <v>34784638</v>
          </cell>
          <cell r="AQ775">
            <v>18056466</v>
          </cell>
          <cell r="AR775">
            <v>3819246</v>
          </cell>
          <cell r="AS775">
            <v>21875712</v>
          </cell>
          <cell r="AT775">
            <v>1316758</v>
          </cell>
          <cell r="AU775">
            <v>66558</v>
          </cell>
          <cell r="AV775">
            <v>367550</v>
          </cell>
          <cell r="AW775">
            <v>0</v>
          </cell>
          <cell r="AX775">
            <v>6237</v>
          </cell>
          <cell r="AY775">
            <v>194112</v>
          </cell>
          <cell r="AZ775">
            <v>1951215</v>
          </cell>
        </row>
        <row r="776">
          <cell r="A776">
            <v>162168</v>
          </cell>
          <cell r="B776" t="str">
            <v>CHESAPEAKE COLLEGE</v>
          </cell>
          <cell r="C776" t="str">
            <v>MD</v>
          </cell>
          <cell r="D776">
            <v>2</v>
          </cell>
          <cell r="E776">
            <v>4</v>
          </cell>
          <cell r="F776">
            <v>2</v>
          </cell>
          <cell r="G776">
            <v>2</v>
          </cell>
          <cell r="H776">
            <v>2</v>
          </cell>
          <cell r="I776">
            <v>40</v>
          </cell>
          <cell r="J776">
            <v>1</v>
          </cell>
          <cell r="K776">
            <v>1208</v>
          </cell>
          <cell r="L776">
            <v>3530143</v>
          </cell>
          <cell r="M776">
            <v>0</v>
          </cell>
          <cell r="N776">
            <v>3780564</v>
          </cell>
          <cell r="O776">
            <v>4150906</v>
          </cell>
          <cell r="P776">
            <v>1736071</v>
          </cell>
          <cell r="Q776">
            <v>389083</v>
          </cell>
          <cell r="R776">
            <v>25088</v>
          </cell>
          <cell r="S776">
            <v>167811</v>
          </cell>
          <cell r="T776">
            <v>0</v>
          </cell>
          <cell r="U776">
            <v>0</v>
          </cell>
          <cell r="V776">
            <v>501744</v>
          </cell>
          <cell r="W776">
            <v>0</v>
          </cell>
          <cell r="X776">
            <v>936340</v>
          </cell>
          <cell r="Y776">
            <v>0</v>
          </cell>
          <cell r="Z776">
            <v>15217750</v>
          </cell>
          <cell r="AA776">
            <v>6378809</v>
          </cell>
          <cell r="AB776">
            <v>0</v>
          </cell>
          <cell r="AC776">
            <v>75023</v>
          </cell>
          <cell r="AD776">
            <v>1125002</v>
          </cell>
          <cell r="AE776">
            <v>1465277</v>
          </cell>
          <cell r="AF776">
            <v>2401307</v>
          </cell>
          <cell r="AG776">
            <v>1209993</v>
          </cell>
          <cell r="AH776">
            <v>1135900</v>
          </cell>
          <cell r="AI776">
            <v>0</v>
          </cell>
          <cell r="AJ776">
            <v>353495</v>
          </cell>
          <cell r="AK776">
            <v>14144806</v>
          </cell>
          <cell r="AL776">
            <v>477548</v>
          </cell>
          <cell r="AM776">
            <v>0</v>
          </cell>
          <cell r="AN776">
            <v>0</v>
          </cell>
          <cell r="AO776">
            <v>575368</v>
          </cell>
          <cell r="AP776">
            <v>15197722</v>
          </cell>
          <cell r="AQ776">
            <v>7625040</v>
          </cell>
          <cell r="AR776">
            <v>1444079</v>
          </cell>
          <cell r="AS776">
            <v>9460552</v>
          </cell>
          <cell r="AT776">
            <v>873559</v>
          </cell>
          <cell r="AU776">
            <v>45118</v>
          </cell>
          <cell r="AV776">
            <v>14070</v>
          </cell>
          <cell r="AW776">
            <v>0</v>
          </cell>
          <cell r="AX776">
            <v>151122</v>
          </cell>
          <cell r="AY776">
            <v>52031</v>
          </cell>
          <cell r="AZ776">
            <v>1135900</v>
          </cell>
        </row>
        <row r="777">
          <cell r="A777">
            <v>162557</v>
          </cell>
          <cell r="B777" t="str">
            <v>FREDERICK COMMUNITY COLLEGE</v>
          </cell>
          <cell r="C777" t="str">
            <v>MD</v>
          </cell>
          <cell r="D777">
            <v>2</v>
          </cell>
          <cell r="E777">
            <v>4</v>
          </cell>
          <cell r="F777">
            <v>2</v>
          </cell>
          <cell r="G777">
            <v>2</v>
          </cell>
          <cell r="H777">
            <v>2</v>
          </cell>
          <cell r="I777">
            <v>40</v>
          </cell>
          <cell r="J777">
            <v>1</v>
          </cell>
          <cell r="K777">
            <v>2514</v>
          </cell>
          <cell r="L777">
            <v>8980176</v>
          </cell>
          <cell r="M777">
            <v>0</v>
          </cell>
          <cell r="N777">
            <v>5776452</v>
          </cell>
          <cell r="O777">
            <v>7633931</v>
          </cell>
          <cell r="P777">
            <v>1077452</v>
          </cell>
          <cell r="Q777">
            <v>219506</v>
          </cell>
          <cell r="R777">
            <v>217112</v>
          </cell>
          <cell r="S777">
            <v>663299</v>
          </cell>
          <cell r="T777">
            <v>0</v>
          </cell>
          <cell r="U777">
            <v>0</v>
          </cell>
          <cell r="V777">
            <v>2255206</v>
          </cell>
          <cell r="W777">
            <v>0</v>
          </cell>
          <cell r="X777">
            <v>355171</v>
          </cell>
          <cell r="Y777">
            <v>0</v>
          </cell>
          <cell r="Z777">
            <v>27178305</v>
          </cell>
          <cell r="AA777">
            <v>13105331</v>
          </cell>
          <cell r="AB777">
            <v>0</v>
          </cell>
          <cell r="AC777">
            <v>0</v>
          </cell>
          <cell r="AD777">
            <v>1424951</v>
          </cell>
          <cell r="AE777">
            <v>2389830</v>
          </cell>
          <cell r="AF777">
            <v>4091149</v>
          </cell>
          <cell r="AG777">
            <v>2284049</v>
          </cell>
          <cell r="AH777">
            <v>1405380</v>
          </cell>
          <cell r="AI777">
            <v>24015</v>
          </cell>
          <cell r="AJ777">
            <v>312495</v>
          </cell>
          <cell r="AK777">
            <v>25037200</v>
          </cell>
          <cell r="AL777">
            <v>2288595</v>
          </cell>
          <cell r="AM777">
            <v>0</v>
          </cell>
          <cell r="AN777">
            <v>0</v>
          </cell>
          <cell r="AO777">
            <v>0</v>
          </cell>
          <cell r="AP777">
            <v>27325795</v>
          </cell>
          <cell r="AQ777">
            <v>14184491</v>
          </cell>
          <cell r="AR777">
            <v>2377900</v>
          </cell>
          <cell r="AS777">
            <v>17469109</v>
          </cell>
          <cell r="AT777">
            <v>811209</v>
          </cell>
          <cell r="AU777">
            <v>51050</v>
          </cell>
          <cell r="AV777">
            <v>143200</v>
          </cell>
          <cell r="AW777">
            <v>0</v>
          </cell>
          <cell r="AX777">
            <v>311524</v>
          </cell>
          <cell r="AY777">
            <v>88397</v>
          </cell>
          <cell r="AZ777">
            <v>1405380</v>
          </cell>
        </row>
        <row r="778">
          <cell r="A778">
            <v>162609</v>
          </cell>
          <cell r="B778" t="str">
            <v>GARRETT COMMUNITY COLLEGE</v>
          </cell>
          <cell r="C778" t="str">
            <v>MD</v>
          </cell>
          <cell r="D778">
            <v>2</v>
          </cell>
          <cell r="E778">
            <v>4</v>
          </cell>
          <cell r="F778">
            <v>2</v>
          </cell>
          <cell r="G778">
            <v>2</v>
          </cell>
          <cell r="H778">
            <v>2</v>
          </cell>
          <cell r="I778">
            <v>40</v>
          </cell>
          <cell r="J778">
            <v>1</v>
          </cell>
          <cell r="K778">
            <v>445</v>
          </cell>
          <cell r="L778">
            <v>1835040</v>
          </cell>
          <cell r="M778">
            <v>0</v>
          </cell>
          <cell r="N778">
            <v>2720463</v>
          </cell>
          <cell r="O778">
            <v>1902500</v>
          </cell>
          <cell r="P778">
            <v>951727</v>
          </cell>
          <cell r="Q778">
            <v>338201</v>
          </cell>
          <cell r="R778">
            <v>9394</v>
          </cell>
          <cell r="S778">
            <v>113044</v>
          </cell>
          <cell r="T778">
            <v>0</v>
          </cell>
          <cell r="U778">
            <v>0</v>
          </cell>
          <cell r="V778">
            <v>502458</v>
          </cell>
          <cell r="W778">
            <v>0</v>
          </cell>
          <cell r="X778">
            <v>135900</v>
          </cell>
          <cell r="Y778">
            <v>0</v>
          </cell>
          <cell r="Z778">
            <v>8508727</v>
          </cell>
          <cell r="AA778">
            <v>2807029</v>
          </cell>
          <cell r="AB778">
            <v>20699</v>
          </cell>
          <cell r="AC778">
            <v>85570</v>
          </cell>
          <cell r="AD778">
            <v>717005</v>
          </cell>
          <cell r="AE778">
            <v>872237</v>
          </cell>
          <cell r="AF778">
            <v>1608632</v>
          </cell>
          <cell r="AG778">
            <v>709052</v>
          </cell>
          <cell r="AH778">
            <v>848854</v>
          </cell>
          <cell r="AI778">
            <v>0</v>
          </cell>
          <cell r="AJ778">
            <v>664</v>
          </cell>
          <cell r="AK778">
            <v>7669742</v>
          </cell>
          <cell r="AL778">
            <v>531813</v>
          </cell>
          <cell r="AM778">
            <v>0</v>
          </cell>
          <cell r="AN778">
            <v>0</v>
          </cell>
          <cell r="AO778">
            <v>0</v>
          </cell>
          <cell r="AP778">
            <v>8201555</v>
          </cell>
          <cell r="AQ778">
            <v>3782517</v>
          </cell>
          <cell r="AR778">
            <v>1200049</v>
          </cell>
          <cell r="AS778">
            <v>4982566</v>
          </cell>
          <cell r="AT778">
            <v>630996</v>
          </cell>
          <cell r="AU778">
            <v>17900</v>
          </cell>
          <cell r="AV778">
            <v>58387</v>
          </cell>
          <cell r="AW778">
            <v>0</v>
          </cell>
          <cell r="AX778">
            <v>30658</v>
          </cell>
          <cell r="AY778">
            <v>110913</v>
          </cell>
          <cell r="AZ778">
            <v>848854</v>
          </cell>
        </row>
        <row r="779">
          <cell r="A779">
            <v>162690</v>
          </cell>
          <cell r="B779" t="str">
            <v>HAGERSTOWN COMMUNITY COLLEGE</v>
          </cell>
          <cell r="C779" t="str">
            <v>MD</v>
          </cell>
          <cell r="D779">
            <v>2</v>
          </cell>
          <cell r="E779">
            <v>4</v>
          </cell>
          <cell r="F779">
            <v>2</v>
          </cell>
          <cell r="G779">
            <v>2</v>
          </cell>
          <cell r="H779">
            <v>2</v>
          </cell>
          <cell r="I779">
            <v>40</v>
          </cell>
          <cell r="J779">
            <v>1</v>
          </cell>
          <cell r="K779">
            <v>1558</v>
          </cell>
          <cell r="L779">
            <v>5999635</v>
          </cell>
          <cell r="M779">
            <v>0</v>
          </cell>
          <cell r="N779">
            <v>4656344</v>
          </cell>
          <cell r="O779">
            <v>4415850</v>
          </cell>
          <cell r="P779">
            <v>1301435</v>
          </cell>
          <cell r="Q779">
            <v>321077</v>
          </cell>
          <cell r="R779">
            <v>280267</v>
          </cell>
          <cell r="S779">
            <v>0</v>
          </cell>
          <cell r="T779">
            <v>0</v>
          </cell>
          <cell r="U779">
            <v>0</v>
          </cell>
          <cell r="V779">
            <v>1418526</v>
          </cell>
          <cell r="W779">
            <v>0</v>
          </cell>
          <cell r="X779">
            <v>1121338</v>
          </cell>
          <cell r="Y779">
            <v>0</v>
          </cell>
          <cell r="Z779">
            <v>19514472</v>
          </cell>
          <cell r="AA779">
            <v>7313742</v>
          </cell>
          <cell r="AB779">
            <v>0</v>
          </cell>
          <cell r="AC779">
            <v>389960</v>
          </cell>
          <cell r="AD779">
            <v>1609837</v>
          </cell>
          <cell r="AE779">
            <v>1829083</v>
          </cell>
          <cell r="AF779">
            <v>3292552</v>
          </cell>
          <cell r="AG779">
            <v>1580914</v>
          </cell>
          <cell r="AH779">
            <v>1296309</v>
          </cell>
          <cell r="AI779">
            <v>0</v>
          </cell>
          <cell r="AJ779">
            <v>0</v>
          </cell>
          <cell r="AK779">
            <v>17312397</v>
          </cell>
          <cell r="AL779">
            <v>1505336</v>
          </cell>
          <cell r="AM779">
            <v>0</v>
          </cell>
          <cell r="AN779">
            <v>0</v>
          </cell>
          <cell r="AO779">
            <v>672022</v>
          </cell>
          <cell r="AP779">
            <v>19489755</v>
          </cell>
          <cell r="AQ779">
            <v>9948614</v>
          </cell>
          <cell r="AR779">
            <v>1851849</v>
          </cell>
          <cell r="AS779">
            <v>12472485</v>
          </cell>
          <cell r="AT779">
            <v>1047184</v>
          </cell>
          <cell r="AU779">
            <v>56551</v>
          </cell>
          <cell r="AV779">
            <v>23978</v>
          </cell>
          <cell r="AW779">
            <v>0</v>
          </cell>
          <cell r="AX779">
            <v>0</v>
          </cell>
          <cell r="AY779">
            <v>168596</v>
          </cell>
          <cell r="AZ779">
            <v>1296309</v>
          </cell>
        </row>
        <row r="780">
          <cell r="A780">
            <v>162706</v>
          </cell>
          <cell r="B780" t="str">
            <v>HARFORD COMMUNITY COLLEGE</v>
          </cell>
          <cell r="C780" t="str">
            <v>MD</v>
          </cell>
          <cell r="D780">
            <v>2</v>
          </cell>
          <cell r="E780">
            <v>4</v>
          </cell>
          <cell r="F780">
            <v>2</v>
          </cell>
          <cell r="G780">
            <v>2</v>
          </cell>
          <cell r="H780">
            <v>2</v>
          </cell>
          <cell r="I780">
            <v>40</v>
          </cell>
          <cell r="J780">
            <v>1</v>
          </cell>
          <cell r="K780">
            <v>3020</v>
          </cell>
          <cell r="L780">
            <v>7943088</v>
          </cell>
          <cell r="M780">
            <v>1519</v>
          </cell>
          <cell r="N780">
            <v>6827225</v>
          </cell>
          <cell r="O780">
            <v>10035061</v>
          </cell>
          <cell r="P780">
            <v>1887445</v>
          </cell>
          <cell r="Q780">
            <v>225076</v>
          </cell>
          <cell r="R780">
            <v>0</v>
          </cell>
          <cell r="S780">
            <v>1044032</v>
          </cell>
          <cell r="T780">
            <v>143140</v>
          </cell>
          <cell r="U780">
            <v>0</v>
          </cell>
          <cell r="V780">
            <v>3148669</v>
          </cell>
          <cell r="W780">
            <v>0</v>
          </cell>
          <cell r="X780">
            <v>1453608</v>
          </cell>
          <cell r="Y780">
            <v>0</v>
          </cell>
          <cell r="Z780">
            <v>32708863</v>
          </cell>
          <cell r="AA780">
            <v>10033003</v>
          </cell>
          <cell r="AB780">
            <v>0</v>
          </cell>
          <cell r="AC780">
            <v>0</v>
          </cell>
          <cell r="AD780">
            <v>3707757</v>
          </cell>
          <cell r="AE780">
            <v>2189573</v>
          </cell>
          <cell r="AF780">
            <v>4545276</v>
          </cell>
          <cell r="AG780">
            <v>2966569</v>
          </cell>
          <cell r="AH780">
            <v>3332380</v>
          </cell>
          <cell r="AI780">
            <v>22006</v>
          </cell>
          <cell r="AJ780">
            <v>2462479</v>
          </cell>
          <cell r="AK780">
            <v>29259043</v>
          </cell>
          <cell r="AL780">
            <v>2938873</v>
          </cell>
          <cell r="AM780">
            <v>0</v>
          </cell>
          <cell r="AN780">
            <v>0</v>
          </cell>
          <cell r="AO780">
            <v>0</v>
          </cell>
          <cell r="AP780">
            <v>32197916</v>
          </cell>
          <cell r="AQ780">
            <v>14087062</v>
          </cell>
          <cell r="AR780">
            <v>2415885</v>
          </cell>
          <cell r="AS780">
            <v>17478093</v>
          </cell>
          <cell r="AT780">
            <v>1127101</v>
          </cell>
          <cell r="AU780">
            <v>633888</v>
          </cell>
          <cell r="AV780">
            <v>205465</v>
          </cell>
          <cell r="AW780">
            <v>0</v>
          </cell>
          <cell r="AX780">
            <v>990205</v>
          </cell>
          <cell r="AY780">
            <v>375721</v>
          </cell>
          <cell r="AZ780">
            <v>3332380</v>
          </cell>
        </row>
        <row r="781">
          <cell r="A781">
            <v>162779</v>
          </cell>
          <cell r="B781" t="str">
            <v>HOWARD COMMUNITY COLLEGE</v>
          </cell>
          <cell r="C781" t="str">
            <v>MD</v>
          </cell>
          <cell r="D781">
            <v>2</v>
          </cell>
          <cell r="E781">
            <v>4</v>
          </cell>
          <cell r="F781">
            <v>2</v>
          </cell>
          <cell r="G781">
            <v>2</v>
          </cell>
          <cell r="H781">
            <v>2</v>
          </cell>
          <cell r="I781">
            <v>40</v>
          </cell>
          <cell r="J781">
            <v>1</v>
          </cell>
          <cell r="K781">
            <v>3275</v>
          </cell>
          <cell r="L781">
            <v>13008877</v>
          </cell>
          <cell r="M781">
            <v>0</v>
          </cell>
          <cell r="N781">
            <v>6925809</v>
          </cell>
          <cell r="O781">
            <v>11964404</v>
          </cell>
          <cell r="P781">
            <v>2226666</v>
          </cell>
          <cell r="Q781">
            <v>848996</v>
          </cell>
          <cell r="R781">
            <v>358039</v>
          </cell>
          <cell r="S781">
            <v>273978</v>
          </cell>
          <cell r="T781">
            <v>0</v>
          </cell>
          <cell r="U781">
            <v>0</v>
          </cell>
          <cell r="V781">
            <v>2178320</v>
          </cell>
          <cell r="W781">
            <v>0</v>
          </cell>
          <cell r="X781">
            <v>1216929</v>
          </cell>
          <cell r="Y781">
            <v>0</v>
          </cell>
          <cell r="Z781">
            <v>39002018</v>
          </cell>
          <cell r="AA781">
            <v>17159715</v>
          </cell>
          <cell r="AB781">
            <v>0</v>
          </cell>
          <cell r="AC781">
            <v>448294</v>
          </cell>
          <cell r="AD781">
            <v>2605224</v>
          </cell>
          <cell r="AE781">
            <v>3732911</v>
          </cell>
          <cell r="AF781">
            <v>2800607</v>
          </cell>
          <cell r="AG781">
            <v>6099762</v>
          </cell>
          <cell r="AH781">
            <v>2724492</v>
          </cell>
          <cell r="AI781">
            <v>0</v>
          </cell>
          <cell r="AJ781">
            <v>490145</v>
          </cell>
          <cell r="AK781">
            <v>36061150</v>
          </cell>
          <cell r="AL781">
            <v>2163819</v>
          </cell>
          <cell r="AM781">
            <v>0</v>
          </cell>
          <cell r="AN781">
            <v>0</v>
          </cell>
          <cell r="AO781">
            <v>0</v>
          </cell>
          <cell r="AP781">
            <v>38224969</v>
          </cell>
          <cell r="AQ781">
            <v>20920168</v>
          </cell>
          <cell r="AR781">
            <v>3045476</v>
          </cell>
          <cell r="AS781">
            <v>25205841</v>
          </cell>
          <cell r="AT781">
            <v>1428140</v>
          </cell>
          <cell r="AU781">
            <v>253814</v>
          </cell>
          <cell r="AV781">
            <v>226745</v>
          </cell>
          <cell r="AW781">
            <v>0</v>
          </cell>
          <cell r="AX781">
            <v>45101</v>
          </cell>
          <cell r="AY781">
            <v>770692</v>
          </cell>
          <cell r="AZ781">
            <v>2724492</v>
          </cell>
        </row>
        <row r="782">
          <cell r="A782">
            <v>163426</v>
          </cell>
          <cell r="B782" t="str">
            <v>MONTGOMERY COLLEGE</v>
          </cell>
          <cell r="C782" t="str">
            <v>MD</v>
          </cell>
          <cell r="D782">
            <v>2</v>
          </cell>
          <cell r="E782">
            <v>4</v>
          </cell>
          <cell r="F782">
            <v>2</v>
          </cell>
          <cell r="G782">
            <v>2</v>
          </cell>
          <cell r="H782">
            <v>2</v>
          </cell>
          <cell r="I782">
            <v>40</v>
          </cell>
          <cell r="J782">
            <v>1</v>
          </cell>
          <cell r="K782">
            <v>12231</v>
          </cell>
          <cell r="L782">
            <v>43610273</v>
          </cell>
          <cell r="M782">
            <v>1218820</v>
          </cell>
          <cell r="N782">
            <v>23949480</v>
          </cell>
          <cell r="O782">
            <v>54693660</v>
          </cell>
          <cell r="P782">
            <v>7638917</v>
          </cell>
          <cell r="Q782">
            <v>196735</v>
          </cell>
          <cell r="R782">
            <v>0</v>
          </cell>
          <cell r="S782">
            <v>5060540</v>
          </cell>
          <cell r="T782">
            <v>0</v>
          </cell>
          <cell r="U782">
            <v>0</v>
          </cell>
          <cell r="V782">
            <v>8153870</v>
          </cell>
          <cell r="W782">
            <v>0</v>
          </cell>
          <cell r="X782">
            <v>2438395</v>
          </cell>
          <cell r="Y782">
            <v>0</v>
          </cell>
          <cell r="Z782">
            <v>146960690</v>
          </cell>
          <cell r="AA782">
            <v>55399478</v>
          </cell>
          <cell r="AB782">
            <v>0</v>
          </cell>
          <cell r="AC782">
            <v>0</v>
          </cell>
          <cell r="AD782">
            <v>14141243</v>
          </cell>
          <cell r="AE782">
            <v>15923049</v>
          </cell>
          <cell r="AF782">
            <v>23043818</v>
          </cell>
          <cell r="AG782">
            <v>17842010</v>
          </cell>
          <cell r="AH782">
            <v>10096268</v>
          </cell>
          <cell r="AI782">
            <v>0</v>
          </cell>
          <cell r="AJ782">
            <v>0</v>
          </cell>
          <cell r="AK782">
            <v>136445866</v>
          </cell>
          <cell r="AL782">
            <v>8753042</v>
          </cell>
          <cell r="AM782">
            <v>0</v>
          </cell>
          <cell r="AN782">
            <v>0</v>
          </cell>
          <cell r="AO782">
            <v>0</v>
          </cell>
          <cell r="AP782">
            <v>145198908</v>
          </cell>
          <cell r="AQ782">
            <v>77810897</v>
          </cell>
          <cell r="AR782">
            <v>14237028</v>
          </cell>
          <cell r="AS782">
            <v>97072839</v>
          </cell>
          <cell r="AT782">
            <v>7044390</v>
          </cell>
          <cell r="AU782">
            <v>562592</v>
          </cell>
          <cell r="AV782">
            <v>196735</v>
          </cell>
          <cell r="AW782">
            <v>0</v>
          </cell>
          <cell r="AX782">
            <v>110065</v>
          </cell>
          <cell r="AY782">
            <v>2182486</v>
          </cell>
          <cell r="AZ782">
            <v>10096268</v>
          </cell>
        </row>
        <row r="783">
          <cell r="A783">
            <v>163657</v>
          </cell>
          <cell r="B783" t="str">
            <v>PRINCE GEORGES COMMUNITY COLLEGE</v>
          </cell>
          <cell r="C783" t="str">
            <v>MD</v>
          </cell>
          <cell r="D783">
            <v>2</v>
          </cell>
          <cell r="E783">
            <v>4</v>
          </cell>
          <cell r="F783">
            <v>2</v>
          </cell>
          <cell r="G783">
            <v>2</v>
          </cell>
          <cell r="H783">
            <v>2</v>
          </cell>
          <cell r="I783">
            <v>40</v>
          </cell>
          <cell r="J783">
            <v>1</v>
          </cell>
          <cell r="K783">
            <v>6214</v>
          </cell>
          <cell r="L783">
            <v>22370560</v>
          </cell>
          <cell r="M783">
            <v>0</v>
          </cell>
          <cell r="N783">
            <v>19412839</v>
          </cell>
          <cell r="O783">
            <v>11666304</v>
          </cell>
          <cell r="P783">
            <v>6842766</v>
          </cell>
          <cell r="Q783">
            <v>368752</v>
          </cell>
          <cell r="R783">
            <v>297874</v>
          </cell>
          <cell r="S783">
            <v>210732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1170760</v>
          </cell>
          <cell r="Y783">
            <v>0</v>
          </cell>
          <cell r="Z783">
            <v>62340587</v>
          </cell>
          <cell r="AA783">
            <v>23574875</v>
          </cell>
          <cell r="AB783">
            <v>0</v>
          </cell>
          <cell r="AC783">
            <v>0</v>
          </cell>
          <cell r="AD783">
            <v>8936426</v>
          </cell>
          <cell r="AE783">
            <v>5880398</v>
          </cell>
          <cell r="AF783">
            <v>9756256</v>
          </cell>
          <cell r="AG783">
            <v>4936809</v>
          </cell>
          <cell r="AH783">
            <v>5056568</v>
          </cell>
          <cell r="AI783">
            <v>2634914</v>
          </cell>
          <cell r="AJ783">
            <v>1463557</v>
          </cell>
          <cell r="AK783">
            <v>62239803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62239803</v>
          </cell>
          <cell r="AQ783">
            <v>37759879</v>
          </cell>
          <cell r="AR783">
            <v>6643421</v>
          </cell>
          <cell r="AS783">
            <v>47038214</v>
          </cell>
          <cell r="AT783">
            <v>4456463</v>
          </cell>
          <cell r="AU783">
            <v>247181</v>
          </cell>
          <cell r="AV783">
            <v>196735</v>
          </cell>
          <cell r="AW783">
            <v>0</v>
          </cell>
          <cell r="AX783">
            <v>0</v>
          </cell>
          <cell r="AY783">
            <v>156189</v>
          </cell>
          <cell r="AZ783">
            <v>5056568</v>
          </cell>
        </row>
        <row r="784">
          <cell r="A784">
            <v>164313</v>
          </cell>
          <cell r="B784" t="str">
            <v>WOR-WIC COMMUNITY COLLEGE</v>
          </cell>
          <cell r="C784" t="str">
            <v>MD</v>
          </cell>
          <cell r="D784">
            <v>2</v>
          </cell>
          <cell r="E784">
            <v>4</v>
          </cell>
          <cell r="F784">
            <v>2</v>
          </cell>
          <cell r="G784">
            <v>2</v>
          </cell>
          <cell r="H784">
            <v>2</v>
          </cell>
          <cell r="I784">
            <v>40</v>
          </cell>
          <cell r="J784">
            <v>1</v>
          </cell>
          <cell r="K784">
            <v>1401</v>
          </cell>
          <cell r="L784">
            <v>3831748</v>
          </cell>
          <cell r="M784">
            <v>0</v>
          </cell>
          <cell r="N784">
            <v>3999422</v>
          </cell>
          <cell r="O784">
            <v>3251025</v>
          </cell>
          <cell r="P784">
            <v>1989676</v>
          </cell>
          <cell r="Q784">
            <v>311911</v>
          </cell>
          <cell r="R784">
            <v>0</v>
          </cell>
          <cell r="S784">
            <v>136224</v>
          </cell>
          <cell r="T784">
            <v>0</v>
          </cell>
          <cell r="U784">
            <v>0</v>
          </cell>
          <cell r="V784">
            <v>110660</v>
          </cell>
          <cell r="W784">
            <v>0</v>
          </cell>
          <cell r="X784">
            <v>0</v>
          </cell>
          <cell r="Y784">
            <v>0</v>
          </cell>
          <cell r="Z784">
            <v>13630666</v>
          </cell>
          <cell r="AA784">
            <v>4551259</v>
          </cell>
          <cell r="AB784">
            <v>0</v>
          </cell>
          <cell r="AC784">
            <v>0</v>
          </cell>
          <cell r="AD784">
            <v>1402327</v>
          </cell>
          <cell r="AE784">
            <v>613000</v>
          </cell>
          <cell r="AF784">
            <v>2567691</v>
          </cell>
          <cell r="AG784">
            <v>1284005</v>
          </cell>
          <cell r="AH784">
            <v>2437811</v>
          </cell>
          <cell r="AI784">
            <v>0</v>
          </cell>
          <cell r="AJ784">
            <v>0</v>
          </cell>
          <cell r="AK784">
            <v>12856093</v>
          </cell>
          <cell r="AL784">
            <v>37149</v>
          </cell>
          <cell r="AM784">
            <v>0</v>
          </cell>
          <cell r="AN784">
            <v>0</v>
          </cell>
          <cell r="AO784">
            <v>0</v>
          </cell>
          <cell r="AP784">
            <v>12893242</v>
          </cell>
          <cell r="AQ784">
            <v>6464470</v>
          </cell>
          <cell r="AR784">
            <v>1307798</v>
          </cell>
          <cell r="AS784">
            <v>7772268</v>
          </cell>
          <cell r="AT784">
            <v>1440171</v>
          </cell>
          <cell r="AU784">
            <v>549505</v>
          </cell>
          <cell r="AV784">
            <v>311911</v>
          </cell>
          <cell r="AW784">
            <v>0</v>
          </cell>
          <cell r="AX784">
            <v>136224</v>
          </cell>
          <cell r="AY784">
            <v>0</v>
          </cell>
          <cell r="AZ784">
            <v>2437811</v>
          </cell>
        </row>
        <row r="785">
          <cell r="A785">
            <v>405872</v>
          </cell>
          <cell r="B785" t="str">
            <v>CARROLL COMMUNITY COLLEGE</v>
          </cell>
          <cell r="C785" t="str">
            <v>MD</v>
          </cell>
          <cell r="D785">
            <v>2</v>
          </cell>
          <cell r="E785">
            <v>4</v>
          </cell>
          <cell r="F785">
            <v>2</v>
          </cell>
          <cell r="G785">
            <v>2</v>
          </cell>
          <cell r="H785">
            <v>2</v>
          </cell>
          <cell r="I785">
            <v>40</v>
          </cell>
          <cell r="J785">
            <v>1</v>
          </cell>
          <cell r="K785">
            <v>1606</v>
          </cell>
          <cell r="L785">
            <v>4404783</v>
          </cell>
          <cell r="M785">
            <v>0</v>
          </cell>
          <cell r="N785">
            <v>3979153</v>
          </cell>
          <cell r="O785">
            <v>3665703</v>
          </cell>
          <cell r="P785">
            <v>598779</v>
          </cell>
          <cell r="Q785">
            <v>103958</v>
          </cell>
          <cell r="R785">
            <v>4457</v>
          </cell>
          <cell r="S785">
            <v>148893</v>
          </cell>
          <cell r="T785">
            <v>0</v>
          </cell>
          <cell r="U785">
            <v>0</v>
          </cell>
          <cell r="V785">
            <v>186114</v>
          </cell>
          <cell r="W785">
            <v>0</v>
          </cell>
          <cell r="X785">
            <v>0</v>
          </cell>
          <cell r="Y785">
            <v>0</v>
          </cell>
          <cell r="Z785">
            <v>13091840</v>
          </cell>
          <cell r="AA785">
            <v>4915494</v>
          </cell>
          <cell r="AB785">
            <v>0</v>
          </cell>
          <cell r="AC785">
            <v>0</v>
          </cell>
          <cell r="AD785">
            <v>2065065</v>
          </cell>
          <cell r="AE785">
            <v>1281017</v>
          </cell>
          <cell r="AF785">
            <v>3223524</v>
          </cell>
          <cell r="AG785">
            <v>1113176</v>
          </cell>
          <cell r="AH785">
            <v>704342</v>
          </cell>
          <cell r="AI785">
            <v>52362</v>
          </cell>
          <cell r="AJ785">
            <v>0</v>
          </cell>
          <cell r="AK785">
            <v>13354980</v>
          </cell>
          <cell r="AL785">
            <v>169372</v>
          </cell>
          <cell r="AM785">
            <v>0</v>
          </cell>
          <cell r="AN785">
            <v>0</v>
          </cell>
          <cell r="AO785">
            <v>0</v>
          </cell>
          <cell r="AP785">
            <v>13524352</v>
          </cell>
          <cell r="AQ785">
            <v>7436868</v>
          </cell>
          <cell r="AR785">
            <v>1491319</v>
          </cell>
          <cell r="AS785">
            <v>9470020</v>
          </cell>
          <cell r="AT785">
            <v>380067</v>
          </cell>
          <cell r="AU785">
            <v>172393</v>
          </cell>
          <cell r="AV785">
            <v>0</v>
          </cell>
          <cell r="AW785">
            <v>0</v>
          </cell>
          <cell r="AX785">
            <v>0</v>
          </cell>
          <cell r="AY785">
            <v>151882</v>
          </cell>
          <cell r="AZ785">
            <v>704342</v>
          </cell>
        </row>
        <row r="786">
          <cell r="A786">
            <v>434672</v>
          </cell>
          <cell r="B786" t="str">
            <v>THE COMMUNITY COLLEGE OF BALTIMORE COUNTY</v>
          </cell>
          <cell r="C786" t="str">
            <v>MD</v>
          </cell>
          <cell r="D786">
            <v>2</v>
          </cell>
          <cell r="E786">
            <v>4</v>
          </cell>
          <cell r="F786">
            <v>2</v>
          </cell>
          <cell r="G786">
            <v>2</v>
          </cell>
          <cell r="H786">
            <v>2</v>
          </cell>
          <cell r="I786">
            <v>-3</v>
          </cell>
          <cell r="J786">
            <v>1</v>
          </cell>
          <cell r="K786">
            <v>10658</v>
          </cell>
          <cell r="L786">
            <v>34126929</v>
          </cell>
          <cell r="M786">
            <v>0</v>
          </cell>
          <cell r="N786">
            <v>28967718</v>
          </cell>
          <cell r="O786">
            <v>33739525</v>
          </cell>
          <cell r="P786">
            <v>14157443</v>
          </cell>
          <cell r="Q786">
            <v>459332</v>
          </cell>
          <cell r="R786">
            <v>25652</v>
          </cell>
          <cell r="S786">
            <v>316443</v>
          </cell>
          <cell r="T786">
            <v>0</v>
          </cell>
          <cell r="U786">
            <v>0</v>
          </cell>
          <cell r="V786">
            <v>6801762</v>
          </cell>
          <cell r="W786">
            <v>0</v>
          </cell>
          <cell r="X786">
            <v>1658767</v>
          </cell>
          <cell r="Y786">
            <v>165747</v>
          </cell>
          <cell r="Z786">
            <v>120419318</v>
          </cell>
          <cell r="AA786">
            <v>52475479</v>
          </cell>
          <cell r="AB786">
            <v>0</v>
          </cell>
          <cell r="AC786">
            <v>434521</v>
          </cell>
          <cell r="AD786">
            <v>10724239</v>
          </cell>
          <cell r="AE786">
            <v>9838685</v>
          </cell>
          <cell r="AF786">
            <v>21136116</v>
          </cell>
          <cell r="AG786">
            <v>10541370</v>
          </cell>
          <cell r="AH786">
            <v>8941407</v>
          </cell>
          <cell r="AI786">
            <v>2860879</v>
          </cell>
          <cell r="AJ786">
            <v>0</v>
          </cell>
          <cell r="AK786">
            <v>116952696</v>
          </cell>
          <cell r="AL786">
            <v>5832042</v>
          </cell>
          <cell r="AM786">
            <v>0</v>
          </cell>
          <cell r="AN786">
            <v>168270</v>
          </cell>
          <cell r="AO786">
            <v>0</v>
          </cell>
          <cell r="AP786">
            <v>122953008</v>
          </cell>
          <cell r="AQ786">
            <v>66635009</v>
          </cell>
          <cell r="AR786">
            <v>12701124</v>
          </cell>
          <cell r="AS786">
            <v>83482097</v>
          </cell>
          <cell r="AT786">
            <v>8064131</v>
          </cell>
          <cell r="AU786">
            <v>560833</v>
          </cell>
          <cell r="AV786">
            <v>0</v>
          </cell>
          <cell r="AW786">
            <v>0</v>
          </cell>
          <cell r="AX786">
            <v>316443</v>
          </cell>
          <cell r="AY786">
            <v>0</v>
          </cell>
          <cell r="AZ786">
            <v>8941407</v>
          </cell>
        </row>
        <row r="787">
          <cell r="A787">
            <v>163161</v>
          </cell>
          <cell r="B787" t="str">
            <v>UNIVERSITY OF MARYLAND-BALTIMORE CO DIAG MED SONOG</v>
          </cell>
          <cell r="C787" t="str">
            <v>MD</v>
          </cell>
          <cell r="D787">
            <v>2</v>
          </cell>
          <cell r="E787">
            <v>7</v>
          </cell>
          <cell r="F787">
            <v>2</v>
          </cell>
          <cell r="G787">
            <v>2</v>
          </cell>
          <cell r="H787">
            <v>2</v>
          </cell>
          <cell r="I787">
            <v>-3</v>
          </cell>
          <cell r="J787">
            <v>1</v>
          </cell>
          <cell r="K787">
            <v>36</v>
          </cell>
          <cell r="L787">
            <v>123000</v>
          </cell>
          <cell r="M787">
            <v>0</v>
          </cell>
          <cell r="N787">
            <v>0</v>
          </cell>
          <cell r="O787">
            <v>0</v>
          </cell>
          <cell r="P787">
            <v>95000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218000</v>
          </cell>
          <cell r="AA787">
            <v>145000</v>
          </cell>
          <cell r="AB787">
            <v>4200</v>
          </cell>
          <cell r="AC787">
            <v>1600</v>
          </cell>
          <cell r="AD787">
            <v>10000</v>
          </cell>
          <cell r="AE787">
            <v>4500</v>
          </cell>
          <cell r="AF787">
            <v>4500</v>
          </cell>
          <cell r="AG787">
            <v>33000</v>
          </cell>
          <cell r="AH787">
            <v>95000</v>
          </cell>
          <cell r="AI787">
            <v>0</v>
          </cell>
          <cell r="AJ787">
            <v>0</v>
          </cell>
          <cell r="AK787">
            <v>297800</v>
          </cell>
          <cell r="AL787">
            <v>0</v>
          </cell>
          <cell r="AM787">
            <v>0</v>
          </cell>
          <cell r="AN787">
            <v>0</v>
          </cell>
          <cell r="AO787">
            <v>49400</v>
          </cell>
          <cell r="AP787">
            <v>347200</v>
          </cell>
          <cell r="AQ787">
            <v>160000</v>
          </cell>
          <cell r="AR787">
            <v>8000</v>
          </cell>
          <cell r="AS787">
            <v>170000</v>
          </cell>
          <cell r="AT787">
            <v>5000</v>
          </cell>
          <cell r="AU787">
            <v>90000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95000</v>
          </cell>
        </row>
        <row r="788">
          <cell r="A788">
            <v>161280</v>
          </cell>
          <cell r="B788" t="str">
            <v>UNIVERSITY OF MAINE SYSTEM CENTRAL OFFICE</v>
          </cell>
          <cell r="C788" t="str">
            <v>ME</v>
          </cell>
          <cell r="D788">
            <v>1</v>
          </cell>
          <cell r="E788">
            <v>0</v>
          </cell>
          <cell r="F788">
            <v>2</v>
          </cell>
          <cell r="G788">
            <v>-2</v>
          </cell>
          <cell r="H788">
            <v>2</v>
          </cell>
          <cell r="I788">
            <v>-3</v>
          </cell>
          <cell r="J788">
            <v>1</v>
          </cell>
          <cell r="L788">
            <v>448047</v>
          </cell>
          <cell r="M788">
            <v>0</v>
          </cell>
          <cell r="N788">
            <v>16626557</v>
          </cell>
          <cell r="O788">
            <v>0</v>
          </cell>
          <cell r="P788">
            <v>166668</v>
          </cell>
          <cell r="Q788">
            <v>361886</v>
          </cell>
          <cell r="R788">
            <v>0</v>
          </cell>
          <cell r="S788">
            <v>762827</v>
          </cell>
          <cell r="T788">
            <v>499144</v>
          </cell>
          <cell r="U788">
            <v>439510</v>
          </cell>
          <cell r="V788">
            <v>0</v>
          </cell>
          <cell r="W788">
            <v>0</v>
          </cell>
          <cell r="X788">
            <v>6180548</v>
          </cell>
          <cell r="Y788">
            <v>0</v>
          </cell>
          <cell r="Z788">
            <v>25485187</v>
          </cell>
          <cell r="AA788">
            <v>762987</v>
          </cell>
          <cell r="AB788">
            <v>21687</v>
          </cell>
          <cell r="AC788">
            <v>503340</v>
          </cell>
          <cell r="AD788">
            <v>8207758</v>
          </cell>
          <cell r="AE788">
            <v>321399</v>
          </cell>
          <cell r="AF788">
            <v>7288945</v>
          </cell>
          <cell r="AG788">
            <v>1594305</v>
          </cell>
          <cell r="AH788">
            <v>332033</v>
          </cell>
          <cell r="AI788">
            <v>2774268</v>
          </cell>
          <cell r="AJ788">
            <v>3422833</v>
          </cell>
          <cell r="AK788">
            <v>25229555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25229555</v>
          </cell>
          <cell r="AQ788">
            <v>7924755</v>
          </cell>
          <cell r="AR788">
            <v>2226445</v>
          </cell>
          <cell r="AS788">
            <v>10151200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24922</v>
          </cell>
          <cell r="AY788">
            <v>307111</v>
          </cell>
          <cell r="AZ788">
            <v>332033</v>
          </cell>
        </row>
        <row r="789">
          <cell r="A789">
            <v>161217</v>
          </cell>
          <cell r="B789" t="str">
            <v>UNIVERSITY OF MAINE AT AUGUSTA</v>
          </cell>
          <cell r="C789" t="str">
            <v>ME</v>
          </cell>
          <cell r="D789">
            <v>1</v>
          </cell>
          <cell r="E789">
            <v>1</v>
          </cell>
          <cell r="F789">
            <v>2</v>
          </cell>
          <cell r="G789">
            <v>2</v>
          </cell>
          <cell r="H789">
            <v>2</v>
          </cell>
          <cell r="I789">
            <v>33</v>
          </cell>
          <cell r="J789">
            <v>1</v>
          </cell>
          <cell r="K789">
            <v>3130</v>
          </cell>
          <cell r="L789">
            <v>10547738</v>
          </cell>
          <cell r="M789">
            <v>0</v>
          </cell>
          <cell r="N789">
            <v>8795375</v>
          </cell>
          <cell r="O789">
            <v>0</v>
          </cell>
          <cell r="P789">
            <v>5768410</v>
          </cell>
          <cell r="Q789">
            <v>2757879</v>
          </cell>
          <cell r="R789">
            <v>0</v>
          </cell>
          <cell r="S789">
            <v>191097</v>
          </cell>
          <cell r="T789">
            <v>59224</v>
          </cell>
          <cell r="U789">
            <v>44030</v>
          </cell>
          <cell r="V789">
            <v>1832671</v>
          </cell>
          <cell r="W789">
            <v>0</v>
          </cell>
          <cell r="X789">
            <v>345841</v>
          </cell>
          <cell r="Y789">
            <v>0</v>
          </cell>
          <cell r="Z789">
            <v>30342265</v>
          </cell>
          <cell r="AA789">
            <v>9439223</v>
          </cell>
          <cell r="AB789">
            <v>27025</v>
          </cell>
          <cell r="AC789">
            <v>2125367</v>
          </cell>
          <cell r="AD789">
            <v>2812202</v>
          </cell>
          <cell r="AE789">
            <v>1870987</v>
          </cell>
          <cell r="AF789">
            <v>2439728</v>
          </cell>
          <cell r="AG789">
            <v>1880016</v>
          </cell>
          <cell r="AH789">
            <v>7216746</v>
          </cell>
          <cell r="AI789">
            <v>63675</v>
          </cell>
          <cell r="AJ789">
            <v>1103326</v>
          </cell>
          <cell r="AK789">
            <v>28978295</v>
          </cell>
          <cell r="AL789">
            <v>1832671</v>
          </cell>
          <cell r="AM789">
            <v>0</v>
          </cell>
          <cell r="AN789">
            <v>0</v>
          </cell>
          <cell r="AO789">
            <v>0</v>
          </cell>
          <cell r="AP789">
            <v>30810966</v>
          </cell>
          <cell r="AQ789">
            <v>12376687</v>
          </cell>
          <cell r="AR789">
            <v>3422783</v>
          </cell>
          <cell r="AS789">
            <v>15799470</v>
          </cell>
          <cell r="AT789">
            <v>4866686</v>
          </cell>
          <cell r="AU789">
            <v>445050</v>
          </cell>
          <cell r="AV789">
            <v>1090985</v>
          </cell>
          <cell r="AW789">
            <v>0</v>
          </cell>
          <cell r="AX789">
            <v>59759</v>
          </cell>
          <cell r="AY789">
            <v>754266</v>
          </cell>
          <cell r="AZ789">
            <v>7216746</v>
          </cell>
        </row>
        <row r="790">
          <cell r="A790">
            <v>161226</v>
          </cell>
          <cell r="B790" t="str">
            <v>UNIVERSITY OF MAINE AT FARMINGTON</v>
          </cell>
          <cell r="C790" t="str">
            <v>ME</v>
          </cell>
          <cell r="D790">
            <v>1</v>
          </cell>
          <cell r="E790">
            <v>1</v>
          </cell>
          <cell r="F790">
            <v>2</v>
          </cell>
          <cell r="G790">
            <v>2</v>
          </cell>
          <cell r="H790">
            <v>2</v>
          </cell>
          <cell r="I790">
            <v>32</v>
          </cell>
          <cell r="J790">
            <v>1</v>
          </cell>
          <cell r="K790">
            <v>2232</v>
          </cell>
          <cell r="L790">
            <v>9779526</v>
          </cell>
          <cell r="M790">
            <v>0</v>
          </cell>
          <cell r="N790">
            <v>9013468</v>
          </cell>
          <cell r="O790">
            <v>0</v>
          </cell>
          <cell r="P790">
            <v>3285655</v>
          </cell>
          <cell r="Q790">
            <v>2055532</v>
          </cell>
          <cell r="R790">
            <v>0</v>
          </cell>
          <cell r="S790">
            <v>1692004</v>
          </cell>
          <cell r="T790">
            <v>291739</v>
          </cell>
          <cell r="U790">
            <v>124779</v>
          </cell>
          <cell r="V790">
            <v>5592764</v>
          </cell>
          <cell r="W790">
            <v>0</v>
          </cell>
          <cell r="X790">
            <v>1225387</v>
          </cell>
          <cell r="Y790">
            <v>0</v>
          </cell>
          <cell r="Z790">
            <v>33060854</v>
          </cell>
          <cell r="AA790">
            <v>10072679</v>
          </cell>
          <cell r="AB790">
            <v>1577925</v>
          </cell>
          <cell r="AC790">
            <v>464189</v>
          </cell>
          <cell r="AD790">
            <v>2650197</v>
          </cell>
          <cell r="AE790">
            <v>2765906</v>
          </cell>
          <cell r="AF790">
            <v>1408426</v>
          </cell>
          <cell r="AG790">
            <v>2193058</v>
          </cell>
          <cell r="AH790">
            <v>5598205</v>
          </cell>
          <cell r="AI790">
            <v>271000</v>
          </cell>
          <cell r="AJ790">
            <v>-84989</v>
          </cell>
          <cell r="AK790">
            <v>26916596</v>
          </cell>
          <cell r="AL790">
            <v>5592764</v>
          </cell>
          <cell r="AM790">
            <v>0</v>
          </cell>
          <cell r="AN790">
            <v>0</v>
          </cell>
          <cell r="AO790">
            <v>0</v>
          </cell>
          <cell r="AP790">
            <v>32509360</v>
          </cell>
          <cell r="AQ790">
            <v>11938259</v>
          </cell>
          <cell r="AR790">
            <v>3623958</v>
          </cell>
          <cell r="AS790">
            <v>15562217</v>
          </cell>
          <cell r="AT790">
            <v>1865750</v>
          </cell>
          <cell r="AU790">
            <v>728983</v>
          </cell>
          <cell r="AV790">
            <v>1446616</v>
          </cell>
          <cell r="AW790">
            <v>0</v>
          </cell>
          <cell r="AX790">
            <v>56829</v>
          </cell>
          <cell r="AY790">
            <v>1500027</v>
          </cell>
          <cell r="AZ790">
            <v>5598205</v>
          </cell>
        </row>
        <row r="791">
          <cell r="A791">
            <v>161235</v>
          </cell>
          <cell r="B791" t="str">
            <v>UNIVERSITY OF MAINE AT FORT KENT</v>
          </cell>
          <cell r="C791" t="str">
            <v>ME</v>
          </cell>
          <cell r="D791">
            <v>1</v>
          </cell>
          <cell r="E791">
            <v>1</v>
          </cell>
          <cell r="F791">
            <v>2</v>
          </cell>
          <cell r="G791">
            <v>2</v>
          </cell>
          <cell r="H791">
            <v>2</v>
          </cell>
          <cell r="I791">
            <v>32</v>
          </cell>
          <cell r="J791">
            <v>1</v>
          </cell>
          <cell r="K791">
            <v>715</v>
          </cell>
          <cell r="L791">
            <v>3054866</v>
          </cell>
          <cell r="M791">
            <v>0</v>
          </cell>
          <cell r="N791">
            <v>3706336</v>
          </cell>
          <cell r="O791">
            <v>0</v>
          </cell>
          <cell r="P791">
            <v>935038</v>
          </cell>
          <cell r="Q791">
            <v>150555</v>
          </cell>
          <cell r="R791">
            <v>0</v>
          </cell>
          <cell r="S791">
            <v>36570</v>
          </cell>
          <cell r="T791">
            <v>79820</v>
          </cell>
          <cell r="U791">
            <v>35054</v>
          </cell>
          <cell r="V791">
            <v>1033091</v>
          </cell>
          <cell r="W791">
            <v>0</v>
          </cell>
          <cell r="X791">
            <v>78313</v>
          </cell>
          <cell r="Y791">
            <v>0</v>
          </cell>
          <cell r="Z791">
            <v>9109643</v>
          </cell>
          <cell r="AA791">
            <v>2958414</v>
          </cell>
          <cell r="AB791">
            <v>44320</v>
          </cell>
          <cell r="AC791">
            <v>280789</v>
          </cell>
          <cell r="AD791">
            <v>797516</v>
          </cell>
          <cell r="AE791">
            <v>1099288</v>
          </cell>
          <cell r="AF791">
            <v>1014789</v>
          </cell>
          <cell r="AG791">
            <v>732959</v>
          </cell>
          <cell r="AH791">
            <v>1194608</v>
          </cell>
          <cell r="AI791">
            <v>35021</v>
          </cell>
          <cell r="AJ791">
            <v>-137454</v>
          </cell>
          <cell r="AK791">
            <v>8020250</v>
          </cell>
          <cell r="AL791">
            <v>1033091</v>
          </cell>
          <cell r="AM791">
            <v>0</v>
          </cell>
          <cell r="AN791">
            <v>0</v>
          </cell>
          <cell r="AO791">
            <v>0</v>
          </cell>
          <cell r="AP791">
            <v>9053341</v>
          </cell>
          <cell r="AQ791">
            <v>4013590</v>
          </cell>
          <cell r="AR791">
            <v>1167029</v>
          </cell>
          <cell r="AS791">
            <v>5180619</v>
          </cell>
          <cell r="AT791">
            <v>491080</v>
          </cell>
          <cell r="AU791">
            <v>247686</v>
          </cell>
          <cell r="AV791">
            <v>150555</v>
          </cell>
          <cell r="AW791">
            <v>0</v>
          </cell>
          <cell r="AX791">
            <v>3038</v>
          </cell>
          <cell r="AY791">
            <v>302249</v>
          </cell>
          <cell r="AZ791">
            <v>1194608</v>
          </cell>
        </row>
        <row r="792">
          <cell r="A792">
            <v>161244</v>
          </cell>
          <cell r="B792" t="str">
            <v>UNIVERSITY OF MAINE AT MACHIAS</v>
          </cell>
          <cell r="C792" t="str">
            <v>ME</v>
          </cell>
          <cell r="D792">
            <v>1</v>
          </cell>
          <cell r="E792">
            <v>1</v>
          </cell>
          <cell r="F792">
            <v>2</v>
          </cell>
          <cell r="G792">
            <v>2</v>
          </cell>
          <cell r="H792">
            <v>2</v>
          </cell>
          <cell r="I792">
            <v>32</v>
          </cell>
          <cell r="J792">
            <v>1</v>
          </cell>
          <cell r="K792">
            <v>734</v>
          </cell>
          <cell r="L792">
            <v>2487141</v>
          </cell>
          <cell r="M792">
            <v>0</v>
          </cell>
          <cell r="N792">
            <v>4037487</v>
          </cell>
          <cell r="O792">
            <v>0</v>
          </cell>
          <cell r="P792">
            <v>1196250</v>
          </cell>
          <cell r="Q792">
            <v>197834</v>
          </cell>
          <cell r="R792">
            <v>0</v>
          </cell>
          <cell r="S792">
            <v>151901</v>
          </cell>
          <cell r="T792">
            <v>47714</v>
          </cell>
          <cell r="U792">
            <v>45586</v>
          </cell>
          <cell r="V792">
            <v>1446531</v>
          </cell>
          <cell r="W792">
            <v>0</v>
          </cell>
          <cell r="X792">
            <v>273641</v>
          </cell>
          <cell r="Y792">
            <v>0</v>
          </cell>
          <cell r="Z792">
            <v>9884085</v>
          </cell>
          <cell r="AA792">
            <v>2874877</v>
          </cell>
          <cell r="AB792">
            <v>31827</v>
          </cell>
          <cell r="AC792">
            <v>347598</v>
          </cell>
          <cell r="AD792">
            <v>1007193</v>
          </cell>
          <cell r="AE792">
            <v>1382888</v>
          </cell>
          <cell r="AF792">
            <v>920451</v>
          </cell>
          <cell r="AG792">
            <v>675451</v>
          </cell>
          <cell r="AH792">
            <v>1953234</v>
          </cell>
          <cell r="AI792">
            <v>41658</v>
          </cell>
          <cell r="AJ792">
            <v>-780914</v>
          </cell>
          <cell r="AK792">
            <v>8454263</v>
          </cell>
          <cell r="AL792">
            <v>1570120</v>
          </cell>
          <cell r="AM792">
            <v>0</v>
          </cell>
          <cell r="AN792">
            <v>0</v>
          </cell>
          <cell r="AO792">
            <v>0</v>
          </cell>
          <cell r="AP792">
            <v>10024383</v>
          </cell>
          <cell r="AQ792">
            <v>4051950</v>
          </cell>
          <cell r="AR792">
            <v>1453261</v>
          </cell>
          <cell r="AS792">
            <v>5505211</v>
          </cell>
          <cell r="AT792">
            <v>784472</v>
          </cell>
          <cell r="AU792">
            <v>411778</v>
          </cell>
          <cell r="AV792">
            <v>197834</v>
          </cell>
          <cell r="AW792">
            <v>0</v>
          </cell>
          <cell r="AX792">
            <v>286</v>
          </cell>
          <cell r="AY792">
            <v>558864</v>
          </cell>
          <cell r="AZ792">
            <v>1953234</v>
          </cell>
        </row>
        <row r="793">
          <cell r="A793">
            <v>161253</v>
          </cell>
          <cell r="B793" t="str">
            <v>UNIVERSITY OF MAINE</v>
          </cell>
          <cell r="C793" t="str">
            <v>ME</v>
          </cell>
          <cell r="D793">
            <v>1</v>
          </cell>
          <cell r="E793">
            <v>1</v>
          </cell>
          <cell r="F793">
            <v>2</v>
          </cell>
          <cell r="G793">
            <v>2</v>
          </cell>
          <cell r="H793">
            <v>2</v>
          </cell>
          <cell r="I793">
            <v>15</v>
          </cell>
          <cell r="J793">
            <v>1</v>
          </cell>
          <cell r="K793">
            <v>8943</v>
          </cell>
          <cell r="L793">
            <v>43878260</v>
          </cell>
          <cell r="M793">
            <v>5108795</v>
          </cell>
          <cell r="N793">
            <v>83026242</v>
          </cell>
          <cell r="O793">
            <v>0</v>
          </cell>
          <cell r="P793">
            <v>28171533</v>
          </cell>
          <cell r="Q793">
            <v>7810862</v>
          </cell>
          <cell r="R793">
            <v>0</v>
          </cell>
          <cell r="S793">
            <v>14639859</v>
          </cell>
          <cell r="T793">
            <v>3171495</v>
          </cell>
          <cell r="U793">
            <v>11350684</v>
          </cell>
          <cell r="V793">
            <v>30247202</v>
          </cell>
          <cell r="W793">
            <v>0</v>
          </cell>
          <cell r="X793">
            <v>9839507</v>
          </cell>
          <cell r="Y793">
            <v>0</v>
          </cell>
          <cell r="Z793">
            <v>237244439</v>
          </cell>
          <cell r="AA793">
            <v>55028004</v>
          </cell>
          <cell r="AB793">
            <v>43460903</v>
          </cell>
          <cell r="AC793">
            <v>22255709</v>
          </cell>
          <cell r="AD793">
            <v>17416681</v>
          </cell>
          <cell r="AE793">
            <v>16974343</v>
          </cell>
          <cell r="AF793">
            <v>11906918</v>
          </cell>
          <cell r="AG793">
            <v>14330057</v>
          </cell>
          <cell r="AH793">
            <v>21148226</v>
          </cell>
          <cell r="AI793">
            <v>1477342</v>
          </cell>
          <cell r="AJ793">
            <v>2581149</v>
          </cell>
          <cell r="AK793">
            <v>206579332</v>
          </cell>
          <cell r="AL793">
            <v>30247202</v>
          </cell>
          <cell r="AM793">
            <v>0</v>
          </cell>
          <cell r="AN793">
            <v>0</v>
          </cell>
          <cell r="AO793">
            <v>0</v>
          </cell>
          <cell r="AP793">
            <v>236826534</v>
          </cell>
          <cell r="AQ793">
            <v>93428383</v>
          </cell>
          <cell r="AR793">
            <v>28157872</v>
          </cell>
          <cell r="AS793">
            <v>121586255</v>
          </cell>
          <cell r="AT793">
            <v>5055618</v>
          </cell>
          <cell r="AU793">
            <v>3334996</v>
          </cell>
          <cell r="AV793">
            <v>2505621</v>
          </cell>
          <cell r="AW793">
            <v>0</v>
          </cell>
          <cell r="AX793">
            <v>3897641</v>
          </cell>
          <cell r="AY793">
            <v>6354350</v>
          </cell>
          <cell r="AZ793">
            <v>21148226</v>
          </cell>
        </row>
        <row r="794">
          <cell r="A794">
            <v>161299</v>
          </cell>
          <cell r="B794" t="str">
            <v>MAINE MARITIME ACADEMY</v>
          </cell>
          <cell r="C794" t="str">
            <v>ME</v>
          </cell>
          <cell r="D794">
            <v>1</v>
          </cell>
          <cell r="E794">
            <v>1</v>
          </cell>
          <cell r="F794">
            <v>2</v>
          </cell>
          <cell r="G794">
            <v>2</v>
          </cell>
          <cell r="H794">
            <v>2</v>
          </cell>
          <cell r="I794">
            <v>59</v>
          </cell>
          <cell r="J794">
            <v>1</v>
          </cell>
          <cell r="K794">
            <v>715</v>
          </cell>
          <cell r="L794">
            <v>5676165</v>
          </cell>
          <cell r="M794">
            <v>200000</v>
          </cell>
          <cell r="N794">
            <v>7389685</v>
          </cell>
          <cell r="O794">
            <v>0</v>
          </cell>
          <cell r="P794">
            <v>682838</v>
          </cell>
          <cell r="Q794">
            <v>0</v>
          </cell>
          <cell r="R794">
            <v>0</v>
          </cell>
          <cell r="S794">
            <v>586817</v>
          </cell>
          <cell r="T794">
            <v>348743</v>
          </cell>
          <cell r="U794">
            <v>69856</v>
          </cell>
          <cell r="V794">
            <v>3456303</v>
          </cell>
          <cell r="W794">
            <v>0</v>
          </cell>
          <cell r="X794">
            <v>6400</v>
          </cell>
          <cell r="Y794">
            <v>0</v>
          </cell>
          <cell r="Z794">
            <v>18416807</v>
          </cell>
          <cell r="AA794">
            <v>4034920</v>
          </cell>
          <cell r="AB794">
            <v>39136</v>
          </cell>
          <cell r="AC794">
            <v>775921</v>
          </cell>
          <cell r="AD794">
            <v>985394</v>
          </cell>
          <cell r="AE794">
            <v>2032500</v>
          </cell>
          <cell r="AF794">
            <v>3925487</v>
          </cell>
          <cell r="AG794">
            <v>2222256</v>
          </cell>
          <cell r="AH794">
            <v>1116500</v>
          </cell>
          <cell r="AI794">
            <v>259997</v>
          </cell>
          <cell r="AJ794">
            <v>618546</v>
          </cell>
          <cell r="AK794">
            <v>16010657</v>
          </cell>
          <cell r="AL794">
            <v>2736982</v>
          </cell>
          <cell r="AM794">
            <v>0</v>
          </cell>
          <cell r="AN794">
            <v>0</v>
          </cell>
          <cell r="AO794">
            <v>0</v>
          </cell>
          <cell r="AP794">
            <v>18747639</v>
          </cell>
          <cell r="AQ794">
            <v>7705065</v>
          </cell>
          <cell r="AR794">
            <v>2141639</v>
          </cell>
          <cell r="AS794">
            <v>9846704</v>
          </cell>
          <cell r="AT794">
            <v>439379</v>
          </cell>
          <cell r="AU794">
            <v>120542</v>
          </cell>
          <cell r="AV794">
            <v>0</v>
          </cell>
          <cell r="AW794">
            <v>0</v>
          </cell>
          <cell r="AX794">
            <v>3900</v>
          </cell>
          <cell r="AY794">
            <v>552679</v>
          </cell>
          <cell r="AZ794">
            <v>1116500</v>
          </cell>
        </row>
        <row r="795">
          <cell r="A795">
            <v>161341</v>
          </cell>
          <cell r="B795" t="str">
            <v>UNIVERSITY OF MAINE AT PRESQUE ISLE</v>
          </cell>
          <cell r="C795" t="str">
            <v>ME</v>
          </cell>
          <cell r="D795">
            <v>1</v>
          </cell>
          <cell r="E795">
            <v>1</v>
          </cell>
          <cell r="F795">
            <v>2</v>
          </cell>
          <cell r="G795">
            <v>2</v>
          </cell>
          <cell r="H795">
            <v>2</v>
          </cell>
          <cell r="I795">
            <v>31</v>
          </cell>
          <cell r="J795">
            <v>1</v>
          </cell>
          <cell r="K795">
            <v>1120</v>
          </cell>
          <cell r="L795">
            <v>4059592</v>
          </cell>
          <cell r="M795">
            <v>0</v>
          </cell>
          <cell r="N795">
            <v>5886335</v>
          </cell>
          <cell r="O795">
            <v>0</v>
          </cell>
          <cell r="P795">
            <v>2565870</v>
          </cell>
          <cell r="Q795">
            <v>381478</v>
          </cell>
          <cell r="R795">
            <v>0</v>
          </cell>
          <cell r="S795">
            <v>315787</v>
          </cell>
          <cell r="T795">
            <v>53476</v>
          </cell>
          <cell r="U795">
            <v>176579</v>
          </cell>
          <cell r="V795">
            <v>1968036</v>
          </cell>
          <cell r="W795">
            <v>0</v>
          </cell>
          <cell r="X795">
            <v>271500</v>
          </cell>
          <cell r="Y795">
            <v>0</v>
          </cell>
          <cell r="Z795">
            <v>15678653</v>
          </cell>
          <cell r="AA795">
            <v>4663809</v>
          </cell>
          <cell r="AB795">
            <v>1270</v>
          </cell>
          <cell r="AC795">
            <v>872554</v>
          </cell>
          <cell r="AD795">
            <v>1437461</v>
          </cell>
          <cell r="AE795">
            <v>1227393</v>
          </cell>
          <cell r="AF795">
            <v>1325908</v>
          </cell>
          <cell r="AG795">
            <v>1201840</v>
          </cell>
          <cell r="AH795">
            <v>2805522</v>
          </cell>
          <cell r="AI795">
            <v>122131</v>
          </cell>
          <cell r="AJ795">
            <v>-89695</v>
          </cell>
          <cell r="AK795">
            <v>13568193</v>
          </cell>
          <cell r="AL795">
            <v>1968036</v>
          </cell>
          <cell r="AM795">
            <v>0</v>
          </cell>
          <cell r="AN795">
            <v>0</v>
          </cell>
          <cell r="AO795">
            <v>0</v>
          </cell>
          <cell r="AP795">
            <v>15536229</v>
          </cell>
          <cell r="AQ795">
            <v>6469159</v>
          </cell>
          <cell r="AR795">
            <v>1952237</v>
          </cell>
          <cell r="AS795">
            <v>8421396</v>
          </cell>
          <cell r="AT795">
            <v>1182360</v>
          </cell>
          <cell r="AU795">
            <v>877822</v>
          </cell>
          <cell r="AV795">
            <v>363750</v>
          </cell>
          <cell r="AW795">
            <v>0</v>
          </cell>
          <cell r="AX795">
            <v>88400</v>
          </cell>
          <cell r="AY795">
            <v>293190</v>
          </cell>
          <cell r="AZ795">
            <v>2805522</v>
          </cell>
        </row>
        <row r="796">
          <cell r="A796">
            <v>161554</v>
          </cell>
          <cell r="B796" t="str">
            <v>UNIVERSITY OF SOUTHERN MAINE</v>
          </cell>
          <cell r="C796" t="str">
            <v>ME</v>
          </cell>
          <cell r="D796">
            <v>1</v>
          </cell>
          <cell r="E796">
            <v>1</v>
          </cell>
          <cell r="F796">
            <v>2</v>
          </cell>
          <cell r="G796">
            <v>2</v>
          </cell>
          <cell r="H796">
            <v>2</v>
          </cell>
          <cell r="I796">
            <v>21</v>
          </cell>
          <cell r="J796">
            <v>1</v>
          </cell>
          <cell r="K796">
            <v>7585</v>
          </cell>
          <cell r="L796">
            <v>33932380</v>
          </cell>
          <cell r="M796">
            <v>0</v>
          </cell>
          <cell r="N796">
            <v>38227556</v>
          </cell>
          <cell r="O796">
            <v>0</v>
          </cell>
          <cell r="P796">
            <v>12354111</v>
          </cell>
          <cell r="Q796">
            <v>16318444</v>
          </cell>
          <cell r="R796">
            <v>0</v>
          </cell>
          <cell r="S796">
            <v>6775921</v>
          </cell>
          <cell r="T796">
            <v>686314</v>
          </cell>
          <cell r="U796">
            <v>4502671</v>
          </cell>
          <cell r="V796">
            <v>14137148</v>
          </cell>
          <cell r="W796">
            <v>0</v>
          </cell>
          <cell r="X796">
            <v>5916694</v>
          </cell>
          <cell r="Y796">
            <v>0</v>
          </cell>
          <cell r="Z796">
            <v>132851239</v>
          </cell>
          <cell r="AA796">
            <v>43512792</v>
          </cell>
          <cell r="AB796">
            <v>10419040</v>
          </cell>
          <cell r="AC796">
            <v>12556949</v>
          </cell>
          <cell r="AD796">
            <v>13885284</v>
          </cell>
          <cell r="AE796">
            <v>8904497</v>
          </cell>
          <cell r="AF796">
            <v>7485871</v>
          </cell>
          <cell r="AG796">
            <v>6829159</v>
          </cell>
          <cell r="AH796">
            <v>10428851</v>
          </cell>
          <cell r="AI796">
            <v>1957105</v>
          </cell>
          <cell r="AJ796">
            <v>177017</v>
          </cell>
          <cell r="AK796">
            <v>116156565</v>
          </cell>
          <cell r="AL796">
            <v>14137148</v>
          </cell>
          <cell r="AM796">
            <v>0</v>
          </cell>
          <cell r="AN796">
            <v>0</v>
          </cell>
          <cell r="AO796">
            <v>0</v>
          </cell>
          <cell r="AP796">
            <v>130293713</v>
          </cell>
          <cell r="AQ796">
            <v>58380603</v>
          </cell>
          <cell r="AR796">
            <v>15936451</v>
          </cell>
          <cell r="AS796">
            <v>74317054</v>
          </cell>
          <cell r="AT796">
            <v>4187014</v>
          </cell>
          <cell r="AU796">
            <v>2686231</v>
          </cell>
          <cell r="AV796">
            <v>1636502</v>
          </cell>
          <cell r="AW796">
            <v>0</v>
          </cell>
          <cell r="AX796">
            <v>309427</v>
          </cell>
          <cell r="AY796">
            <v>1609677</v>
          </cell>
          <cell r="AZ796">
            <v>10428851</v>
          </cell>
        </row>
        <row r="797">
          <cell r="A797">
            <v>161077</v>
          </cell>
          <cell r="B797" t="str">
            <v>CENTRAL MAINE TECHNICAL COLLEGE</v>
          </cell>
          <cell r="C797" t="str">
            <v>ME</v>
          </cell>
          <cell r="D797">
            <v>1</v>
          </cell>
          <cell r="E797">
            <v>4</v>
          </cell>
          <cell r="F797">
            <v>2</v>
          </cell>
          <cell r="G797">
            <v>2</v>
          </cell>
          <cell r="H797">
            <v>2</v>
          </cell>
          <cell r="I797">
            <v>40</v>
          </cell>
          <cell r="J797">
            <v>1</v>
          </cell>
          <cell r="K797">
            <v>897</v>
          </cell>
          <cell r="L797">
            <v>2206517</v>
          </cell>
          <cell r="M797">
            <v>0</v>
          </cell>
          <cell r="N797">
            <v>5235779</v>
          </cell>
          <cell r="O797">
            <v>0</v>
          </cell>
          <cell r="P797">
            <v>1300313</v>
          </cell>
          <cell r="Q797">
            <v>196500</v>
          </cell>
          <cell r="R797">
            <v>0</v>
          </cell>
          <cell r="S797">
            <v>307568</v>
          </cell>
          <cell r="T797">
            <v>0</v>
          </cell>
          <cell r="U797">
            <v>0</v>
          </cell>
          <cell r="V797">
            <v>1000016</v>
          </cell>
          <cell r="W797">
            <v>0</v>
          </cell>
          <cell r="X797">
            <v>304607</v>
          </cell>
          <cell r="Y797">
            <v>0</v>
          </cell>
          <cell r="Z797">
            <v>10551300</v>
          </cell>
          <cell r="AA797">
            <v>4776427</v>
          </cell>
          <cell r="AB797">
            <v>0</v>
          </cell>
          <cell r="AC797">
            <v>7192</v>
          </cell>
          <cell r="AD797">
            <v>656224</v>
          </cell>
          <cell r="AE797">
            <v>1169067</v>
          </cell>
          <cell r="AF797">
            <v>1180436</v>
          </cell>
          <cell r="AG797">
            <v>859979</v>
          </cell>
          <cell r="AH797">
            <v>962774</v>
          </cell>
          <cell r="AI797">
            <v>1017</v>
          </cell>
          <cell r="AJ797">
            <v>0</v>
          </cell>
          <cell r="AK797">
            <v>9613116</v>
          </cell>
          <cell r="AL797">
            <v>910971</v>
          </cell>
          <cell r="AM797">
            <v>0</v>
          </cell>
          <cell r="AN797">
            <v>0</v>
          </cell>
          <cell r="AO797">
            <v>23232</v>
          </cell>
          <cell r="AP797">
            <v>10547319</v>
          </cell>
          <cell r="AQ797">
            <v>4982185</v>
          </cell>
          <cell r="AR797">
            <v>1702501</v>
          </cell>
          <cell r="AS797">
            <v>6684686</v>
          </cell>
          <cell r="AT797">
            <v>636961</v>
          </cell>
          <cell r="AU797">
            <v>118213</v>
          </cell>
          <cell r="AV797">
            <v>194500</v>
          </cell>
          <cell r="AW797">
            <v>0</v>
          </cell>
          <cell r="AX797">
            <v>0</v>
          </cell>
          <cell r="AY797">
            <v>13100</v>
          </cell>
          <cell r="AZ797">
            <v>962774</v>
          </cell>
        </row>
        <row r="798">
          <cell r="A798">
            <v>161138</v>
          </cell>
          <cell r="B798" t="str">
            <v>EASTERN MAINE TECHNICAL COLLEGE</v>
          </cell>
          <cell r="C798" t="str">
            <v>ME</v>
          </cell>
          <cell r="D798">
            <v>1</v>
          </cell>
          <cell r="E798">
            <v>4</v>
          </cell>
          <cell r="F798">
            <v>2</v>
          </cell>
          <cell r="G798">
            <v>2</v>
          </cell>
          <cell r="H798">
            <v>2</v>
          </cell>
          <cell r="I798">
            <v>40</v>
          </cell>
          <cell r="J798">
            <v>1</v>
          </cell>
          <cell r="K798">
            <v>976</v>
          </cell>
          <cell r="L798">
            <v>2301762</v>
          </cell>
          <cell r="M798">
            <v>0</v>
          </cell>
          <cell r="N798">
            <v>5296017</v>
          </cell>
          <cell r="O798">
            <v>0</v>
          </cell>
          <cell r="P798">
            <v>1282701</v>
          </cell>
          <cell r="Q798">
            <v>251140</v>
          </cell>
          <cell r="R798">
            <v>0</v>
          </cell>
          <cell r="S798">
            <v>799857</v>
          </cell>
          <cell r="T798">
            <v>56062</v>
          </cell>
          <cell r="U798">
            <v>89448</v>
          </cell>
          <cell r="V798">
            <v>1067562</v>
          </cell>
          <cell r="W798">
            <v>0</v>
          </cell>
          <cell r="X798">
            <v>171846</v>
          </cell>
          <cell r="Y798">
            <v>0</v>
          </cell>
          <cell r="Z798">
            <v>11316395</v>
          </cell>
          <cell r="AA798">
            <v>4994487</v>
          </cell>
          <cell r="AB798">
            <v>0</v>
          </cell>
          <cell r="AC798">
            <v>88211</v>
          </cell>
          <cell r="AD798">
            <v>641926</v>
          </cell>
          <cell r="AE798">
            <v>942533</v>
          </cell>
          <cell r="AF798">
            <v>1306452</v>
          </cell>
          <cell r="AG798">
            <v>1224415</v>
          </cell>
          <cell r="AH798">
            <v>1315751</v>
          </cell>
          <cell r="AI798">
            <v>27573</v>
          </cell>
          <cell r="AJ798">
            <v>0</v>
          </cell>
          <cell r="AK798">
            <v>10541348</v>
          </cell>
          <cell r="AL798">
            <v>816141</v>
          </cell>
          <cell r="AM798">
            <v>0</v>
          </cell>
          <cell r="AN798">
            <v>0</v>
          </cell>
          <cell r="AO798">
            <v>0</v>
          </cell>
          <cell r="AP798">
            <v>11357489</v>
          </cell>
          <cell r="AQ798">
            <v>5173081</v>
          </cell>
          <cell r="AR798">
            <v>1783074</v>
          </cell>
          <cell r="AS798">
            <v>6956155</v>
          </cell>
          <cell r="AT798">
            <v>764792</v>
          </cell>
          <cell r="AU798">
            <v>62024</v>
          </cell>
          <cell r="AV798">
            <v>251140</v>
          </cell>
          <cell r="AW798">
            <v>0</v>
          </cell>
          <cell r="AX798">
            <v>139917</v>
          </cell>
          <cell r="AY798">
            <v>97878</v>
          </cell>
          <cell r="AZ798">
            <v>1315751</v>
          </cell>
        </row>
        <row r="799">
          <cell r="A799">
            <v>161192</v>
          </cell>
          <cell r="B799" t="str">
            <v>KENNEBEC VALLEY TECHNICAL COLLEGE</v>
          </cell>
          <cell r="C799" t="str">
            <v>ME</v>
          </cell>
          <cell r="D799">
            <v>1</v>
          </cell>
          <cell r="E799">
            <v>4</v>
          </cell>
          <cell r="F799">
            <v>2</v>
          </cell>
          <cell r="G799">
            <v>2</v>
          </cell>
          <cell r="H799">
            <v>2</v>
          </cell>
          <cell r="I799">
            <v>40</v>
          </cell>
          <cell r="J799">
            <v>1</v>
          </cell>
          <cell r="K799">
            <v>674</v>
          </cell>
          <cell r="L799">
            <v>1891817</v>
          </cell>
          <cell r="M799">
            <v>0</v>
          </cell>
          <cell r="N799">
            <v>3876455</v>
          </cell>
          <cell r="O799">
            <v>0</v>
          </cell>
          <cell r="P799">
            <v>2175207</v>
          </cell>
          <cell r="Q799">
            <v>188671</v>
          </cell>
          <cell r="R799">
            <v>0</v>
          </cell>
          <cell r="S799">
            <v>430240</v>
          </cell>
          <cell r="T799">
            <v>10425</v>
          </cell>
          <cell r="U799">
            <v>0</v>
          </cell>
          <cell r="V799">
            <v>523306</v>
          </cell>
          <cell r="W799">
            <v>0</v>
          </cell>
          <cell r="X799">
            <v>28499</v>
          </cell>
          <cell r="Y799">
            <v>0</v>
          </cell>
          <cell r="Z799">
            <v>9124620</v>
          </cell>
          <cell r="AA799">
            <v>3560282</v>
          </cell>
          <cell r="AB799">
            <v>0</v>
          </cell>
          <cell r="AC799">
            <v>21275</v>
          </cell>
          <cell r="AD799">
            <v>1621979</v>
          </cell>
          <cell r="AE799">
            <v>878799</v>
          </cell>
          <cell r="AF799">
            <v>801203</v>
          </cell>
          <cell r="AG799">
            <v>528725</v>
          </cell>
          <cell r="AH799">
            <v>1107983</v>
          </cell>
          <cell r="AI799">
            <v>10816</v>
          </cell>
          <cell r="AJ799">
            <v>0</v>
          </cell>
          <cell r="AK799">
            <v>8531062</v>
          </cell>
          <cell r="AL799">
            <v>510407</v>
          </cell>
          <cell r="AM799">
            <v>0</v>
          </cell>
          <cell r="AN799">
            <v>0</v>
          </cell>
          <cell r="AO799">
            <v>0</v>
          </cell>
          <cell r="AP799">
            <v>9041469</v>
          </cell>
          <cell r="AQ799">
            <v>4413187</v>
          </cell>
          <cell r="AR799">
            <v>1353561</v>
          </cell>
          <cell r="AS799">
            <v>5766748</v>
          </cell>
          <cell r="AT799">
            <v>811158</v>
          </cell>
          <cell r="AU799">
            <v>41502</v>
          </cell>
          <cell r="AV799">
            <v>177171</v>
          </cell>
          <cell r="AW799">
            <v>0</v>
          </cell>
          <cell r="AX799">
            <v>3500</v>
          </cell>
          <cell r="AY799">
            <v>74652</v>
          </cell>
          <cell r="AZ799">
            <v>1107983</v>
          </cell>
        </row>
        <row r="800">
          <cell r="A800">
            <v>161484</v>
          </cell>
          <cell r="B800" t="str">
            <v>NORTHERN MAINE TECHNICAL COLLEGE</v>
          </cell>
          <cell r="C800" t="str">
            <v>ME</v>
          </cell>
          <cell r="D800">
            <v>1</v>
          </cell>
          <cell r="E800">
            <v>4</v>
          </cell>
          <cell r="F800">
            <v>2</v>
          </cell>
          <cell r="G800">
            <v>2</v>
          </cell>
          <cell r="H800">
            <v>2</v>
          </cell>
          <cell r="I800">
            <v>40</v>
          </cell>
          <cell r="J800">
            <v>1</v>
          </cell>
          <cell r="K800">
            <v>662</v>
          </cell>
          <cell r="L800">
            <v>1720296</v>
          </cell>
          <cell r="M800">
            <v>0</v>
          </cell>
          <cell r="N800">
            <v>5701936</v>
          </cell>
          <cell r="O800">
            <v>0</v>
          </cell>
          <cell r="P800">
            <v>1389070</v>
          </cell>
          <cell r="Q800">
            <v>215750</v>
          </cell>
          <cell r="R800">
            <v>0</v>
          </cell>
          <cell r="S800">
            <v>123842</v>
          </cell>
          <cell r="T800">
            <v>0</v>
          </cell>
          <cell r="U800">
            <v>0</v>
          </cell>
          <cell r="V800">
            <v>918065</v>
          </cell>
          <cell r="W800">
            <v>0</v>
          </cell>
          <cell r="X800">
            <v>0</v>
          </cell>
          <cell r="Y800">
            <v>0</v>
          </cell>
          <cell r="Z800">
            <v>10068959</v>
          </cell>
          <cell r="AA800">
            <v>3958840</v>
          </cell>
          <cell r="AB800">
            <v>0</v>
          </cell>
          <cell r="AC800">
            <v>4558</v>
          </cell>
          <cell r="AD800">
            <v>689088</v>
          </cell>
          <cell r="AE800">
            <v>731485</v>
          </cell>
          <cell r="AF800">
            <v>1294116</v>
          </cell>
          <cell r="AG800">
            <v>1165495</v>
          </cell>
          <cell r="AH800">
            <v>1235947</v>
          </cell>
          <cell r="AI800">
            <v>28805</v>
          </cell>
          <cell r="AJ800">
            <v>0</v>
          </cell>
          <cell r="AK800">
            <v>9108334</v>
          </cell>
          <cell r="AL800">
            <v>887603</v>
          </cell>
          <cell r="AM800">
            <v>0</v>
          </cell>
          <cell r="AN800">
            <v>0</v>
          </cell>
          <cell r="AO800">
            <v>0</v>
          </cell>
          <cell r="AP800">
            <v>9995937</v>
          </cell>
          <cell r="AQ800">
            <v>4494217</v>
          </cell>
          <cell r="AR800">
            <v>1607554</v>
          </cell>
          <cell r="AS800">
            <v>6101771</v>
          </cell>
          <cell r="AT800">
            <v>827884</v>
          </cell>
          <cell r="AU800">
            <v>61681</v>
          </cell>
          <cell r="AV800">
            <v>215750</v>
          </cell>
          <cell r="AW800">
            <v>0</v>
          </cell>
          <cell r="AX800">
            <v>0</v>
          </cell>
          <cell r="AY800">
            <v>130632</v>
          </cell>
          <cell r="AZ800">
            <v>1235947</v>
          </cell>
        </row>
        <row r="801">
          <cell r="A801">
            <v>161545</v>
          </cell>
          <cell r="B801" t="str">
            <v>SOUTHERN MAINE TECHNICAL COLLEGE</v>
          </cell>
          <cell r="C801" t="str">
            <v>ME</v>
          </cell>
          <cell r="D801">
            <v>1</v>
          </cell>
          <cell r="E801">
            <v>4</v>
          </cell>
          <cell r="F801">
            <v>2</v>
          </cell>
          <cell r="G801">
            <v>2</v>
          </cell>
          <cell r="H801">
            <v>2</v>
          </cell>
          <cell r="I801">
            <v>40</v>
          </cell>
          <cell r="J801">
            <v>1</v>
          </cell>
          <cell r="K801">
            <v>1551</v>
          </cell>
          <cell r="L801">
            <v>4930435</v>
          </cell>
          <cell r="M801">
            <v>0</v>
          </cell>
          <cell r="N801">
            <v>9150779</v>
          </cell>
          <cell r="O801">
            <v>0</v>
          </cell>
          <cell r="P801">
            <v>1646555</v>
          </cell>
          <cell r="Q801">
            <v>1545293</v>
          </cell>
          <cell r="R801">
            <v>0</v>
          </cell>
          <cell r="S801">
            <v>121162</v>
          </cell>
          <cell r="T801">
            <v>27166</v>
          </cell>
          <cell r="U801">
            <v>0</v>
          </cell>
          <cell r="V801">
            <v>1252341</v>
          </cell>
          <cell r="W801">
            <v>0</v>
          </cell>
          <cell r="X801">
            <v>566471</v>
          </cell>
          <cell r="Y801">
            <v>0</v>
          </cell>
          <cell r="Z801">
            <v>19240202</v>
          </cell>
          <cell r="AA801">
            <v>9829818</v>
          </cell>
          <cell r="AB801">
            <v>0</v>
          </cell>
          <cell r="AC801">
            <v>125303</v>
          </cell>
          <cell r="AD801">
            <v>1580021</v>
          </cell>
          <cell r="AE801">
            <v>1661792</v>
          </cell>
          <cell r="AF801">
            <v>1563042</v>
          </cell>
          <cell r="AG801">
            <v>2030830</v>
          </cell>
          <cell r="AH801">
            <v>1694995</v>
          </cell>
          <cell r="AI801">
            <v>31232</v>
          </cell>
          <cell r="AJ801">
            <v>-135169</v>
          </cell>
          <cell r="AK801">
            <v>18381864</v>
          </cell>
          <cell r="AL801">
            <v>1257842</v>
          </cell>
          <cell r="AM801">
            <v>0</v>
          </cell>
          <cell r="AN801">
            <v>0</v>
          </cell>
          <cell r="AO801">
            <v>0</v>
          </cell>
          <cell r="AP801">
            <v>19639706</v>
          </cell>
          <cell r="AQ801">
            <v>9616832</v>
          </cell>
          <cell r="AR801">
            <v>3089001</v>
          </cell>
          <cell r="AS801">
            <v>12705833</v>
          </cell>
          <cell r="AT801">
            <v>954409</v>
          </cell>
          <cell r="AU801">
            <v>62125</v>
          </cell>
          <cell r="AV801">
            <v>333000</v>
          </cell>
          <cell r="AW801">
            <v>0</v>
          </cell>
          <cell r="AX801">
            <v>18440</v>
          </cell>
          <cell r="AY801">
            <v>327021</v>
          </cell>
          <cell r="AZ801">
            <v>1694995</v>
          </cell>
        </row>
        <row r="802">
          <cell r="A802">
            <v>161581</v>
          </cell>
          <cell r="B802" t="str">
            <v>WASHINGTON COUNTY TECHNICAL COLLEGE</v>
          </cell>
          <cell r="C802" t="str">
            <v>ME</v>
          </cell>
          <cell r="D802">
            <v>1</v>
          </cell>
          <cell r="E802">
            <v>4</v>
          </cell>
          <cell r="F802">
            <v>2</v>
          </cell>
          <cell r="G802">
            <v>2</v>
          </cell>
          <cell r="H802">
            <v>2</v>
          </cell>
          <cell r="I802">
            <v>40</v>
          </cell>
          <cell r="J802">
            <v>1</v>
          </cell>
          <cell r="K802">
            <v>235</v>
          </cell>
          <cell r="L802">
            <v>844059</v>
          </cell>
          <cell r="M802">
            <v>0</v>
          </cell>
          <cell r="N802">
            <v>3599702</v>
          </cell>
          <cell r="O802">
            <v>0</v>
          </cell>
          <cell r="P802">
            <v>515420</v>
          </cell>
          <cell r="Q802">
            <v>67080</v>
          </cell>
          <cell r="R802">
            <v>0</v>
          </cell>
          <cell r="S802">
            <v>58276</v>
          </cell>
          <cell r="T802">
            <v>11666</v>
          </cell>
          <cell r="U802">
            <v>0</v>
          </cell>
          <cell r="V802">
            <v>356872</v>
          </cell>
          <cell r="W802">
            <v>0</v>
          </cell>
          <cell r="X802">
            <v>23004</v>
          </cell>
          <cell r="Y802">
            <v>0</v>
          </cell>
          <cell r="Z802">
            <v>5476079</v>
          </cell>
          <cell r="AA802">
            <v>2090761</v>
          </cell>
          <cell r="AB802">
            <v>0</v>
          </cell>
          <cell r="AC802">
            <v>0</v>
          </cell>
          <cell r="AD802">
            <v>482776</v>
          </cell>
          <cell r="AE802">
            <v>636493</v>
          </cell>
          <cell r="AF802">
            <v>773023</v>
          </cell>
          <cell r="AG802">
            <v>565692</v>
          </cell>
          <cell r="AH802">
            <v>537545</v>
          </cell>
          <cell r="AI802">
            <v>6048</v>
          </cell>
          <cell r="AJ802">
            <v>-76633</v>
          </cell>
          <cell r="AK802">
            <v>5015705</v>
          </cell>
          <cell r="AL802">
            <v>411176</v>
          </cell>
          <cell r="AM802">
            <v>0</v>
          </cell>
          <cell r="AN802">
            <v>0</v>
          </cell>
          <cell r="AO802">
            <v>0</v>
          </cell>
          <cell r="AP802">
            <v>5426881</v>
          </cell>
          <cell r="AQ802">
            <v>2580964</v>
          </cell>
          <cell r="AR802">
            <v>912541</v>
          </cell>
          <cell r="AS802">
            <v>3493505</v>
          </cell>
          <cell r="AT802">
            <v>315502</v>
          </cell>
          <cell r="AU802">
            <v>33896</v>
          </cell>
          <cell r="AV802">
            <v>67080</v>
          </cell>
          <cell r="AW802">
            <v>0</v>
          </cell>
          <cell r="AX802">
            <v>1209</v>
          </cell>
          <cell r="AY802">
            <v>119858</v>
          </cell>
          <cell r="AZ802">
            <v>537545</v>
          </cell>
        </row>
        <row r="803">
          <cell r="A803">
            <v>420440</v>
          </cell>
          <cell r="B803" t="str">
            <v>YORK COUNTY TECHNICAL COLLEGE</v>
          </cell>
          <cell r="C803" t="str">
            <v>ME</v>
          </cell>
          <cell r="D803">
            <v>1</v>
          </cell>
          <cell r="E803">
            <v>4</v>
          </cell>
          <cell r="F803">
            <v>2</v>
          </cell>
          <cell r="G803">
            <v>2</v>
          </cell>
          <cell r="H803">
            <v>2</v>
          </cell>
          <cell r="I803">
            <v>40</v>
          </cell>
          <cell r="J803">
            <v>1</v>
          </cell>
          <cell r="K803">
            <v>443</v>
          </cell>
          <cell r="L803">
            <v>1236320</v>
          </cell>
          <cell r="M803">
            <v>0</v>
          </cell>
          <cell r="N803">
            <v>2573882</v>
          </cell>
          <cell r="O803">
            <v>0</v>
          </cell>
          <cell r="P803">
            <v>471394</v>
          </cell>
          <cell r="Q803">
            <v>68357</v>
          </cell>
          <cell r="R803">
            <v>0</v>
          </cell>
          <cell r="S803">
            <v>393632</v>
          </cell>
          <cell r="T803">
            <v>19729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4763314</v>
          </cell>
          <cell r="AA803">
            <v>1262370</v>
          </cell>
          <cell r="AB803">
            <v>0</v>
          </cell>
          <cell r="AC803">
            <v>0</v>
          </cell>
          <cell r="AD803">
            <v>665471</v>
          </cell>
          <cell r="AE803">
            <v>546816</v>
          </cell>
          <cell r="AF803">
            <v>947917</v>
          </cell>
          <cell r="AG803">
            <v>269800</v>
          </cell>
          <cell r="AH803">
            <v>378000</v>
          </cell>
          <cell r="AI803">
            <v>456807</v>
          </cell>
          <cell r="AJ803">
            <v>-179404</v>
          </cell>
          <cell r="AK803">
            <v>4347777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4347777</v>
          </cell>
          <cell r="AQ803">
            <v>1930158</v>
          </cell>
          <cell r="AR803">
            <v>572547</v>
          </cell>
          <cell r="AS803">
            <v>2502705</v>
          </cell>
          <cell r="AT803">
            <v>285640</v>
          </cell>
          <cell r="AU803">
            <v>12881</v>
          </cell>
          <cell r="AV803">
            <v>59750</v>
          </cell>
          <cell r="AW803">
            <v>0</v>
          </cell>
          <cell r="AX803">
            <v>0</v>
          </cell>
          <cell r="AY803">
            <v>19729</v>
          </cell>
          <cell r="AZ803">
            <v>378000</v>
          </cell>
        </row>
        <row r="804">
          <cell r="A804">
            <v>169248</v>
          </cell>
          <cell r="B804" t="str">
            <v>CENTRAL MICHIGAN UNIVERSITY</v>
          </cell>
          <cell r="C804" t="str">
            <v>MI</v>
          </cell>
          <cell r="D804">
            <v>3</v>
          </cell>
          <cell r="E804">
            <v>1</v>
          </cell>
          <cell r="F804">
            <v>2</v>
          </cell>
          <cell r="G804">
            <v>2</v>
          </cell>
          <cell r="H804">
            <v>2</v>
          </cell>
          <cell r="I804">
            <v>16</v>
          </cell>
          <cell r="J804">
            <v>1</v>
          </cell>
          <cell r="K804">
            <v>22223</v>
          </cell>
          <cell r="L804">
            <v>100348942</v>
          </cell>
          <cell r="M804">
            <v>0</v>
          </cell>
          <cell r="N804">
            <v>88542156</v>
          </cell>
          <cell r="O804">
            <v>0</v>
          </cell>
          <cell r="P804">
            <v>13460101</v>
          </cell>
          <cell r="Q804">
            <v>4493104</v>
          </cell>
          <cell r="R804">
            <v>0</v>
          </cell>
          <cell r="S804">
            <v>5150140</v>
          </cell>
          <cell r="T804">
            <v>1044707</v>
          </cell>
          <cell r="U804">
            <v>12318801</v>
          </cell>
          <cell r="V804">
            <v>43000677</v>
          </cell>
          <cell r="W804">
            <v>0</v>
          </cell>
          <cell r="X804">
            <v>2428093</v>
          </cell>
          <cell r="Y804">
            <v>0</v>
          </cell>
          <cell r="Z804">
            <v>270786721</v>
          </cell>
          <cell r="AA804">
            <v>97081509</v>
          </cell>
          <cell r="AB804">
            <v>1744930</v>
          </cell>
          <cell r="AC804">
            <v>15045317</v>
          </cell>
          <cell r="AD804">
            <v>16977120</v>
          </cell>
          <cell r="AE804">
            <v>13405803</v>
          </cell>
          <cell r="AF804">
            <v>23892132</v>
          </cell>
          <cell r="AG804">
            <v>10133503</v>
          </cell>
          <cell r="AH804">
            <v>22191185</v>
          </cell>
          <cell r="AI804">
            <v>3454131</v>
          </cell>
          <cell r="AJ804">
            <v>13157175</v>
          </cell>
          <cell r="AK804">
            <v>217082805</v>
          </cell>
          <cell r="AL804">
            <v>45787781</v>
          </cell>
          <cell r="AM804">
            <v>0</v>
          </cell>
          <cell r="AN804">
            <v>0</v>
          </cell>
          <cell r="AO804">
            <v>0</v>
          </cell>
          <cell r="AP804">
            <v>262870586</v>
          </cell>
          <cell r="AQ804">
            <v>104711396</v>
          </cell>
          <cell r="AR804">
            <v>28222231</v>
          </cell>
          <cell r="AS804">
            <v>132933627</v>
          </cell>
          <cell r="AT804">
            <v>8313175</v>
          </cell>
          <cell r="AU804">
            <v>659410</v>
          </cell>
          <cell r="AV804">
            <v>239231</v>
          </cell>
          <cell r="AW804">
            <v>0</v>
          </cell>
          <cell r="AX804">
            <v>2026873</v>
          </cell>
          <cell r="AY804">
            <v>10952496</v>
          </cell>
          <cell r="AZ804">
            <v>22191185</v>
          </cell>
        </row>
        <row r="805">
          <cell r="A805">
            <v>169798</v>
          </cell>
          <cell r="B805" t="str">
            <v>EASTERN MICHIGAN UNIVERSITY</v>
          </cell>
          <cell r="C805" t="str">
            <v>MI</v>
          </cell>
          <cell r="D805">
            <v>3</v>
          </cell>
          <cell r="E805">
            <v>1</v>
          </cell>
          <cell r="F805">
            <v>2</v>
          </cell>
          <cell r="G805">
            <v>2</v>
          </cell>
          <cell r="H805">
            <v>2</v>
          </cell>
          <cell r="I805">
            <v>21</v>
          </cell>
          <cell r="J805">
            <v>1</v>
          </cell>
          <cell r="K805">
            <v>18271</v>
          </cell>
          <cell r="L805">
            <v>87563390</v>
          </cell>
          <cell r="M805">
            <v>0</v>
          </cell>
          <cell r="N805">
            <v>88827546</v>
          </cell>
          <cell r="O805">
            <v>0</v>
          </cell>
          <cell r="P805">
            <v>13401620</v>
          </cell>
          <cell r="Q805">
            <v>3790618</v>
          </cell>
          <cell r="R805">
            <v>0</v>
          </cell>
          <cell r="S805">
            <v>9145564</v>
          </cell>
          <cell r="T805">
            <v>0</v>
          </cell>
          <cell r="U805">
            <v>5093269</v>
          </cell>
          <cell r="V805">
            <v>31760401</v>
          </cell>
          <cell r="W805">
            <v>0</v>
          </cell>
          <cell r="X805">
            <v>3967553</v>
          </cell>
          <cell r="Y805">
            <v>0</v>
          </cell>
          <cell r="Z805">
            <v>243549961</v>
          </cell>
          <cell r="AA805">
            <v>76516740</v>
          </cell>
          <cell r="AB805">
            <v>3730569</v>
          </cell>
          <cell r="AC805">
            <v>13414269</v>
          </cell>
          <cell r="AD805">
            <v>19880664</v>
          </cell>
          <cell r="AE805">
            <v>20926356</v>
          </cell>
          <cell r="AF805">
            <v>28268741</v>
          </cell>
          <cell r="AG805">
            <v>12655660</v>
          </cell>
          <cell r="AH805">
            <v>22020236</v>
          </cell>
          <cell r="AI805">
            <v>7221827</v>
          </cell>
          <cell r="AJ805">
            <v>5288023</v>
          </cell>
          <cell r="AK805">
            <v>209923085</v>
          </cell>
          <cell r="AL805">
            <v>31981600</v>
          </cell>
          <cell r="AM805">
            <v>0</v>
          </cell>
          <cell r="AN805">
            <v>0</v>
          </cell>
          <cell r="AO805">
            <v>0</v>
          </cell>
          <cell r="AP805">
            <v>241904685</v>
          </cell>
          <cell r="AQ805">
            <v>101473342</v>
          </cell>
          <cell r="AR805">
            <v>29727430</v>
          </cell>
          <cell r="AS805">
            <v>131200772</v>
          </cell>
          <cell r="AT805">
            <v>7485189</v>
          </cell>
          <cell r="AU805">
            <v>1007230</v>
          </cell>
          <cell r="AV805">
            <v>2855754</v>
          </cell>
          <cell r="AW805">
            <v>0</v>
          </cell>
          <cell r="AX805">
            <v>630224</v>
          </cell>
          <cell r="AY805">
            <v>10041839</v>
          </cell>
          <cell r="AZ805">
            <v>22020236</v>
          </cell>
        </row>
        <row r="806">
          <cell r="A806">
            <v>169910</v>
          </cell>
          <cell r="B806" t="str">
            <v>FERRIS STATE UNIVERSITY</v>
          </cell>
          <cell r="C806" t="str">
            <v>MI</v>
          </cell>
          <cell r="D806">
            <v>3</v>
          </cell>
          <cell r="E806">
            <v>1</v>
          </cell>
          <cell r="F806">
            <v>2</v>
          </cell>
          <cell r="G806">
            <v>2</v>
          </cell>
          <cell r="H806">
            <v>2</v>
          </cell>
          <cell r="I806">
            <v>22</v>
          </cell>
          <cell r="J806">
            <v>1</v>
          </cell>
          <cell r="K806">
            <v>9401</v>
          </cell>
          <cell r="L806">
            <v>53430227</v>
          </cell>
          <cell r="M806">
            <v>0</v>
          </cell>
          <cell r="N806">
            <v>56279000</v>
          </cell>
          <cell r="O806">
            <v>0</v>
          </cell>
          <cell r="P806">
            <v>10336181</v>
          </cell>
          <cell r="Q806">
            <v>1195997</v>
          </cell>
          <cell r="R806">
            <v>0</v>
          </cell>
          <cell r="S806">
            <v>8710164</v>
          </cell>
          <cell r="T806">
            <v>0</v>
          </cell>
          <cell r="U806">
            <v>0</v>
          </cell>
          <cell r="V806">
            <v>31689324</v>
          </cell>
          <cell r="W806">
            <v>0</v>
          </cell>
          <cell r="X806">
            <v>9737470</v>
          </cell>
          <cell r="Y806">
            <v>0</v>
          </cell>
          <cell r="Z806">
            <v>171378363</v>
          </cell>
          <cell r="AA806">
            <v>54344382</v>
          </cell>
          <cell r="AB806">
            <v>403087</v>
          </cell>
          <cell r="AC806">
            <v>279870</v>
          </cell>
          <cell r="AD806">
            <v>18104624</v>
          </cell>
          <cell r="AE806">
            <v>9735334</v>
          </cell>
          <cell r="AF806">
            <v>24145538</v>
          </cell>
          <cell r="AG806">
            <v>10096573</v>
          </cell>
          <cell r="AH806">
            <v>17366539</v>
          </cell>
          <cell r="AI806">
            <v>3861025</v>
          </cell>
          <cell r="AJ806">
            <v>2962091</v>
          </cell>
          <cell r="AK806">
            <v>141299063</v>
          </cell>
          <cell r="AL806">
            <v>30187745</v>
          </cell>
          <cell r="AM806">
            <v>0</v>
          </cell>
          <cell r="AN806">
            <v>0</v>
          </cell>
          <cell r="AO806">
            <v>773791</v>
          </cell>
          <cell r="AP806">
            <v>172260599</v>
          </cell>
          <cell r="AQ806">
            <v>72255615</v>
          </cell>
          <cell r="AR806">
            <v>24494159</v>
          </cell>
          <cell r="AS806">
            <v>96749774</v>
          </cell>
          <cell r="AT806">
            <v>6184903</v>
          </cell>
          <cell r="AU806">
            <v>1467181</v>
          </cell>
          <cell r="AV806">
            <v>383730</v>
          </cell>
          <cell r="AW806">
            <v>0</v>
          </cell>
          <cell r="AX806">
            <v>2274533</v>
          </cell>
          <cell r="AY806">
            <v>7056192</v>
          </cell>
          <cell r="AZ806">
            <v>17366539</v>
          </cell>
        </row>
        <row r="807">
          <cell r="A807">
            <v>170082</v>
          </cell>
          <cell r="B807" t="str">
            <v>GRAND VALLEY STATE UNIVERSITY</v>
          </cell>
          <cell r="C807" t="str">
            <v>MI</v>
          </cell>
          <cell r="D807">
            <v>3</v>
          </cell>
          <cell r="E807">
            <v>1</v>
          </cell>
          <cell r="F807">
            <v>2</v>
          </cell>
          <cell r="G807">
            <v>2</v>
          </cell>
          <cell r="H807">
            <v>2</v>
          </cell>
          <cell r="I807">
            <v>21</v>
          </cell>
          <cell r="J807">
            <v>1</v>
          </cell>
          <cell r="K807">
            <v>16187</v>
          </cell>
          <cell r="L807">
            <v>77602187</v>
          </cell>
          <cell r="M807">
            <v>0</v>
          </cell>
          <cell r="N807">
            <v>60688422</v>
          </cell>
          <cell r="O807">
            <v>0</v>
          </cell>
          <cell r="P807">
            <v>12829387</v>
          </cell>
          <cell r="Q807">
            <v>1287728</v>
          </cell>
          <cell r="R807">
            <v>2500</v>
          </cell>
          <cell r="S807">
            <v>19789080</v>
          </cell>
          <cell r="T807">
            <v>1595677</v>
          </cell>
          <cell r="U807">
            <v>2770626</v>
          </cell>
          <cell r="V807">
            <v>25388370</v>
          </cell>
          <cell r="W807">
            <v>0</v>
          </cell>
          <cell r="X807">
            <v>9447581</v>
          </cell>
          <cell r="Y807">
            <v>0</v>
          </cell>
          <cell r="Z807">
            <v>211401558</v>
          </cell>
          <cell r="AA807">
            <v>71048197</v>
          </cell>
          <cell r="AB807">
            <v>1825119</v>
          </cell>
          <cell r="AC807">
            <v>10389626</v>
          </cell>
          <cell r="AD807">
            <v>17709146</v>
          </cell>
          <cell r="AE807">
            <v>14390022</v>
          </cell>
          <cell r="AF807">
            <v>10679602</v>
          </cell>
          <cell r="AG807">
            <v>27338096</v>
          </cell>
          <cell r="AH807">
            <v>13769083</v>
          </cell>
          <cell r="AI807">
            <v>2615428</v>
          </cell>
          <cell r="AJ807">
            <v>8798087</v>
          </cell>
          <cell r="AK807">
            <v>178562406</v>
          </cell>
          <cell r="AL807">
            <v>25555088</v>
          </cell>
          <cell r="AM807">
            <v>0</v>
          </cell>
          <cell r="AN807">
            <v>0</v>
          </cell>
          <cell r="AO807">
            <v>0</v>
          </cell>
          <cell r="AP807">
            <v>204117494</v>
          </cell>
          <cell r="AQ807">
            <v>73560097</v>
          </cell>
          <cell r="AR807">
            <v>19596483</v>
          </cell>
          <cell r="AS807">
            <v>93156580</v>
          </cell>
          <cell r="AT807">
            <v>6041892</v>
          </cell>
          <cell r="AU807">
            <v>1341498</v>
          </cell>
          <cell r="AV807">
            <v>132463</v>
          </cell>
          <cell r="AW807">
            <v>0</v>
          </cell>
          <cell r="AX807">
            <v>560524</v>
          </cell>
          <cell r="AY807">
            <v>5692706</v>
          </cell>
          <cell r="AZ807">
            <v>13769083</v>
          </cell>
        </row>
        <row r="808">
          <cell r="A808">
            <v>170639</v>
          </cell>
          <cell r="B808" t="str">
            <v>LAKE SUPERIOR STATE UNIVERSITY</v>
          </cell>
          <cell r="C808" t="str">
            <v>MI</v>
          </cell>
          <cell r="D808">
            <v>3</v>
          </cell>
          <cell r="E808">
            <v>1</v>
          </cell>
          <cell r="F808">
            <v>2</v>
          </cell>
          <cell r="G808">
            <v>2</v>
          </cell>
          <cell r="H808">
            <v>2</v>
          </cell>
          <cell r="I808">
            <v>22</v>
          </cell>
          <cell r="J808">
            <v>1</v>
          </cell>
          <cell r="K808">
            <v>2733</v>
          </cell>
          <cell r="L808">
            <v>11475150</v>
          </cell>
          <cell r="M808">
            <v>0</v>
          </cell>
          <cell r="N808">
            <v>14398107</v>
          </cell>
          <cell r="O808">
            <v>0</v>
          </cell>
          <cell r="P808">
            <v>2793751</v>
          </cell>
          <cell r="Q808">
            <v>315088</v>
          </cell>
          <cell r="R808">
            <v>0</v>
          </cell>
          <cell r="S808">
            <v>268089</v>
          </cell>
          <cell r="T808">
            <v>217257</v>
          </cell>
          <cell r="U808">
            <v>42359</v>
          </cell>
          <cell r="V808">
            <v>8826542</v>
          </cell>
          <cell r="W808">
            <v>0</v>
          </cell>
          <cell r="X808">
            <v>1562271</v>
          </cell>
          <cell r="Y808">
            <v>0</v>
          </cell>
          <cell r="Z808">
            <v>39898614</v>
          </cell>
          <cell r="AA808">
            <v>12196789</v>
          </cell>
          <cell r="AB808">
            <v>296046</v>
          </cell>
          <cell r="AC808">
            <v>593942</v>
          </cell>
          <cell r="AD808">
            <v>3036569</v>
          </cell>
          <cell r="AE808">
            <v>1858589</v>
          </cell>
          <cell r="AF808">
            <v>4408706</v>
          </cell>
          <cell r="AG808">
            <v>3350626</v>
          </cell>
          <cell r="AH808">
            <v>4093665</v>
          </cell>
          <cell r="AI808">
            <v>12823</v>
          </cell>
          <cell r="AJ808">
            <v>393790</v>
          </cell>
          <cell r="AK808">
            <v>30241545</v>
          </cell>
          <cell r="AL808">
            <v>9922142</v>
          </cell>
          <cell r="AM808">
            <v>0</v>
          </cell>
          <cell r="AN808">
            <v>0</v>
          </cell>
          <cell r="AO808">
            <v>0</v>
          </cell>
          <cell r="AP808">
            <v>40163687</v>
          </cell>
          <cell r="AQ808">
            <v>14642278</v>
          </cell>
          <cell r="AR808">
            <v>5022695</v>
          </cell>
          <cell r="AS808">
            <v>19664973</v>
          </cell>
          <cell r="AT808">
            <v>1656614</v>
          </cell>
          <cell r="AU808">
            <v>104125</v>
          </cell>
          <cell r="AV808">
            <v>42616</v>
          </cell>
          <cell r="AW808">
            <v>0</v>
          </cell>
          <cell r="AX808">
            <v>278957</v>
          </cell>
          <cell r="AY808">
            <v>2011353</v>
          </cell>
          <cell r="AZ808">
            <v>4093665</v>
          </cell>
        </row>
        <row r="809">
          <cell r="A809">
            <v>170976</v>
          </cell>
          <cell r="B809" t="str">
            <v>UNIVERSITY OF MICHIGAN-ANN ARBOR</v>
          </cell>
          <cell r="C809" t="str">
            <v>MI</v>
          </cell>
          <cell r="D809">
            <v>3</v>
          </cell>
          <cell r="E809">
            <v>1</v>
          </cell>
          <cell r="F809">
            <v>1</v>
          </cell>
          <cell r="G809">
            <v>1</v>
          </cell>
          <cell r="H809">
            <v>2</v>
          </cell>
          <cell r="I809">
            <v>15</v>
          </cell>
          <cell r="J809">
            <v>1</v>
          </cell>
          <cell r="K809">
            <v>36211</v>
          </cell>
          <cell r="L809">
            <v>510012701</v>
          </cell>
          <cell r="M809">
            <v>0</v>
          </cell>
          <cell r="N809">
            <v>368363740</v>
          </cell>
          <cell r="O809">
            <v>0</v>
          </cell>
          <cell r="P809">
            <v>443377617</v>
          </cell>
          <cell r="Q809">
            <v>4402584</v>
          </cell>
          <cell r="R809">
            <v>514655</v>
          </cell>
          <cell r="S809">
            <v>202703894</v>
          </cell>
          <cell r="T809">
            <v>71182126</v>
          </cell>
          <cell r="U809">
            <v>100384910</v>
          </cell>
          <cell r="V809">
            <v>749046821</v>
          </cell>
          <cell r="W809">
            <v>854925937</v>
          </cell>
          <cell r="X809">
            <v>40735527</v>
          </cell>
          <cell r="Y809">
            <v>0</v>
          </cell>
          <cell r="Z809">
            <v>3345650512</v>
          </cell>
          <cell r="AA809">
            <v>523392007</v>
          </cell>
          <cell r="AB809">
            <v>421002536</v>
          </cell>
          <cell r="AC809">
            <v>61005789</v>
          </cell>
          <cell r="AD809">
            <v>158652072</v>
          </cell>
          <cell r="AE809">
            <v>54475034</v>
          </cell>
          <cell r="AF809">
            <v>93077576</v>
          </cell>
          <cell r="AG809">
            <v>140374944</v>
          </cell>
          <cell r="AH809">
            <v>162431446</v>
          </cell>
          <cell r="AI809">
            <v>15937181</v>
          </cell>
          <cell r="AJ809">
            <v>272084124</v>
          </cell>
          <cell r="AK809">
            <v>1902432709</v>
          </cell>
          <cell r="AL809">
            <v>848004975</v>
          </cell>
          <cell r="AM809">
            <v>809451767</v>
          </cell>
          <cell r="AN809">
            <v>0</v>
          </cell>
          <cell r="AO809">
            <v>183765629</v>
          </cell>
          <cell r="AP809">
            <v>3743655080</v>
          </cell>
          <cell r="AQ809">
            <v>769977520</v>
          </cell>
          <cell r="AR809">
            <v>218549668</v>
          </cell>
          <cell r="AS809">
            <v>988527188</v>
          </cell>
          <cell r="AT809">
            <v>6172044</v>
          </cell>
          <cell r="AU809">
            <v>19921938</v>
          </cell>
          <cell r="AV809">
            <v>36437419</v>
          </cell>
          <cell r="AW809">
            <v>0</v>
          </cell>
          <cell r="AX809">
            <v>39054864</v>
          </cell>
          <cell r="AY809">
            <v>60845181</v>
          </cell>
          <cell r="AZ809">
            <v>162431446</v>
          </cell>
        </row>
        <row r="810">
          <cell r="A810">
            <v>171100</v>
          </cell>
          <cell r="B810" t="str">
            <v>MICHIGAN STATE UNIVERSITY</v>
          </cell>
          <cell r="C810" t="str">
            <v>MI</v>
          </cell>
          <cell r="D810">
            <v>3</v>
          </cell>
          <cell r="E810">
            <v>1</v>
          </cell>
          <cell r="F810">
            <v>2</v>
          </cell>
          <cell r="G810">
            <v>1</v>
          </cell>
          <cell r="H810">
            <v>2</v>
          </cell>
          <cell r="I810">
            <v>15</v>
          </cell>
          <cell r="J810">
            <v>1</v>
          </cell>
          <cell r="K810">
            <v>39423</v>
          </cell>
          <cell r="L810">
            <v>256077694</v>
          </cell>
          <cell r="M810">
            <v>0</v>
          </cell>
          <cell r="N810">
            <v>388780603</v>
          </cell>
          <cell r="O810">
            <v>0</v>
          </cell>
          <cell r="P810">
            <v>165645670</v>
          </cell>
          <cell r="Q810">
            <v>21592686</v>
          </cell>
          <cell r="R810">
            <v>6046962</v>
          </cell>
          <cell r="S810">
            <v>71141087</v>
          </cell>
          <cell r="T810">
            <v>8702995</v>
          </cell>
          <cell r="U810">
            <v>108050764</v>
          </cell>
          <cell r="V810">
            <v>207050352</v>
          </cell>
          <cell r="W810">
            <v>0</v>
          </cell>
          <cell r="X810">
            <v>28214195</v>
          </cell>
          <cell r="Y810">
            <v>0</v>
          </cell>
          <cell r="Z810">
            <v>1261303008</v>
          </cell>
          <cell r="AA810">
            <v>354241847</v>
          </cell>
          <cell r="AB810">
            <v>198212154</v>
          </cell>
          <cell r="AC810">
            <v>151491495</v>
          </cell>
          <cell r="AD810">
            <v>86136458</v>
          </cell>
          <cell r="AE810">
            <v>22918542</v>
          </cell>
          <cell r="AF810">
            <v>54643723</v>
          </cell>
          <cell r="AG810">
            <v>57911170</v>
          </cell>
          <cell r="AH810">
            <v>53076566</v>
          </cell>
          <cell r="AI810">
            <v>6567163</v>
          </cell>
          <cell r="AJ810">
            <v>81818449</v>
          </cell>
          <cell r="AK810">
            <v>1067017567</v>
          </cell>
          <cell r="AL810">
            <v>210516012</v>
          </cell>
          <cell r="AM810">
            <v>0</v>
          </cell>
          <cell r="AN810">
            <v>0</v>
          </cell>
          <cell r="AO810">
            <v>0</v>
          </cell>
          <cell r="AP810">
            <v>1277533579</v>
          </cell>
          <cell r="AQ810">
            <v>522308147</v>
          </cell>
          <cell r="AR810">
            <v>145213510</v>
          </cell>
          <cell r="AS810">
            <v>667521657</v>
          </cell>
          <cell r="AT810">
            <v>12968320</v>
          </cell>
          <cell r="AU810">
            <v>1626840</v>
          </cell>
          <cell r="AV810">
            <v>14231559</v>
          </cell>
          <cell r="AW810">
            <v>0</v>
          </cell>
          <cell r="AX810">
            <v>7586421</v>
          </cell>
          <cell r="AY810">
            <v>16663426</v>
          </cell>
          <cell r="AZ810">
            <v>53076566</v>
          </cell>
        </row>
        <row r="811">
          <cell r="A811">
            <v>171128</v>
          </cell>
          <cell r="B811" t="str">
            <v>MICHIGAN TECHNOLOGICAL UNIVERSITY</v>
          </cell>
          <cell r="C811" t="str">
            <v>MI</v>
          </cell>
          <cell r="D811">
            <v>3</v>
          </cell>
          <cell r="E811">
            <v>1</v>
          </cell>
          <cell r="F811">
            <v>2</v>
          </cell>
          <cell r="G811">
            <v>2</v>
          </cell>
          <cell r="H811">
            <v>2</v>
          </cell>
          <cell r="I811">
            <v>16</v>
          </cell>
          <cell r="J811">
            <v>1</v>
          </cell>
          <cell r="K811">
            <v>5831</v>
          </cell>
          <cell r="L811">
            <v>33287000</v>
          </cell>
          <cell r="M811">
            <v>0</v>
          </cell>
          <cell r="N811">
            <v>54441000</v>
          </cell>
          <cell r="O811">
            <v>0</v>
          </cell>
          <cell r="P811">
            <v>15809000</v>
          </cell>
          <cell r="Q811">
            <v>3138000</v>
          </cell>
          <cell r="R811">
            <v>0</v>
          </cell>
          <cell r="S811">
            <v>8781000</v>
          </cell>
          <cell r="T811">
            <v>0</v>
          </cell>
          <cell r="U811">
            <v>4606000</v>
          </cell>
          <cell r="V811">
            <v>19465000</v>
          </cell>
          <cell r="W811">
            <v>0</v>
          </cell>
          <cell r="X811">
            <v>6262000</v>
          </cell>
          <cell r="Y811">
            <v>0</v>
          </cell>
          <cell r="Z811">
            <v>145789000</v>
          </cell>
          <cell r="AA811">
            <v>52838000</v>
          </cell>
          <cell r="AB811">
            <v>22800000</v>
          </cell>
          <cell r="AC811">
            <v>3948000</v>
          </cell>
          <cell r="AD811">
            <v>10438000</v>
          </cell>
          <cell r="AE811">
            <v>5373000</v>
          </cell>
          <cell r="AF811">
            <v>13790000</v>
          </cell>
          <cell r="AG811">
            <v>9288000</v>
          </cell>
          <cell r="AH811">
            <v>18064000</v>
          </cell>
          <cell r="AI811">
            <v>961000</v>
          </cell>
          <cell r="AJ811">
            <v>-978000</v>
          </cell>
          <cell r="AK811">
            <v>136522000</v>
          </cell>
          <cell r="AL811">
            <v>22660000</v>
          </cell>
          <cell r="AM811">
            <v>0</v>
          </cell>
          <cell r="AN811">
            <v>0</v>
          </cell>
          <cell r="AO811">
            <v>0</v>
          </cell>
          <cell r="AP811">
            <v>159182000</v>
          </cell>
          <cell r="AQ811">
            <v>64177000</v>
          </cell>
          <cell r="AR811">
            <v>21208000</v>
          </cell>
          <cell r="AS811">
            <v>85385000</v>
          </cell>
          <cell r="AT811">
            <v>1923000</v>
          </cell>
          <cell r="AU811">
            <v>468000</v>
          </cell>
          <cell r="AV811">
            <v>154000</v>
          </cell>
          <cell r="AW811">
            <v>0</v>
          </cell>
          <cell r="AX811">
            <v>3449000</v>
          </cell>
          <cell r="AY811">
            <v>12070000</v>
          </cell>
          <cell r="AZ811">
            <v>18064000</v>
          </cell>
        </row>
        <row r="812">
          <cell r="A812">
            <v>171137</v>
          </cell>
          <cell r="B812" t="str">
            <v>UNIVERSITY OF MICHIGAN-DEARBORN</v>
          </cell>
          <cell r="C812" t="str">
            <v>MI</v>
          </cell>
          <cell r="D812">
            <v>3</v>
          </cell>
          <cell r="E812">
            <v>1</v>
          </cell>
          <cell r="F812">
            <v>2</v>
          </cell>
          <cell r="G812">
            <v>2</v>
          </cell>
          <cell r="H812">
            <v>2</v>
          </cell>
          <cell r="I812">
            <v>21</v>
          </cell>
          <cell r="J812">
            <v>1</v>
          </cell>
          <cell r="K812">
            <v>5525</v>
          </cell>
          <cell r="L812">
            <v>35552521</v>
          </cell>
          <cell r="M812">
            <v>0</v>
          </cell>
          <cell r="N812">
            <v>28351131</v>
          </cell>
          <cell r="O812">
            <v>0</v>
          </cell>
          <cell r="P812">
            <v>3820969</v>
          </cell>
          <cell r="Q812">
            <v>323947</v>
          </cell>
          <cell r="R812">
            <v>8500</v>
          </cell>
          <cell r="S812">
            <v>5380127</v>
          </cell>
          <cell r="T812">
            <v>534044</v>
          </cell>
          <cell r="U812">
            <v>2357398</v>
          </cell>
          <cell r="V812">
            <v>2789879</v>
          </cell>
          <cell r="W812">
            <v>0</v>
          </cell>
          <cell r="X812">
            <v>1470693</v>
          </cell>
          <cell r="Y812">
            <v>0</v>
          </cell>
          <cell r="Z812">
            <v>80589209</v>
          </cell>
          <cell r="AA812">
            <v>30367889</v>
          </cell>
          <cell r="AB812">
            <v>2346571</v>
          </cell>
          <cell r="AC812">
            <v>1117916</v>
          </cell>
          <cell r="AD812">
            <v>8748373</v>
          </cell>
          <cell r="AE812">
            <v>5701298</v>
          </cell>
          <cell r="AF812">
            <v>8499344</v>
          </cell>
          <cell r="AG812">
            <v>5909816</v>
          </cell>
          <cell r="AH812">
            <v>6096676</v>
          </cell>
          <cell r="AI812">
            <v>2482809</v>
          </cell>
          <cell r="AJ812">
            <v>3591933</v>
          </cell>
          <cell r="AK812">
            <v>74862625</v>
          </cell>
          <cell r="AL812">
            <v>2557534</v>
          </cell>
          <cell r="AM812">
            <v>0</v>
          </cell>
          <cell r="AN812">
            <v>0</v>
          </cell>
          <cell r="AO812">
            <v>0</v>
          </cell>
          <cell r="AP812">
            <v>77420159</v>
          </cell>
          <cell r="AQ812">
            <v>38682116</v>
          </cell>
          <cell r="AR812">
            <v>9672986</v>
          </cell>
          <cell r="AS812">
            <v>48355102</v>
          </cell>
          <cell r="AT812">
            <v>2344918</v>
          </cell>
          <cell r="AU812">
            <v>819767</v>
          </cell>
          <cell r="AV812">
            <v>1080078</v>
          </cell>
          <cell r="AW812">
            <v>0</v>
          </cell>
          <cell r="AX812">
            <v>589778</v>
          </cell>
          <cell r="AY812">
            <v>1262135</v>
          </cell>
          <cell r="AZ812">
            <v>6096676</v>
          </cell>
        </row>
        <row r="813">
          <cell r="A813">
            <v>171146</v>
          </cell>
          <cell r="B813" t="str">
            <v>UNIVERSITY OF MICHIGAN-FLINT</v>
          </cell>
          <cell r="C813" t="str">
            <v>MI</v>
          </cell>
          <cell r="D813">
            <v>3</v>
          </cell>
          <cell r="E813">
            <v>1</v>
          </cell>
          <cell r="F813">
            <v>2</v>
          </cell>
          <cell r="G813">
            <v>2</v>
          </cell>
          <cell r="H813">
            <v>2</v>
          </cell>
          <cell r="I813">
            <v>21</v>
          </cell>
          <cell r="J813">
            <v>1</v>
          </cell>
          <cell r="K813">
            <v>4661</v>
          </cell>
          <cell r="L813">
            <v>24024058</v>
          </cell>
          <cell r="M813">
            <v>0</v>
          </cell>
          <cell r="N813">
            <v>24384675</v>
          </cell>
          <cell r="O813">
            <v>0</v>
          </cell>
          <cell r="P813">
            <v>4399844</v>
          </cell>
          <cell r="Q813">
            <v>534803</v>
          </cell>
          <cell r="R813">
            <v>30000</v>
          </cell>
          <cell r="S813">
            <v>5078580</v>
          </cell>
          <cell r="T813">
            <v>1477577</v>
          </cell>
          <cell r="U813">
            <v>1174630</v>
          </cell>
          <cell r="V813">
            <v>2058302</v>
          </cell>
          <cell r="W813">
            <v>0</v>
          </cell>
          <cell r="X813">
            <v>1033143</v>
          </cell>
          <cell r="Y813">
            <v>0</v>
          </cell>
          <cell r="Z813">
            <v>64195612</v>
          </cell>
          <cell r="AA813">
            <v>22278871</v>
          </cell>
          <cell r="AB813">
            <v>907832</v>
          </cell>
          <cell r="AC813">
            <v>4942276</v>
          </cell>
          <cell r="AD813">
            <v>4864830</v>
          </cell>
          <cell r="AE813">
            <v>3309970</v>
          </cell>
          <cell r="AF813">
            <v>6727401</v>
          </cell>
          <cell r="AG813">
            <v>6348922</v>
          </cell>
          <cell r="AH813">
            <v>6835542</v>
          </cell>
          <cell r="AI813">
            <v>1423491</v>
          </cell>
          <cell r="AJ813">
            <v>71497</v>
          </cell>
          <cell r="AK813">
            <v>57710632</v>
          </cell>
          <cell r="AL813">
            <v>2059114</v>
          </cell>
          <cell r="AM813">
            <v>0</v>
          </cell>
          <cell r="AN813">
            <v>0</v>
          </cell>
          <cell r="AO813">
            <v>104649</v>
          </cell>
          <cell r="AP813">
            <v>59874395</v>
          </cell>
          <cell r="AQ813">
            <v>30381253</v>
          </cell>
          <cell r="AR813">
            <v>7281908</v>
          </cell>
          <cell r="AS813">
            <v>37663161</v>
          </cell>
          <cell r="AT813">
            <v>3085523</v>
          </cell>
          <cell r="AU813">
            <v>308002</v>
          </cell>
          <cell r="AV813">
            <v>1425539</v>
          </cell>
          <cell r="AW813">
            <v>0</v>
          </cell>
          <cell r="AX813">
            <v>811511</v>
          </cell>
          <cell r="AY813">
            <v>1204967</v>
          </cell>
          <cell r="AZ813">
            <v>6835542</v>
          </cell>
        </row>
        <row r="814">
          <cell r="A814">
            <v>171456</v>
          </cell>
          <cell r="B814" t="str">
            <v>NORTHERN MICHIGAN UNIVERSITY</v>
          </cell>
          <cell r="C814" t="str">
            <v>MI</v>
          </cell>
          <cell r="D814">
            <v>3</v>
          </cell>
          <cell r="E814">
            <v>1</v>
          </cell>
          <cell r="F814">
            <v>2</v>
          </cell>
          <cell r="G814">
            <v>2</v>
          </cell>
          <cell r="H814">
            <v>2</v>
          </cell>
          <cell r="I814">
            <v>21</v>
          </cell>
          <cell r="J814">
            <v>1</v>
          </cell>
          <cell r="K814">
            <v>7599</v>
          </cell>
          <cell r="L814">
            <v>30839091</v>
          </cell>
          <cell r="M814">
            <v>0</v>
          </cell>
          <cell r="N814">
            <v>51259361</v>
          </cell>
          <cell r="O814">
            <v>0</v>
          </cell>
          <cell r="P814">
            <v>7212626</v>
          </cell>
          <cell r="Q814">
            <v>4650989</v>
          </cell>
          <cell r="R814">
            <v>0</v>
          </cell>
          <cell r="S814">
            <v>3074745</v>
          </cell>
          <cell r="T814">
            <v>684192</v>
          </cell>
          <cell r="U814">
            <v>5729460</v>
          </cell>
          <cell r="V814">
            <v>17014774</v>
          </cell>
          <cell r="W814">
            <v>0</v>
          </cell>
          <cell r="X814">
            <v>1308550</v>
          </cell>
          <cell r="Y814">
            <v>0</v>
          </cell>
          <cell r="Z814">
            <v>121773788</v>
          </cell>
          <cell r="AA814">
            <v>33758607</v>
          </cell>
          <cell r="AB814">
            <v>937053</v>
          </cell>
          <cell r="AC814">
            <v>8459753</v>
          </cell>
          <cell r="AD814">
            <v>11104924</v>
          </cell>
          <cell r="AE814">
            <v>10310144</v>
          </cell>
          <cell r="AF814">
            <v>11548909</v>
          </cell>
          <cell r="AG814">
            <v>9311295</v>
          </cell>
          <cell r="AH814">
            <v>14480497</v>
          </cell>
          <cell r="AI814">
            <v>1910000</v>
          </cell>
          <cell r="AJ814">
            <v>1226062</v>
          </cell>
          <cell r="AK814">
            <v>103047244</v>
          </cell>
          <cell r="AL814">
            <v>17648527</v>
          </cell>
          <cell r="AM814">
            <v>0</v>
          </cell>
          <cell r="AN814">
            <v>0</v>
          </cell>
          <cell r="AO814">
            <v>0</v>
          </cell>
          <cell r="AP814">
            <v>120695771</v>
          </cell>
          <cell r="AQ814">
            <v>45830059</v>
          </cell>
          <cell r="AR814">
            <v>16928344</v>
          </cell>
          <cell r="AS814">
            <v>62758403</v>
          </cell>
          <cell r="AT814">
            <v>4666972</v>
          </cell>
          <cell r="AU814">
            <v>568658</v>
          </cell>
          <cell r="AV814">
            <v>3115275</v>
          </cell>
          <cell r="AW814">
            <v>0</v>
          </cell>
          <cell r="AX814">
            <v>606319</v>
          </cell>
          <cell r="AY814">
            <v>5523273</v>
          </cell>
          <cell r="AZ814">
            <v>14480497</v>
          </cell>
        </row>
        <row r="815">
          <cell r="A815">
            <v>171571</v>
          </cell>
          <cell r="B815" t="str">
            <v>OAKLAND UNIVERSITY</v>
          </cell>
          <cell r="C815" t="str">
            <v>MI</v>
          </cell>
          <cell r="D815">
            <v>3</v>
          </cell>
          <cell r="E815">
            <v>1</v>
          </cell>
          <cell r="F815">
            <v>2</v>
          </cell>
          <cell r="G815">
            <v>2</v>
          </cell>
          <cell r="H815">
            <v>2</v>
          </cell>
          <cell r="I815">
            <v>16</v>
          </cell>
          <cell r="J815">
            <v>1</v>
          </cell>
          <cell r="K815">
            <v>11992</v>
          </cell>
          <cell r="L815">
            <v>56783000</v>
          </cell>
          <cell r="M815">
            <v>0</v>
          </cell>
          <cell r="N815">
            <v>52951000</v>
          </cell>
          <cell r="O815">
            <v>0</v>
          </cell>
          <cell r="P815">
            <v>10218000</v>
          </cell>
          <cell r="Q815">
            <v>973000</v>
          </cell>
          <cell r="R815">
            <v>257000</v>
          </cell>
          <cell r="S815">
            <v>7485000</v>
          </cell>
          <cell r="T815">
            <v>851000</v>
          </cell>
          <cell r="U815">
            <v>4260000</v>
          </cell>
          <cell r="V815">
            <v>22125000</v>
          </cell>
          <cell r="W815">
            <v>0</v>
          </cell>
          <cell r="X815">
            <v>3055000</v>
          </cell>
          <cell r="Y815">
            <v>0</v>
          </cell>
          <cell r="Z815">
            <v>158958000</v>
          </cell>
          <cell r="AA815">
            <v>56463000</v>
          </cell>
          <cell r="AB815">
            <v>7383000</v>
          </cell>
          <cell r="AC815">
            <v>788000</v>
          </cell>
          <cell r="AD815">
            <v>11944000</v>
          </cell>
          <cell r="AE815">
            <v>11350000</v>
          </cell>
          <cell r="AF815">
            <v>16092000</v>
          </cell>
          <cell r="AG815">
            <v>9644000</v>
          </cell>
          <cell r="AH815">
            <v>10204000</v>
          </cell>
          <cell r="AI815">
            <v>3492000</v>
          </cell>
          <cell r="AJ815">
            <v>3718000</v>
          </cell>
          <cell r="AK815">
            <v>131078000</v>
          </cell>
          <cell r="AL815">
            <v>22630000</v>
          </cell>
          <cell r="AM815">
            <v>0</v>
          </cell>
          <cell r="AN815">
            <v>0</v>
          </cell>
          <cell r="AO815">
            <v>0</v>
          </cell>
          <cell r="AP815">
            <v>153708000</v>
          </cell>
          <cell r="AQ815">
            <v>68527000</v>
          </cell>
          <cell r="AR815">
            <v>19390000</v>
          </cell>
          <cell r="AS815">
            <v>87917000</v>
          </cell>
          <cell r="AT815">
            <v>3511000</v>
          </cell>
          <cell r="AU815">
            <v>479000</v>
          </cell>
          <cell r="AV815">
            <v>204000</v>
          </cell>
          <cell r="AW815">
            <v>0</v>
          </cell>
          <cell r="AX815">
            <v>163000</v>
          </cell>
          <cell r="AY815">
            <v>5847000</v>
          </cell>
          <cell r="AZ815">
            <v>10204000</v>
          </cell>
        </row>
        <row r="816">
          <cell r="A816">
            <v>172051</v>
          </cell>
          <cell r="B816" t="str">
            <v>SAGINAW VALLEY STATE UNIVERSITY</v>
          </cell>
          <cell r="C816" t="str">
            <v>MI</v>
          </cell>
          <cell r="D816">
            <v>3</v>
          </cell>
          <cell r="E816">
            <v>1</v>
          </cell>
          <cell r="F816">
            <v>2</v>
          </cell>
          <cell r="G816">
            <v>2</v>
          </cell>
          <cell r="H816">
            <v>2</v>
          </cell>
          <cell r="I816">
            <v>21</v>
          </cell>
          <cell r="J816">
            <v>1</v>
          </cell>
          <cell r="K816">
            <v>6854</v>
          </cell>
          <cell r="L816">
            <v>26748842</v>
          </cell>
          <cell r="M816">
            <v>0</v>
          </cell>
          <cell r="N816">
            <v>26947150</v>
          </cell>
          <cell r="O816">
            <v>0</v>
          </cell>
          <cell r="P816">
            <v>6157343</v>
          </cell>
          <cell r="Q816">
            <v>727796</v>
          </cell>
          <cell r="R816">
            <v>0</v>
          </cell>
          <cell r="S816">
            <v>1996218</v>
          </cell>
          <cell r="T816">
            <v>0</v>
          </cell>
          <cell r="U816">
            <v>2477681</v>
          </cell>
          <cell r="V816">
            <v>7325402</v>
          </cell>
          <cell r="W816">
            <v>0</v>
          </cell>
          <cell r="X816">
            <v>2316961</v>
          </cell>
          <cell r="Y816">
            <v>0</v>
          </cell>
          <cell r="Z816">
            <v>74697393</v>
          </cell>
          <cell r="AA816">
            <v>22798544</v>
          </cell>
          <cell r="AB816">
            <v>592806</v>
          </cell>
          <cell r="AC816">
            <v>1109449</v>
          </cell>
          <cell r="AD816">
            <v>10482462</v>
          </cell>
          <cell r="AE816">
            <v>4729036</v>
          </cell>
          <cell r="AF816">
            <v>7451087</v>
          </cell>
          <cell r="AG816">
            <v>6142302</v>
          </cell>
          <cell r="AH816">
            <v>7094881</v>
          </cell>
          <cell r="AI816">
            <v>2639559</v>
          </cell>
          <cell r="AJ816">
            <v>5545351</v>
          </cell>
          <cell r="AK816">
            <v>68585477</v>
          </cell>
          <cell r="AL816">
            <v>5726874</v>
          </cell>
          <cell r="AM816">
            <v>0</v>
          </cell>
          <cell r="AN816">
            <v>0</v>
          </cell>
          <cell r="AO816">
            <v>0</v>
          </cell>
          <cell r="AP816">
            <v>74312351</v>
          </cell>
          <cell r="AQ816">
            <v>32509642</v>
          </cell>
          <cell r="AR816">
            <v>9574704</v>
          </cell>
          <cell r="AS816">
            <v>42084346</v>
          </cell>
          <cell r="AT816">
            <v>3111402</v>
          </cell>
          <cell r="AU816">
            <v>231321</v>
          </cell>
          <cell r="AV816">
            <v>125842</v>
          </cell>
          <cell r="AW816">
            <v>0</v>
          </cell>
          <cell r="AX816">
            <v>574235</v>
          </cell>
          <cell r="AY816">
            <v>3052081</v>
          </cell>
          <cell r="AZ816">
            <v>7094881</v>
          </cell>
        </row>
        <row r="817">
          <cell r="A817">
            <v>172644</v>
          </cell>
          <cell r="B817" t="str">
            <v>WAYNE STATE UNIVERSITY</v>
          </cell>
          <cell r="C817" t="str">
            <v>MI</v>
          </cell>
          <cell r="D817">
            <v>3</v>
          </cell>
          <cell r="E817">
            <v>1</v>
          </cell>
          <cell r="F817">
            <v>2</v>
          </cell>
          <cell r="G817">
            <v>1</v>
          </cell>
          <cell r="H817">
            <v>2</v>
          </cell>
          <cell r="I817">
            <v>15</v>
          </cell>
          <cell r="J817">
            <v>1</v>
          </cell>
          <cell r="K817">
            <v>20991</v>
          </cell>
          <cell r="L817">
            <v>111724612</v>
          </cell>
          <cell r="M817">
            <v>0</v>
          </cell>
          <cell r="N817">
            <v>249970059</v>
          </cell>
          <cell r="O817">
            <v>0</v>
          </cell>
          <cell r="P817">
            <v>98364127</v>
          </cell>
          <cell r="Q817">
            <v>8118262</v>
          </cell>
          <cell r="R817">
            <v>5846682</v>
          </cell>
          <cell r="S817">
            <v>112373935</v>
          </cell>
          <cell r="T817">
            <v>7017780</v>
          </cell>
          <cell r="U817">
            <v>8336132</v>
          </cell>
          <cell r="V817">
            <v>15663321</v>
          </cell>
          <cell r="W817">
            <v>0</v>
          </cell>
          <cell r="X817">
            <v>10394559</v>
          </cell>
          <cell r="Y817">
            <v>6427632</v>
          </cell>
          <cell r="Z817">
            <v>634237101</v>
          </cell>
          <cell r="AA817">
            <v>224693934</v>
          </cell>
          <cell r="AB817">
            <v>126136001</v>
          </cell>
          <cell r="AC817">
            <v>34867523</v>
          </cell>
          <cell r="AD817">
            <v>56982963</v>
          </cell>
          <cell r="AE817">
            <v>28709916</v>
          </cell>
          <cell r="AF817">
            <v>58873737</v>
          </cell>
          <cell r="AG817">
            <v>45090033</v>
          </cell>
          <cell r="AH817">
            <v>34703470</v>
          </cell>
          <cell r="AI817">
            <v>7359106</v>
          </cell>
          <cell r="AJ817">
            <v>7935408</v>
          </cell>
          <cell r="AK817">
            <v>625352091</v>
          </cell>
          <cell r="AL817">
            <v>15907524</v>
          </cell>
          <cell r="AM817">
            <v>0</v>
          </cell>
          <cell r="AN817">
            <v>6258311</v>
          </cell>
          <cell r="AO817">
            <v>0</v>
          </cell>
          <cell r="AP817">
            <v>647517926</v>
          </cell>
          <cell r="AQ817">
            <v>322645355</v>
          </cell>
          <cell r="AR817">
            <v>76169994</v>
          </cell>
          <cell r="AS817">
            <v>398815349</v>
          </cell>
          <cell r="AT817">
            <v>9794472</v>
          </cell>
          <cell r="AU817">
            <v>1065292</v>
          </cell>
          <cell r="AV817">
            <v>20102286</v>
          </cell>
          <cell r="AW817">
            <v>14775</v>
          </cell>
          <cell r="AX817">
            <v>1666450</v>
          </cell>
          <cell r="AY817">
            <v>2060195</v>
          </cell>
          <cell r="AZ817">
            <v>34703470</v>
          </cell>
        </row>
        <row r="818">
          <cell r="A818">
            <v>172699</v>
          </cell>
          <cell r="B818" t="str">
            <v>WESTERN MICHIGAN UNIVERSITY</v>
          </cell>
          <cell r="C818" t="str">
            <v>MI</v>
          </cell>
          <cell r="D818">
            <v>3</v>
          </cell>
          <cell r="E818">
            <v>1</v>
          </cell>
          <cell r="F818">
            <v>2</v>
          </cell>
          <cell r="G818">
            <v>2</v>
          </cell>
          <cell r="H818">
            <v>2</v>
          </cell>
          <cell r="I818">
            <v>15</v>
          </cell>
          <cell r="J818">
            <v>1</v>
          </cell>
          <cell r="K818">
            <v>23918</v>
          </cell>
          <cell r="L818">
            <v>115508494</v>
          </cell>
          <cell r="M818">
            <v>0</v>
          </cell>
          <cell r="N818">
            <v>123856477</v>
          </cell>
          <cell r="O818">
            <v>0</v>
          </cell>
          <cell r="P818">
            <v>21213044</v>
          </cell>
          <cell r="Q818">
            <v>1911759</v>
          </cell>
          <cell r="R818">
            <v>74064</v>
          </cell>
          <cell r="S818">
            <v>11737186</v>
          </cell>
          <cell r="T818">
            <v>3674749</v>
          </cell>
          <cell r="U818">
            <v>15326104</v>
          </cell>
          <cell r="V818">
            <v>83473472</v>
          </cell>
          <cell r="W818">
            <v>0</v>
          </cell>
          <cell r="X818">
            <v>4110037</v>
          </cell>
          <cell r="Y818">
            <v>0</v>
          </cell>
          <cell r="Z818">
            <v>380885386</v>
          </cell>
          <cell r="AA818">
            <v>110860421</v>
          </cell>
          <cell r="AB818">
            <v>13628127</v>
          </cell>
          <cell r="AC818">
            <v>10044572</v>
          </cell>
          <cell r="AD818">
            <v>36491673</v>
          </cell>
          <cell r="AE818">
            <v>21021394</v>
          </cell>
          <cell r="AF818">
            <v>34162372</v>
          </cell>
          <cell r="AG818">
            <v>27337791</v>
          </cell>
          <cell r="AH818">
            <v>30568383</v>
          </cell>
          <cell r="AI818">
            <v>4138549</v>
          </cell>
          <cell r="AJ818">
            <v>7095983</v>
          </cell>
          <cell r="AK818">
            <v>295349265</v>
          </cell>
          <cell r="AL818">
            <v>89500629</v>
          </cell>
          <cell r="AM818">
            <v>0</v>
          </cell>
          <cell r="AN818">
            <v>0</v>
          </cell>
          <cell r="AO818">
            <v>0</v>
          </cell>
          <cell r="AP818">
            <v>384849894</v>
          </cell>
          <cell r="AQ818">
            <v>141196332</v>
          </cell>
          <cell r="AR818">
            <v>46709703</v>
          </cell>
          <cell r="AS818">
            <v>187906035</v>
          </cell>
          <cell r="AT818">
            <v>8194596</v>
          </cell>
          <cell r="AU818">
            <v>1147813</v>
          </cell>
          <cell r="AV818">
            <v>443870</v>
          </cell>
          <cell r="AW818">
            <v>0</v>
          </cell>
          <cell r="AX818">
            <v>1809772</v>
          </cell>
          <cell r="AY818">
            <v>18972332</v>
          </cell>
          <cell r="AZ818">
            <v>30568383</v>
          </cell>
        </row>
        <row r="819">
          <cell r="A819">
            <v>168607</v>
          </cell>
          <cell r="B819" t="str">
            <v>ALPENA COMMUNITY COLLEGE</v>
          </cell>
          <cell r="C819" t="str">
            <v>MI</v>
          </cell>
          <cell r="D819">
            <v>3</v>
          </cell>
          <cell r="E819">
            <v>4</v>
          </cell>
          <cell r="F819">
            <v>2</v>
          </cell>
          <cell r="G819">
            <v>2</v>
          </cell>
          <cell r="H819">
            <v>2</v>
          </cell>
          <cell r="I819">
            <v>40</v>
          </cell>
          <cell r="J819">
            <v>1</v>
          </cell>
          <cell r="K819">
            <v>1269</v>
          </cell>
          <cell r="L819">
            <v>3133899</v>
          </cell>
          <cell r="M819">
            <v>0</v>
          </cell>
          <cell r="N819">
            <v>5044630</v>
          </cell>
          <cell r="O819">
            <v>1916046</v>
          </cell>
          <cell r="P819">
            <v>2478334</v>
          </cell>
          <cell r="Q819">
            <v>309205</v>
          </cell>
          <cell r="R819">
            <v>60444</v>
          </cell>
          <cell r="S819">
            <v>197597</v>
          </cell>
          <cell r="T819">
            <v>0</v>
          </cell>
          <cell r="U819">
            <v>0</v>
          </cell>
          <cell r="V819">
            <v>1296316</v>
          </cell>
          <cell r="W819">
            <v>0</v>
          </cell>
          <cell r="X819">
            <v>181459</v>
          </cell>
          <cell r="Y819">
            <v>0</v>
          </cell>
          <cell r="Z819">
            <v>14617930</v>
          </cell>
          <cell r="AA819">
            <v>5116179</v>
          </cell>
          <cell r="AB819">
            <v>0</v>
          </cell>
          <cell r="AC819">
            <v>288178</v>
          </cell>
          <cell r="AD819">
            <v>1600987</v>
          </cell>
          <cell r="AE819">
            <v>1869055</v>
          </cell>
          <cell r="AF819">
            <v>1692389</v>
          </cell>
          <cell r="AG819">
            <v>1072961</v>
          </cell>
          <cell r="AH819">
            <v>1961748</v>
          </cell>
          <cell r="AI819">
            <v>50213</v>
          </cell>
          <cell r="AJ819">
            <v>249680</v>
          </cell>
          <cell r="AK819">
            <v>13901390</v>
          </cell>
          <cell r="AL819">
            <v>933167</v>
          </cell>
          <cell r="AM819">
            <v>0</v>
          </cell>
          <cell r="AN819">
            <v>0</v>
          </cell>
          <cell r="AO819">
            <v>0</v>
          </cell>
          <cell r="AP819">
            <v>14834557</v>
          </cell>
          <cell r="AQ819">
            <v>5612604</v>
          </cell>
          <cell r="AR819">
            <v>90910</v>
          </cell>
          <cell r="AS819">
            <v>7568066</v>
          </cell>
          <cell r="AT819">
            <v>1036854</v>
          </cell>
          <cell r="AU819">
            <v>752391</v>
          </cell>
          <cell r="AV819">
            <v>33722</v>
          </cell>
          <cell r="AW819">
            <v>0</v>
          </cell>
          <cell r="AX819">
            <v>92808</v>
          </cell>
          <cell r="AY819">
            <v>45973</v>
          </cell>
          <cell r="AZ819">
            <v>1961748</v>
          </cell>
        </row>
        <row r="820">
          <cell r="A820">
            <v>168883</v>
          </cell>
          <cell r="B820" t="str">
            <v>BAY DE NOC COMMUNITY COLLEGE</v>
          </cell>
          <cell r="C820" t="str">
            <v>MI</v>
          </cell>
          <cell r="D820">
            <v>3</v>
          </cell>
          <cell r="E820">
            <v>4</v>
          </cell>
          <cell r="F820">
            <v>2</v>
          </cell>
          <cell r="G820">
            <v>2</v>
          </cell>
          <cell r="H820">
            <v>2</v>
          </cell>
          <cell r="I820">
            <v>40</v>
          </cell>
          <cell r="J820">
            <v>1</v>
          </cell>
          <cell r="K820">
            <v>1523</v>
          </cell>
          <cell r="L820">
            <v>3158638</v>
          </cell>
          <cell r="M820">
            <v>1059583</v>
          </cell>
          <cell r="N820">
            <v>5034115</v>
          </cell>
          <cell r="O820">
            <v>1532358</v>
          </cell>
          <cell r="P820">
            <v>1776310</v>
          </cell>
          <cell r="Q820">
            <v>709065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1014466</v>
          </cell>
          <cell r="W820">
            <v>0</v>
          </cell>
          <cell r="X820">
            <v>412402</v>
          </cell>
          <cell r="Y820">
            <v>0</v>
          </cell>
          <cell r="Z820">
            <v>14696937</v>
          </cell>
          <cell r="AA820">
            <v>5093471</v>
          </cell>
          <cell r="AB820">
            <v>0</v>
          </cell>
          <cell r="AC820">
            <v>117595</v>
          </cell>
          <cell r="AD820">
            <v>2425306</v>
          </cell>
          <cell r="AE820">
            <v>898785</v>
          </cell>
          <cell r="AF820">
            <v>1511651</v>
          </cell>
          <cell r="AG820">
            <v>1218988</v>
          </cell>
          <cell r="AH820">
            <v>1762351</v>
          </cell>
          <cell r="AI820">
            <v>25000</v>
          </cell>
          <cell r="AJ820">
            <v>0</v>
          </cell>
          <cell r="AK820">
            <v>13053147</v>
          </cell>
          <cell r="AL820">
            <v>986107</v>
          </cell>
          <cell r="AM820">
            <v>0</v>
          </cell>
          <cell r="AN820">
            <v>0</v>
          </cell>
          <cell r="AO820">
            <v>528074</v>
          </cell>
          <cell r="AP820">
            <v>14567328</v>
          </cell>
          <cell r="AQ820">
            <v>5543085</v>
          </cell>
          <cell r="AR820">
            <v>1782793</v>
          </cell>
          <cell r="AS820">
            <v>7325878</v>
          </cell>
          <cell r="AT820">
            <v>1552484</v>
          </cell>
          <cell r="AU820">
            <v>47352</v>
          </cell>
          <cell r="AV820">
            <v>47352</v>
          </cell>
          <cell r="AW820">
            <v>0</v>
          </cell>
          <cell r="AX820">
            <v>0</v>
          </cell>
          <cell r="AY820">
            <v>115163</v>
          </cell>
          <cell r="AZ820">
            <v>1762351</v>
          </cell>
        </row>
        <row r="821">
          <cell r="A821">
            <v>169275</v>
          </cell>
          <cell r="B821" t="str">
            <v>MOTT COMMUNITY COLLEGE</v>
          </cell>
          <cell r="C821" t="str">
            <v>MI</v>
          </cell>
          <cell r="D821">
            <v>3</v>
          </cell>
          <cell r="E821">
            <v>4</v>
          </cell>
          <cell r="F821">
            <v>2</v>
          </cell>
          <cell r="G821">
            <v>2</v>
          </cell>
          <cell r="H821">
            <v>2</v>
          </cell>
          <cell r="I821">
            <v>40</v>
          </cell>
          <cell r="J821">
            <v>1</v>
          </cell>
          <cell r="K821">
            <v>4976</v>
          </cell>
          <cell r="L821">
            <v>15669579</v>
          </cell>
          <cell r="M821">
            <v>0</v>
          </cell>
          <cell r="N821">
            <v>16133077</v>
          </cell>
          <cell r="O821">
            <v>0</v>
          </cell>
          <cell r="P821">
            <v>7478819</v>
          </cell>
          <cell r="Q821">
            <v>1915463</v>
          </cell>
          <cell r="R821">
            <v>0</v>
          </cell>
          <cell r="S821">
            <v>2508094</v>
          </cell>
          <cell r="T821">
            <v>1152345</v>
          </cell>
          <cell r="U821">
            <v>237240</v>
          </cell>
          <cell r="V821">
            <v>757286</v>
          </cell>
          <cell r="W821">
            <v>0</v>
          </cell>
          <cell r="X821">
            <v>13218123</v>
          </cell>
          <cell r="Y821">
            <v>0</v>
          </cell>
          <cell r="Z821">
            <v>59070026</v>
          </cell>
          <cell r="AA821">
            <v>21736132</v>
          </cell>
          <cell r="AB821">
            <v>0</v>
          </cell>
          <cell r="AC821">
            <v>652569</v>
          </cell>
          <cell r="AD821">
            <v>7334120</v>
          </cell>
          <cell r="AE821">
            <v>7118204</v>
          </cell>
          <cell r="AF821">
            <v>9604069</v>
          </cell>
          <cell r="AG821">
            <v>5490130</v>
          </cell>
          <cell r="AH821">
            <v>5696226</v>
          </cell>
          <cell r="AI821">
            <v>-552284</v>
          </cell>
          <cell r="AJ821">
            <v>1701084</v>
          </cell>
          <cell r="AK821">
            <v>58780250</v>
          </cell>
          <cell r="AL821">
            <v>760766</v>
          </cell>
          <cell r="AM821">
            <v>0</v>
          </cell>
          <cell r="AN821">
            <v>0</v>
          </cell>
          <cell r="AO821">
            <v>0</v>
          </cell>
          <cell r="AP821">
            <v>59541016</v>
          </cell>
          <cell r="AQ821">
            <v>26732088</v>
          </cell>
          <cell r="AR821">
            <v>9934289</v>
          </cell>
          <cell r="AS821">
            <v>36666377</v>
          </cell>
          <cell r="AT821">
            <v>4681218</v>
          </cell>
          <cell r="AU821">
            <v>384330</v>
          </cell>
          <cell r="AV821">
            <v>148249</v>
          </cell>
          <cell r="AW821">
            <v>0</v>
          </cell>
          <cell r="AX821">
            <v>174854</v>
          </cell>
          <cell r="AY821">
            <v>307575</v>
          </cell>
          <cell r="AZ821">
            <v>5696226</v>
          </cell>
        </row>
        <row r="822">
          <cell r="A822">
            <v>169521</v>
          </cell>
          <cell r="B822" t="str">
            <v>DELTA COLLEGE</v>
          </cell>
          <cell r="C822" t="str">
            <v>MI</v>
          </cell>
          <cell r="D822">
            <v>3</v>
          </cell>
          <cell r="E822">
            <v>4</v>
          </cell>
          <cell r="F822">
            <v>2</v>
          </cell>
          <cell r="G822">
            <v>2</v>
          </cell>
          <cell r="H822">
            <v>2</v>
          </cell>
          <cell r="I822">
            <v>40</v>
          </cell>
          <cell r="J822">
            <v>1</v>
          </cell>
          <cell r="K822">
            <v>5523</v>
          </cell>
          <cell r="L822">
            <v>20591956</v>
          </cell>
          <cell r="M822">
            <v>0</v>
          </cell>
          <cell r="N822">
            <v>15023594</v>
          </cell>
          <cell r="O822">
            <v>18742584</v>
          </cell>
          <cell r="P822">
            <v>5978421</v>
          </cell>
          <cell r="Q822">
            <v>2306963</v>
          </cell>
          <cell r="R822">
            <v>9033</v>
          </cell>
          <cell r="S822">
            <v>2916613</v>
          </cell>
          <cell r="T822">
            <v>270868</v>
          </cell>
          <cell r="U822">
            <v>2559387</v>
          </cell>
          <cell r="V822">
            <v>3845867</v>
          </cell>
          <cell r="W822">
            <v>0</v>
          </cell>
          <cell r="X822">
            <v>600377</v>
          </cell>
          <cell r="Y822">
            <v>0</v>
          </cell>
          <cell r="Z822">
            <v>72845663</v>
          </cell>
          <cell r="AA822">
            <v>31052387</v>
          </cell>
          <cell r="AB822">
            <v>0</v>
          </cell>
          <cell r="AC822">
            <v>2887738</v>
          </cell>
          <cell r="AD822">
            <v>5856942</v>
          </cell>
          <cell r="AE822">
            <v>7303209</v>
          </cell>
          <cell r="AF822">
            <v>6725105</v>
          </cell>
          <cell r="AG822">
            <v>5073611</v>
          </cell>
          <cell r="AH822">
            <v>4675178</v>
          </cell>
          <cell r="AI822">
            <v>104092</v>
          </cell>
          <cell r="AJ822">
            <v>3887475</v>
          </cell>
          <cell r="AK822">
            <v>67565737</v>
          </cell>
          <cell r="AL822">
            <v>3739507</v>
          </cell>
          <cell r="AM822">
            <v>0</v>
          </cell>
          <cell r="AN822">
            <v>0</v>
          </cell>
          <cell r="AO822">
            <v>0</v>
          </cell>
          <cell r="AP822">
            <v>71305244</v>
          </cell>
          <cell r="AQ822">
            <v>35469052</v>
          </cell>
          <cell r="AR822">
            <v>9843878</v>
          </cell>
          <cell r="AS822">
            <v>45312930</v>
          </cell>
          <cell r="AT822">
            <v>3668163</v>
          </cell>
          <cell r="AU822">
            <v>352853</v>
          </cell>
          <cell r="AV822">
            <v>92925</v>
          </cell>
          <cell r="AW822">
            <v>0</v>
          </cell>
          <cell r="AX822">
            <v>362918</v>
          </cell>
          <cell r="AY822">
            <v>198319</v>
          </cell>
          <cell r="AZ822">
            <v>4675178</v>
          </cell>
        </row>
        <row r="823">
          <cell r="A823">
            <v>169974</v>
          </cell>
          <cell r="B823" t="str">
            <v>GLEN OAKS COMMUNITY COLLEGE</v>
          </cell>
          <cell r="C823" t="str">
            <v>MI</v>
          </cell>
          <cell r="D823">
            <v>3</v>
          </cell>
          <cell r="E823">
            <v>4</v>
          </cell>
          <cell r="F823">
            <v>2</v>
          </cell>
          <cell r="G823">
            <v>2</v>
          </cell>
          <cell r="H823">
            <v>2</v>
          </cell>
          <cell r="I823">
            <v>40</v>
          </cell>
          <cell r="J823">
            <v>1</v>
          </cell>
          <cell r="K823">
            <v>710</v>
          </cell>
          <cell r="L823">
            <v>1981508</v>
          </cell>
          <cell r="M823">
            <v>0</v>
          </cell>
          <cell r="N823">
            <v>2704049</v>
          </cell>
          <cell r="O823">
            <v>0</v>
          </cell>
          <cell r="P823">
            <v>1105552</v>
          </cell>
          <cell r="Q823">
            <v>330609</v>
          </cell>
          <cell r="R823">
            <v>0</v>
          </cell>
          <cell r="S823">
            <v>176101</v>
          </cell>
          <cell r="T823">
            <v>0</v>
          </cell>
          <cell r="U823">
            <v>0</v>
          </cell>
          <cell r="V823">
            <v>827877</v>
          </cell>
          <cell r="W823">
            <v>0</v>
          </cell>
          <cell r="X823">
            <v>0</v>
          </cell>
          <cell r="Y823">
            <v>0</v>
          </cell>
          <cell r="Z823">
            <v>7125696</v>
          </cell>
          <cell r="AA823">
            <v>3382714</v>
          </cell>
          <cell r="AB823">
            <v>0</v>
          </cell>
          <cell r="AC823">
            <v>0</v>
          </cell>
          <cell r="AD823">
            <v>1197973</v>
          </cell>
          <cell r="AE823">
            <v>1684722</v>
          </cell>
          <cell r="AF823">
            <v>1757236</v>
          </cell>
          <cell r="AG823">
            <v>820328</v>
          </cell>
          <cell r="AH823">
            <v>1584155</v>
          </cell>
          <cell r="AI823">
            <v>284468</v>
          </cell>
          <cell r="AJ823">
            <v>260809</v>
          </cell>
          <cell r="AK823">
            <v>10972405</v>
          </cell>
          <cell r="AL823">
            <v>719554</v>
          </cell>
          <cell r="AM823">
            <v>0</v>
          </cell>
          <cell r="AN823">
            <v>0</v>
          </cell>
          <cell r="AO823">
            <v>0</v>
          </cell>
          <cell r="AP823">
            <v>11691959</v>
          </cell>
          <cell r="AQ823">
            <v>3956769</v>
          </cell>
          <cell r="AR823">
            <v>1345367</v>
          </cell>
          <cell r="AS823">
            <v>5302136</v>
          </cell>
          <cell r="AT823">
            <v>759798</v>
          </cell>
          <cell r="AU823">
            <v>213098</v>
          </cell>
          <cell r="AV823">
            <v>211849</v>
          </cell>
          <cell r="AW823">
            <v>0</v>
          </cell>
          <cell r="AX823">
            <v>124605</v>
          </cell>
          <cell r="AY823">
            <v>274805</v>
          </cell>
          <cell r="AZ823">
            <v>1584155</v>
          </cell>
        </row>
        <row r="824">
          <cell r="A824">
            <v>169992</v>
          </cell>
          <cell r="B824" t="str">
            <v>GOGEBIC COMMUNITY COLLEGE</v>
          </cell>
          <cell r="C824" t="str">
            <v>MI</v>
          </cell>
          <cell r="D824">
            <v>3</v>
          </cell>
          <cell r="E824">
            <v>4</v>
          </cell>
          <cell r="F824">
            <v>2</v>
          </cell>
          <cell r="G824">
            <v>2</v>
          </cell>
          <cell r="H824">
            <v>2</v>
          </cell>
          <cell r="I824">
            <v>40</v>
          </cell>
          <cell r="J824">
            <v>1</v>
          </cell>
          <cell r="K824">
            <v>734</v>
          </cell>
          <cell r="L824">
            <v>1433961</v>
          </cell>
          <cell r="M824">
            <v>0</v>
          </cell>
          <cell r="N824">
            <v>4315860</v>
          </cell>
          <cell r="O824">
            <v>0</v>
          </cell>
          <cell r="P824">
            <v>1061173</v>
          </cell>
          <cell r="Q824">
            <v>296408</v>
          </cell>
          <cell r="R824">
            <v>27139</v>
          </cell>
          <cell r="S824">
            <v>87688</v>
          </cell>
          <cell r="T824">
            <v>39368</v>
          </cell>
          <cell r="U824">
            <v>47615</v>
          </cell>
          <cell r="V824">
            <v>520189</v>
          </cell>
          <cell r="W824">
            <v>0</v>
          </cell>
          <cell r="X824">
            <v>999945</v>
          </cell>
          <cell r="Y824">
            <v>123289</v>
          </cell>
          <cell r="Z824">
            <v>8952635</v>
          </cell>
          <cell r="AA824">
            <v>3268146</v>
          </cell>
          <cell r="AB824">
            <v>0</v>
          </cell>
          <cell r="AC824">
            <v>67469</v>
          </cell>
          <cell r="AD824">
            <v>603560</v>
          </cell>
          <cell r="AE824">
            <v>963170</v>
          </cell>
          <cell r="AF824">
            <v>994266</v>
          </cell>
          <cell r="AG824">
            <v>792987</v>
          </cell>
          <cell r="AH824">
            <v>1079186</v>
          </cell>
          <cell r="AI824">
            <v>283464</v>
          </cell>
          <cell r="AJ824">
            <v>42555</v>
          </cell>
          <cell r="AK824">
            <v>8094803</v>
          </cell>
          <cell r="AL824">
            <v>634499</v>
          </cell>
          <cell r="AM824">
            <v>0</v>
          </cell>
          <cell r="AN824">
            <v>145261</v>
          </cell>
          <cell r="AO824">
            <v>0</v>
          </cell>
          <cell r="AP824">
            <v>8874563</v>
          </cell>
          <cell r="AQ824">
            <v>3960116</v>
          </cell>
          <cell r="AR824">
            <v>1408186</v>
          </cell>
          <cell r="AS824">
            <v>5368302</v>
          </cell>
          <cell r="AT824">
            <v>794384</v>
          </cell>
          <cell r="AU824">
            <v>39200</v>
          </cell>
          <cell r="AV824">
            <v>158551</v>
          </cell>
          <cell r="AW824">
            <v>0</v>
          </cell>
          <cell r="AX824">
            <v>73329</v>
          </cell>
          <cell r="AY824">
            <v>13722</v>
          </cell>
          <cell r="AZ824">
            <v>1079186</v>
          </cell>
        </row>
        <row r="825">
          <cell r="A825">
            <v>170055</v>
          </cell>
          <cell r="B825" t="str">
            <v>GRAND RAPIDS COMMUNITY COLLEGE</v>
          </cell>
          <cell r="C825" t="str">
            <v>MI</v>
          </cell>
          <cell r="D825">
            <v>3</v>
          </cell>
          <cell r="E825">
            <v>4</v>
          </cell>
          <cell r="F825">
            <v>2</v>
          </cell>
          <cell r="G825">
            <v>2</v>
          </cell>
          <cell r="H825">
            <v>2</v>
          </cell>
          <cell r="I825">
            <v>40</v>
          </cell>
          <cell r="J825">
            <v>1</v>
          </cell>
          <cell r="K825">
            <v>7944</v>
          </cell>
          <cell r="L825">
            <v>18390783</v>
          </cell>
          <cell r="M825">
            <v>0</v>
          </cell>
          <cell r="N825">
            <v>19011174</v>
          </cell>
          <cell r="O825">
            <v>0</v>
          </cell>
          <cell r="P825">
            <v>7663048</v>
          </cell>
          <cell r="Q825">
            <v>2426331</v>
          </cell>
          <cell r="R825">
            <v>404629</v>
          </cell>
          <cell r="S825">
            <v>0</v>
          </cell>
          <cell r="T825">
            <v>0</v>
          </cell>
          <cell r="U825">
            <v>605393</v>
          </cell>
          <cell r="V825">
            <v>4258475</v>
          </cell>
          <cell r="W825">
            <v>0</v>
          </cell>
          <cell r="X825">
            <v>26319534</v>
          </cell>
          <cell r="Y825">
            <v>0</v>
          </cell>
          <cell r="Z825">
            <v>79079367</v>
          </cell>
          <cell r="AA825">
            <v>33171492</v>
          </cell>
          <cell r="AB825">
            <v>0</v>
          </cell>
          <cell r="AC825">
            <v>2449253</v>
          </cell>
          <cell r="AD825">
            <v>7903224</v>
          </cell>
          <cell r="AE825">
            <v>7450500</v>
          </cell>
          <cell r="AF825">
            <v>9766996</v>
          </cell>
          <cell r="AG825">
            <v>8559523</v>
          </cell>
          <cell r="AH825">
            <v>5306515</v>
          </cell>
          <cell r="AI825">
            <v>0</v>
          </cell>
          <cell r="AJ825">
            <v>367000</v>
          </cell>
          <cell r="AK825">
            <v>74974503</v>
          </cell>
          <cell r="AL825">
            <v>3730483</v>
          </cell>
          <cell r="AM825">
            <v>0</v>
          </cell>
          <cell r="AN825">
            <v>0</v>
          </cell>
          <cell r="AO825">
            <v>0</v>
          </cell>
          <cell r="AP825">
            <v>78704986</v>
          </cell>
          <cell r="AQ825">
            <v>40889491</v>
          </cell>
          <cell r="AR825">
            <v>14091259</v>
          </cell>
          <cell r="AS825">
            <v>54980750</v>
          </cell>
          <cell r="AT825">
            <v>3936885</v>
          </cell>
          <cell r="AU825">
            <v>632154</v>
          </cell>
          <cell r="AV825">
            <v>169328</v>
          </cell>
          <cell r="AW825">
            <v>0</v>
          </cell>
          <cell r="AX825">
            <v>0</v>
          </cell>
          <cell r="AY825">
            <v>568148</v>
          </cell>
          <cell r="AZ825">
            <v>5306515</v>
          </cell>
        </row>
        <row r="826">
          <cell r="A826">
            <v>170240</v>
          </cell>
          <cell r="B826" t="str">
            <v>HENRY FORD COMMUNITY COLLEGE</v>
          </cell>
          <cell r="C826" t="str">
            <v>MI</v>
          </cell>
          <cell r="D826">
            <v>3</v>
          </cell>
          <cell r="E826">
            <v>4</v>
          </cell>
          <cell r="F826">
            <v>2</v>
          </cell>
          <cell r="G826">
            <v>2</v>
          </cell>
          <cell r="H826">
            <v>2</v>
          </cell>
          <cell r="I826">
            <v>40</v>
          </cell>
          <cell r="J826">
            <v>1</v>
          </cell>
          <cell r="K826">
            <v>6572</v>
          </cell>
          <cell r="L826">
            <v>22238762</v>
          </cell>
          <cell r="M826">
            <v>0</v>
          </cell>
          <cell r="N826">
            <v>21099413</v>
          </cell>
          <cell r="O826">
            <v>0</v>
          </cell>
          <cell r="P826">
            <v>6278962</v>
          </cell>
          <cell r="Q826">
            <v>4465375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4901958</v>
          </cell>
          <cell r="W826">
            <v>0</v>
          </cell>
          <cell r="X826">
            <v>15614423</v>
          </cell>
          <cell r="Y826">
            <v>0</v>
          </cell>
          <cell r="Z826">
            <v>74598893</v>
          </cell>
          <cell r="AA826">
            <v>31456237</v>
          </cell>
          <cell r="AB826">
            <v>0</v>
          </cell>
          <cell r="AC826">
            <v>0</v>
          </cell>
          <cell r="AD826">
            <v>10669326</v>
          </cell>
          <cell r="AE826">
            <v>6656523</v>
          </cell>
          <cell r="AF826">
            <v>6152958</v>
          </cell>
          <cell r="AG826">
            <v>6408882</v>
          </cell>
          <cell r="AH826">
            <v>6501468</v>
          </cell>
          <cell r="AI826">
            <v>0</v>
          </cell>
          <cell r="AJ826">
            <v>0</v>
          </cell>
          <cell r="AK826">
            <v>67845394</v>
          </cell>
          <cell r="AL826">
            <v>5122735</v>
          </cell>
          <cell r="AM826">
            <v>0</v>
          </cell>
          <cell r="AN826">
            <v>0</v>
          </cell>
          <cell r="AO826">
            <v>0</v>
          </cell>
          <cell r="AP826">
            <v>72968129</v>
          </cell>
          <cell r="AQ826">
            <v>34704522</v>
          </cell>
          <cell r="AR826">
            <v>10064311</v>
          </cell>
          <cell r="AS826">
            <v>44768833</v>
          </cell>
          <cell r="AT826">
            <v>5854066</v>
          </cell>
          <cell r="AU826">
            <v>301562</v>
          </cell>
          <cell r="AV826">
            <v>32950</v>
          </cell>
          <cell r="AW826">
            <v>0</v>
          </cell>
          <cell r="AX826">
            <v>0</v>
          </cell>
          <cell r="AY826">
            <v>312890</v>
          </cell>
          <cell r="AZ826">
            <v>6501468</v>
          </cell>
        </row>
        <row r="827">
          <cell r="A827">
            <v>170444</v>
          </cell>
          <cell r="B827" t="str">
            <v>JACKSON COMMUNITY COLLEGE</v>
          </cell>
          <cell r="C827" t="str">
            <v>MI</v>
          </cell>
          <cell r="D827">
            <v>3</v>
          </cell>
          <cell r="E827">
            <v>4</v>
          </cell>
          <cell r="F827">
            <v>2</v>
          </cell>
          <cell r="G827">
            <v>2</v>
          </cell>
          <cell r="H827">
            <v>2</v>
          </cell>
          <cell r="I827">
            <v>40</v>
          </cell>
          <cell r="J827">
            <v>1</v>
          </cell>
          <cell r="K827">
            <v>2735</v>
          </cell>
          <cell r="L827">
            <v>7385596</v>
          </cell>
          <cell r="M827">
            <v>0</v>
          </cell>
          <cell r="N827">
            <v>12434747</v>
          </cell>
          <cell r="O827">
            <v>3396469</v>
          </cell>
          <cell r="P827">
            <v>2659057</v>
          </cell>
          <cell r="Q827">
            <v>671357</v>
          </cell>
          <cell r="R827">
            <v>0</v>
          </cell>
          <cell r="S827">
            <v>4500</v>
          </cell>
          <cell r="T827">
            <v>16444</v>
          </cell>
          <cell r="U827">
            <v>2111125</v>
          </cell>
          <cell r="V827">
            <v>295898</v>
          </cell>
          <cell r="W827">
            <v>0</v>
          </cell>
          <cell r="X827">
            <v>0</v>
          </cell>
          <cell r="Y827">
            <v>0</v>
          </cell>
          <cell r="Z827">
            <v>28975193</v>
          </cell>
          <cell r="AA827">
            <v>11997693</v>
          </cell>
          <cell r="AB827">
            <v>0</v>
          </cell>
          <cell r="AC827">
            <v>1431779</v>
          </cell>
          <cell r="AD827">
            <v>3204632</v>
          </cell>
          <cell r="AE827">
            <v>2078704</v>
          </cell>
          <cell r="AF827">
            <v>2781786</v>
          </cell>
          <cell r="AG827">
            <v>3241176</v>
          </cell>
          <cell r="AH827">
            <v>3243959</v>
          </cell>
          <cell r="AI827">
            <v>0</v>
          </cell>
          <cell r="AJ827">
            <v>1268957</v>
          </cell>
          <cell r="AK827">
            <v>29248686</v>
          </cell>
          <cell r="AL827">
            <v>295898</v>
          </cell>
          <cell r="AM827">
            <v>0</v>
          </cell>
          <cell r="AN827">
            <v>0</v>
          </cell>
          <cell r="AO827">
            <v>0</v>
          </cell>
          <cell r="AP827">
            <v>29544584</v>
          </cell>
          <cell r="AQ827">
            <v>13313842</v>
          </cell>
          <cell r="AR827">
            <v>4324992</v>
          </cell>
          <cell r="AS827">
            <v>17638834</v>
          </cell>
          <cell r="AT827">
            <v>1751768</v>
          </cell>
          <cell r="AU827">
            <v>133780</v>
          </cell>
          <cell r="AV827">
            <v>671357</v>
          </cell>
          <cell r="AW827">
            <v>0</v>
          </cell>
          <cell r="AX827">
            <v>358126</v>
          </cell>
          <cell r="AY827">
            <v>328928</v>
          </cell>
          <cell r="AZ827">
            <v>3243959</v>
          </cell>
        </row>
        <row r="828">
          <cell r="A828">
            <v>170541</v>
          </cell>
          <cell r="B828" t="str">
            <v>KALAMAZOO VALLEY COMMUNITY COLLEGE</v>
          </cell>
          <cell r="C828" t="str">
            <v>MI</v>
          </cell>
          <cell r="D828">
            <v>3</v>
          </cell>
          <cell r="E828">
            <v>4</v>
          </cell>
          <cell r="F828">
            <v>2</v>
          </cell>
          <cell r="G828">
            <v>2</v>
          </cell>
          <cell r="H828">
            <v>2</v>
          </cell>
          <cell r="I828">
            <v>40</v>
          </cell>
          <cell r="J828">
            <v>1</v>
          </cell>
          <cell r="K828">
            <v>5363</v>
          </cell>
          <cell r="L828">
            <v>9009677</v>
          </cell>
          <cell r="M828">
            <v>0</v>
          </cell>
          <cell r="N828">
            <v>12554685</v>
          </cell>
          <cell r="O828">
            <v>14269679</v>
          </cell>
          <cell r="P828">
            <v>2824230</v>
          </cell>
          <cell r="Q828">
            <v>1098822</v>
          </cell>
          <cell r="R828">
            <v>0</v>
          </cell>
          <cell r="S828">
            <v>1146183</v>
          </cell>
          <cell r="T828">
            <v>0</v>
          </cell>
          <cell r="U828">
            <v>0</v>
          </cell>
          <cell r="V828">
            <v>2511964</v>
          </cell>
          <cell r="W828">
            <v>0</v>
          </cell>
          <cell r="X828">
            <v>1444283</v>
          </cell>
          <cell r="Y828">
            <v>0</v>
          </cell>
          <cell r="Z828">
            <v>44859523</v>
          </cell>
          <cell r="AA828">
            <v>16090896</v>
          </cell>
          <cell r="AB828">
            <v>0</v>
          </cell>
          <cell r="AC828">
            <v>2088398</v>
          </cell>
          <cell r="AD828">
            <v>5186893</v>
          </cell>
          <cell r="AE828">
            <v>4427235</v>
          </cell>
          <cell r="AF828">
            <v>4177324</v>
          </cell>
          <cell r="AG828">
            <v>3183312</v>
          </cell>
          <cell r="AH828">
            <v>3368975</v>
          </cell>
          <cell r="AI828">
            <v>0</v>
          </cell>
          <cell r="AJ828">
            <v>3187111</v>
          </cell>
          <cell r="AK828">
            <v>41710144</v>
          </cell>
          <cell r="AL828">
            <v>2541388</v>
          </cell>
          <cell r="AM828">
            <v>0</v>
          </cell>
          <cell r="AN828">
            <v>0</v>
          </cell>
          <cell r="AO828">
            <v>0</v>
          </cell>
          <cell r="AP828">
            <v>44251532</v>
          </cell>
          <cell r="AQ828">
            <v>19862688</v>
          </cell>
          <cell r="AR828">
            <v>6694467</v>
          </cell>
          <cell r="AS828">
            <v>26557155</v>
          </cell>
          <cell r="AT828">
            <v>2557184</v>
          </cell>
          <cell r="AU828">
            <v>248412</v>
          </cell>
          <cell r="AV828">
            <v>184085</v>
          </cell>
          <cell r="AW828">
            <v>0</v>
          </cell>
          <cell r="AX828">
            <v>228690</v>
          </cell>
          <cell r="AY828">
            <v>150604</v>
          </cell>
          <cell r="AZ828">
            <v>3368975</v>
          </cell>
        </row>
        <row r="829">
          <cell r="A829">
            <v>170550</v>
          </cell>
          <cell r="B829" t="str">
            <v>KELLOGG COMMUNITY COLLEGE</v>
          </cell>
          <cell r="C829" t="str">
            <v>MI</v>
          </cell>
          <cell r="D829">
            <v>3</v>
          </cell>
          <cell r="E829">
            <v>4</v>
          </cell>
          <cell r="F829">
            <v>2</v>
          </cell>
          <cell r="G829">
            <v>2</v>
          </cell>
          <cell r="H829">
            <v>2</v>
          </cell>
          <cell r="I829">
            <v>40</v>
          </cell>
          <cell r="J829">
            <v>1</v>
          </cell>
          <cell r="K829">
            <v>3591</v>
          </cell>
          <cell r="L829">
            <v>7439234</v>
          </cell>
          <cell r="M829">
            <v>0</v>
          </cell>
          <cell r="N829">
            <v>10187815</v>
          </cell>
          <cell r="O829">
            <v>7537491</v>
          </cell>
          <cell r="P829">
            <v>7160471</v>
          </cell>
          <cell r="Q829">
            <v>1310516</v>
          </cell>
          <cell r="R829">
            <v>0</v>
          </cell>
          <cell r="S829">
            <v>1639148</v>
          </cell>
          <cell r="T829">
            <v>160277</v>
          </cell>
          <cell r="U829">
            <v>0</v>
          </cell>
          <cell r="V829">
            <v>51373</v>
          </cell>
          <cell r="W829">
            <v>0</v>
          </cell>
          <cell r="X829">
            <v>651159</v>
          </cell>
          <cell r="Y829">
            <v>1624986</v>
          </cell>
          <cell r="Z829">
            <v>37762470</v>
          </cell>
          <cell r="AA829">
            <v>11795031</v>
          </cell>
          <cell r="AB829">
            <v>14745</v>
          </cell>
          <cell r="AC829">
            <v>1469006</v>
          </cell>
          <cell r="AD829">
            <v>4815467</v>
          </cell>
          <cell r="AE829">
            <v>7253063</v>
          </cell>
          <cell r="AF829">
            <v>3011244</v>
          </cell>
          <cell r="AG829">
            <v>3210666</v>
          </cell>
          <cell r="AH829">
            <v>3565124</v>
          </cell>
          <cell r="AI829">
            <v>532925</v>
          </cell>
          <cell r="AJ829">
            <v>300000</v>
          </cell>
          <cell r="AK829">
            <v>35967271</v>
          </cell>
          <cell r="AL829">
            <v>63225</v>
          </cell>
          <cell r="AM829">
            <v>0</v>
          </cell>
          <cell r="AN829">
            <v>1478847</v>
          </cell>
          <cell r="AO829">
            <v>0</v>
          </cell>
          <cell r="AP829">
            <v>37509343</v>
          </cell>
          <cell r="AQ829">
            <v>16778200</v>
          </cell>
          <cell r="AR829">
            <v>4750144</v>
          </cell>
          <cell r="AS829">
            <v>21877886</v>
          </cell>
          <cell r="AT829">
            <v>2303843</v>
          </cell>
          <cell r="AU829">
            <v>118931</v>
          </cell>
          <cell r="AV829">
            <v>945464</v>
          </cell>
          <cell r="AW829">
            <v>0</v>
          </cell>
          <cell r="AX829">
            <v>3025</v>
          </cell>
          <cell r="AY829">
            <v>193861</v>
          </cell>
          <cell r="AZ829">
            <v>3565124</v>
          </cell>
        </row>
        <row r="830">
          <cell r="A830">
            <v>170587</v>
          </cell>
          <cell r="B830" t="str">
            <v>KIRTLAND COMMUNITY COLLEGE</v>
          </cell>
          <cell r="C830" t="str">
            <v>MI</v>
          </cell>
          <cell r="D830">
            <v>3</v>
          </cell>
          <cell r="E830">
            <v>4</v>
          </cell>
          <cell r="F830">
            <v>2</v>
          </cell>
          <cell r="G830">
            <v>2</v>
          </cell>
          <cell r="H830">
            <v>2</v>
          </cell>
          <cell r="I830">
            <v>40</v>
          </cell>
          <cell r="J830">
            <v>1</v>
          </cell>
          <cell r="K830">
            <v>805</v>
          </cell>
          <cell r="L830">
            <v>1940372</v>
          </cell>
          <cell r="M830">
            <v>0</v>
          </cell>
          <cell r="N830">
            <v>3023951</v>
          </cell>
          <cell r="O830">
            <v>4387970</v>
          </cell>
          <cell r="P830">
            <v>1248174</v>
          </cell>
          <cell r="Q830">
            <v>324194</v>
          </cell>
          <cell r="R830">
            <v>81106</v>
          </cell>
          <cell r="S830">
            <v>277072</v>
          </cell>
          <cell r="T830">
            <v>0</v>
          </cell>
          <cell r="U830">
            <v>0</v>
          </cell>
          <cell r="V830">
            <v>972429</v>
          </cell>
          <cell r="W830">
            <v>0</v>
          </cell>
          <cell r="X830">
            <v>627097</v>
          </cell>
          <cell r="Y830">
            <v>0</v>
          </cell>
          <cell r="Z830">
            <v>12882365</v>
          </cell>
          <cell r="AA830">
            <v>3718094</v>
          </cell>
          <cell r="AB830">
            <v>0</v>
          </cell>
          <cell r="AC830">
            <v>213987</v>
          </cell>
          <cell r="AD830">
            <v>2363857</v>
          </cell>
          <cell r="AE830">
            <v>1585948</v>
          </cell>
          <cell r="AF830">
            <v>1513482</v>
          </cell>
          <cell r="AG830">
            <v>1224633</v>
          </cell>
          <cell r="AH830">
            <v>1119681</v>
          </cell>
          <cell r="AI830">
            <v>0</v>
          </cell>
          <cell r="AJ830">
            <v>-86620</v>
          </cell>
          <cell r="AK830">
            <v>11653062</v>
          </cell>
          <cell r="AL830">
            <v>1124805</v>
          </cell>
          <cell r="AM830">
            <v>0</v>
          </cell>
          <cell r="AN830">
            <v>0</v>
          </cell>
          <cell r="AO830">
            <v>0</v>
          </cell>
          <cell r="AP830">
            <v>12777867</v>
          </cell>
          <cell r="AQ830">
            <v>6022588</v>
          </cell>
          <cell r="AR830">
            <v>2148307</v>
          </cell>
          <cell r="AS830">
            <v>8170895</v>
          </cell>
          <cell r="AT830">
            <v>909232</v>
          </cell>
          <cell r="AU830">
            <v>67326</v>
          </cell>
          <cell r="AV830">
            <v>41603</v>
          </cell>
          <cell r="AW830">
            <v>0</v>
          </cell>
          <cell r="AX830">
            <v>3000</v>
          </cell>
          <cell r="AY830">
            <v>98520</v>
          </cell>
          <cell r="AZ830">
            <v>1119681</v>
          </cell>
        </row>
        <row r="831">
          <cell r="A831">
            <v>170620</v>
          </cell>
          <cell r="B831" t="str">
            <v>LAKE MICHIGAN COLLEGE</v>
          </cell>
          <cell r="C831" t="str">
            <v>MI</v>
          </cell>
          <cell r="D831">
            <v>3</v>
          </cell>
          <cell r="E831">
            <v>4</v>
          </cell>
          <cell r="F831">
            <v>2</v>
          </cell>
          <cell r="G831">
            <v>2</v>
          </cell>
          <cell r="H831">
            <v>2</v>
          </cell>
          <cell r="I831">
            <v>40</v>
          </cell>
          <cell r="J831">
            <v>1</v>
          </cell>
          <cell r="K831">
            <v>1877</v>
          </cell>
          <cell r="L831">
            <v>3875335</v>
          </cell>
          <cell r="M831">
            <v>0</v>
          </cell>
          <cell r="N831">
            <v>5592115</v>
          </cell>
          <cell r="O831">
            <v>8214757</v>
          </cell>
          <cell r="P831">
            <v>2988457</v>
          </cell>
          <cell r="Q831">
            <v>1093955</v>
          </cell>
          <cell r="R831">
            <v>334718</v>
          </cell>
          <cell r="S831">
            <v>0</v>
          </cell>
          <cell r="T831">
            <v>0</v>
          </cell>
          <cell r="U831">
            <v>0</v>
          </cell>
          <cell r="V831">
            <v>1980458</v>
          </cell>
          <cell r="W831">
            <v>0</v>
          </cell>
          <cell r="X831">
            <v>1217448</v>
          </cell>
          <cell r="Y831">
            <v>0</v>
          </cell>
          <cell r="Z831">
            <v>25297243</v>
          </cell>
          <cell r="AA831">
            <v>6276506</v>
          </cell>
          <cell r="AB831">
            <v>0</v>
          </cell>
          <cell r="AC831">
            <v>160815</v>
          </cell>
          <cell r="AD831">
            <v>2344661</v>
          </cell>
          <cell r="AE831">
            <v>4321284</v>
          </cell>
          <cell r="AF831">
            <v>4302768</v>
          </cell>
          <cell r="AG831">
            <v>3281528</v>
          </cell>
          <cell r="AH831">
            <v>2118676</v>
          </cell>
          <cell r="AI831">
            <v>284850</v>
          </cell>
          <cell r="AJ831">
            <v>-212902</v>
          </cell>
          <cell r="AK831">
            <v>22878186</v>
          </cell>
          <cell r="AL831">
            <v>2410010</v>
          </cell>
          <cell r="AM831">
            <v>0</v>
          </cell>
          <cell r="AN831">
            <v>0</v>
          </cell>
          <cell r="AO831">
            <v>0</v>
          </cell>
          <cell r="AP831">
            <v>25288196</v>
          </cell>
          <cell r="AQ831">
            <v>9874737</v>
          </cell>
          <cell r="AR831">
            <v>3338008</v>
          </cell>
          <cell r="AS831">
            <v>13212745</v>
          </cell>
          <cell r="AT831">
            <v>1375357</v>
          </cell>
          <cell r="AU831">
            <v>84135</v>
          </cell>
          <cell r="AV831">
            <v>323365</v>
          </cell>
          <cell r="AW831">
            <v>0</v>
          </cell>
          <cell r="AX831">
            <v>136862</v>
          </cell>
          <cell r="AY831">
            <v>198957</v>
          </cell>
          <cell r="AZ831">
            <v>2118676</v>
          </cell>
        </row>
        <row r="832">
          <cell r="A832">
            <v>170657</v>
          </cell>
          <cell r="B832" t="str">
            <v>LANSING COMMUNITY COLLEGE</v>
          </cell>
          <cell r="C832" t="str">
            <v>MI</v>
          </cell>
          <cell r="D832">
            <v>3</v>
          </cell>
          <cell r="E832">
            <v>4</v>
          </cell>
          <cell r="F832">
            <v>2</v>
          </cell>
          <cell r="G832">
            <v>2</v>
          </cell>
          <cell r="H832">
            <v>2</v>
          </cell>
          <cell r="I832">
            <v>40</v>
          </cell>
          <cell r="J832">
            <v>1</v>
          </cell>
          <cell r="K832">
            <v>9289</v>
          </cell>
          <cell r="L832">
            <v>20730265</v>
          </cell>
          <cell r="M832">
            <v>0</v>
          </cell>
          <cell r="N832">
            <v>32210495</v>
          </cell>
          <cell r="O832">
            <v>21093460</v>
          </cell>
          <cell r="P832">
            <v>8036512</v>
          </cell>
          <cell r="Q832">
            <v>4945852</v>
          </cell>
          <cell r="R832">
            <v>945748</v>
          </cell>
          <cell r="S832">
            <v>442364</v>
          </cell>
          <cell r="T832">
            <v>0</v>
          </cell>
          <cell r="U832">
            <v>1568962</v>
          </cell>
          <cell r="V832">
            <v>1587621</v>
          </cell>
          <cell r="W832">
            <v>0</v>
          </cell>
          <cell r="X832">
            <v>2407530</v>
          </cell>
          <cell r="Y832">
            <v>0</v>
          </cell>
          <cell r="Z832">
            <v>93968809</v>
          </cell>
          <cell r="AA832">
            <v>32811086</v>
          </cell>
          <cell r="AB832">
            <v>0</v>
          </cell>
          <cell r="AC832">
            <v>598633</v>
          </cell>
          <cell r="AD832">
            <v>17740270</v>
          </cell>
          <cell r="AE832">
            <v>8797246</v>
          </cell>
          <cell r="AF832">
            <v>9412989</v>
          </cell>
          <cell r="AG832">
            <v>5495921</v>
          </cell>
          <cell r="AH832">
            <v>8825922</v>
          </cell>
          <cell r="AI832">
            <v>0</v>
          </cell>
          <cell r="AJ832">
            <v>6795177</v>
          </cell>
          <cell r="AK832">
            <v>90477244</v>
          </cell>
          <cell r="AL832">
            <v>983495</v>
          </cell>
          <cell r="AM832">
            <v>0</v>
          </cell>
          <cell r="AN832">
            <v>0</v>
          </cell>
          <cell r="AO832">
            <v>0</v>
          </cell>
          <cell r="AP832">
            <v>91460739</v>
          </cell>
          <cell r="AQ832">
            <v>44807482</v>
          </cell>
          <cell r="AR832">
            <v>11781470</v>
          </cell>
          <cell r="AS832">
            <v>57408187</v>
          </cell>
          <cell r="AT832">
            <v>4965929</v>
          </cell>
          <cell r="AU832">
            <v>925866</v>
          </cell>
          <cell r="AV832">
            <v>1881541</v>
          </cell>
          <cell r="AW832">
            <v>0</v>
          </cell>
          <cell r="AX832">
            <v>262497</v>
          </cell>
          <cell r="AY832">
            <v>790089</v>
          </cell>
          <cell r="AZ832">
            <v>8825922</v>
          </cell>
        </row>
        <row r="833">
          <cell r="A833">
            <v>170790</v>
          </cell>
          <cell r="B833" t="str">
            <v>MACOMB COMMUNITY COLLEGE</v>
          </cell>
          <cell r="C833" t="str">
            <v>MI</v>
          </cell>
          <cell r="D833">
            <v>3</v>
          </cell>
          <cell r="E833">
            <v>4</v>
          </cell>
          <cell r="F833">
            <v>2</v>
          </cell>
          <cell r="G833">
            <v>2</v>
          </cell>
          <cell r="H833">
            <v>2</v>
          </cell>
          <cell r="I833">
            <v>40</v>
          </cell>
          <cell r="J833">
            <v>1</v>
          </cell>
          <cell r="K833">
            <v>11403</v>
          </cell>
          <cell r="L833">
            <v>25931159</v>
          </cell>
          <cell r="M833">
            <v>0</v>
          </cell>
          <cell r="N833">
            <v>33986564</v>
          </cell>
          <cell r="O833">
            <v>26040684</v>
          </cell>
          <cell r="P833">
            <v>3728528</v>
          </cell>
          <cell r="Q833">
            <v>3655727</v>
          </cell>
          <cell r="R833">
            <v>24834</v>
          </cell>
          <cell r="S833">
            <v>362384</v>
          </cell>
          <cell r="T833">
            <v>549924</v>
          </cell>
          <cell r="U833">
            <v>39265</v>
          </cell>
          <cell r="V833">
            <v>8808673</v>
          </cell>
          <cell r="W833">
            <v>0</v>
          </cell>
          <cell r="X833">
            <v>3648955</v>
          </cell>
          <cell r="Y833">
            <v>0</v>
          </cell>
          <cell r="Z833">
            <v>106776697</v>
          </cell>
          <cell r="AA833">
            <v>36775955</v>
          </cell>
          <cell r="AB833">
            <v>0</v>
          </cell>
          <cell r="AC833">
            <v>642556</v>
          </cell>
          <cell r="AD833">
            <v>11239504</v>
          </cell>
          <cell r="AE833">
            <v>10041617</v>
          </cell>
          <cell r="AF833">
            <v>9091320</v>
          </cell>
          <cell r="AG833">
            <v>10376771</v>
          </cell>
          <cell r="AH833">
            <v>4335894</v>
          </cell>
          <cell r="AI833">
            <v>58989</v>
          </cell>
          <cell r="AJ833">
            <v>14293154</v>
          </cell>
          <cell r="AK833">
            <v>96855760</v>
          </cell>
          <cell r="AL833">
            <v>8760963</v>
          </cell>
          <cell r="AM833">
            <v>0</v>
          </cell>
          <cell r="AN833">
            <v>0</v>
          </cell>
          <cell r="AO833">
            <v>0</v>
          </cell>
          <cell r="AP833">
            <v>105616723</v>
          </cell>
          <cell r="AQ833">
            <v>50006808</v>
          </cell>
          <cell r="AR833">
            <v>15469529</v>
          </cell>
          <cell r="AS833">
            <v>65476337</v>
          </cell>
          <cell r="AT833">
            <v>2585301</v>
          </cell>
          <cell r="AU833">
            <v>378616</v>
          </cell>
          <cell r="AV833">
            <v>1243179</v>
          </cell>
          <cell r="AW833">
            <v>24834</v>
          </cell>
          <cell r="AX833">
            <v>74157</v>
          </cell>
          <cell r="AY833">
            <v>29807</v>
          </cell>
          <cell r="AZ833">
            <v>4335894</v>
          </cell>
        </row>
        <row r="834">
          <cell r="A834">
            <v>171155</v>
          </cell>
          <cell r="B834" t="str">
            <v>MID MICHIGAN COMMUNITY COLLEGE</v>
          </cell>
          <cell r="C834" t="str">
            <v>MI</v>
          </cell>
          <cell r="D834">
            <v>3</v>
          </cell>
          <cell r="E834">
            <v>4</v>
          </cell>
          <cell r="F834">
            <v>2</v>
          </cell>
          <cell r="G834">
            <v>2</v>
          </cell>
          <cell r="H834">
            <v>2</v>
          </cell>
          <cell r="I834">
            <v>40</v>
          </cell>
          <cell r="J834">
            <v>1</v>
          </cell>
          <cell r="K834">
            <v>1136</v>
          </cell>
          <cell r="L834">
            <v>3609455</v>
          </cell>
          <cell r="M834">
            <v>0</v>
          </cell>
          <cell r="N834">
            <v>4668596</v>
          </cell>
          <cell r="O834">
            <v>1551332</v>
          </cell>
          <cell r="P834">
            <v>1853886</v>
          </cell>
          <cell r="Q834">
            <v>642096</v>
          </cell>
          <cell r="R834">
            <v>0</v>
          </cell>
          <cell r="S834">
            <v>108045</v>
          </cell>
          <cell r="T834">
            <v>0</v>
          </cell>
          <cell r="U834">
            <v>254644</v>
          </cell>
          <cell r="V834">
            <v>1153910</v>
          </cell>
          <cell r="W834">
            <v>0</v>
          </cell>
          <cell r="X834">
            <v>181147</v>
          </cell>
          <cell r="Y834">
            <v>0</v>
          </cell>
          <cell r="Z834">
            <v>14023111</v>
          </cell>
          <cell r="AA834">
            <v>4197172</v>
          </cell>
          <cell r="AB834">
            <v>0</v>
          </cell>
          <cell r="AC834">
            <v>336594</v>
          </cell>
          <cell r="AD834">
            <v>1330188</v>
          </cell>
          <cell r="AE834">
            <v>1496812</v>
          </cell>
          <cell r="AF834">
            <v>1633124</v>
          </cell>
          <cell r="AG834">
            <v>1031005</v>
          </cell>
          <cell r="AH834">
            <v>2088006</v>
          </cell>
          <cell r="AI834">
            <v>0</v>
          </cell>
          <cell r="AJ834">
            <v>664812</v>
          </cell>
          <cell r="AK834">
            <v>12777713</v>
          </cell>
          <cell r="AL834">
            <v>1153499</v>
          </cell>
          <cell r="AM834">
            <v>0</v>
          </cell>
          <cell r="AN834">
            <v>0</v>
          </cell>
          <cell r="AO834">
            <v>0</v>
          </cell>
          <cell r="AP834">
            <v>13931212</v>
          </cell>
          <cell r="AQ834">
            <v>4995634</v>
          </cell>
          <cell r="AR834">
            <v>1857088</v>
          </cell>
          <cell r="AS834">
            <v>6852722</v>
          </cell>
          <cell r="AT834">
            <v>1332186</v>
          </cell>
          <cell r="AU834">
            <v>132996</v>
          </cell>
          <cell r="AV834">
            <v>368475</v>
          </cell>
          <cell r="AW834">
            <v>0</v>
          </cell>
          <cell r="AX834">
            <v>119310</v>
          </cell>
          <cell r="AY834">
            <v>135039</v>
          </cell>
          <cell r="AZ834">
            <v>2088006</v>
          </cell>
        </row>
        <row r="835">
          <cell r="A835">
            <v>171225</v>
          </cell>
          <cell r="B835" t="str">
            <v>MONROE COUNTY COMMUNITY COLLEGE</v>
          </cell>
          <cell r="C835" t="str">
            <v>MI</v>
          </cell>
          <cell r="D835">
            <v>3</v>
          </cell>
          <cell r="E835">
            <v>4</v>
          </cell>
          <cell r="F835">
            <v>2</v>
          </cell>
          <cell r="G835">
            <v>2</v>
          </cell>
          <cell r="H835">
            <v>2</v>
          </cell>
          <cell r="I835">
            <v>40</v>
          </cell>
          <cell r="J835">
            <v>1</v>
          </cell>
          <cell r="K835">
            <v>2034</v>
          </cell>
          <cell r="L835">
            <v>3708718</v>
          </cell>
          <cell r="M835">
            <v>0</v>
          </cell>
          <cell r="N835">
            <v>4378640</v>
          </cell>
          <cell r="O835">
            <v>10037409</v>
          </cell>
          <cell r="P835">
            <v>1178111</v>
          </cell>
          <cell r="Q835">
            <v>187051</v>
          </cell>
          <cell r="R835">
            <v>0</v>
          </cell>
          <cell r="S835">
            <v>222337</v>
          </cell>
          <cell r="T835">
            <v>0</v>
          </cell>
          <cell r="U835">
            <v>0</v>
          </cell>
          <cell r="V835">
            <v>1210537</v>
          </cell>
          <cell r="W835">
            <v>0</v>
          </cell>
          <cell r="X835">
            <v>479028</v>
          </cell>
          <cell r="Y835">
            <v>0</v>
          </cell>
          <cell r="Z835">
            <v>21401831</v>
          </cell>
          <cell r="AA835">
            <v>7410190</v>
          </cell>
          <cell r="AB835">
            <v>0</v>
          </cell>
          <cell r="AC835">
            <v>157372</v>
          </cell>
          <cell r="AD835">
            <v>3017756</v>
          </cell>
          <cell r="AE835">
            <v>2081909</v>
          </cell>
          <cell r="AF835">
            <v>2261777</v>
          </cell>
          <cell r="AG835">
            <v>2368300</v>
          </cell>
          <cell r="AH835">
            <v>1315316</v>
          </cell>
          <cell r="AI835">
            <v>0</v>
          </cell>
          <cell r="AJ835">
            <v>1000000</v>
          </cell>
          <cell r="AK835">
            <v>19612620</v>
          </cell>
          <cell r="AL835">
            <v>1187993</v>
          </cell>
          <cell r="AM835">
            <v>0</v>
          </cell>
          <cell r="AN835">
            <v>0</v>
          </cell>
          <cell r="AO835">
            <v>0</v>
          </cell>
          <cell r="AP835">
            <v>20800613</v>
          </cell>
          <cell r="AQ835">
            <v>10137365</v>
          </cell>
          <cell r="AR835">
            <v>0</v>
          </cell>
          <cell r="AS835">
            <v>13719472</v>
          </cell>
          <cell r="AT835">
            <v>870574</v>
          </cell>
          <cell r="AU835">
            <v>51070</v>
          </cell>
          <cell r="AV835">
            <v>34874</v>
          </cell>
          <cell r="AW835">
            <v>0</v>
          </cell>
          <cell r="AX835">
            <v>48049</v>
          </cell>
          <cell r="AY835">
            <v>310749</v>
          </cell>
          <cell r="AZ835">
            <v>1315316</v>
          </cell>
        </row>
        <row r="836">
          <cell r="A836">
            <v>171234</v>
          </cell>
          <cell r="B836" t="str">
            <v>MONTCALM COMMUNITY COLLEGE</v>
          </cell>
          <cell r="C836" t="str">
            <v>MI</v>
          </cell>
          <cell r="D836">
            <v>3</v>
          </cell>
          <cell r="E836">
            <v>4</v>
          </cell>
          <cell r="F836">
            <v>2</v>
          </cell>
          <cell r="G836">
            <v>2</v>
          </cell>
          <cell r="H836">
            <v>2</v>
          </cell>
          <cell r="I836">
            <v>40</v>
          </cell>
          <cell r="J836">
            <v>1</v>
          </cell>
          <cell r="K836">
            <v>757</v>
          </cell>
          <cell r="L836">
            <v>1719505</v>
          </cell>
          <cell r="M836">
            <v>0</v>
          </cell>
          <cell r="N836">
            <v>3340821</v>
          </cell>
          <cell r="O836">
            <v>3666116</v>
          </cell>
          <cell r="P836">
            <v>916041</v>
          </cell>
          <cell r="Q836">
            <v>260210</v>
          </cell>
          <cell r="R836">
            <v>51367</v>
          </cell>
          <cell r="S836">
            <v>218894</v>
          </cell>
          <cell r="T836">
            <v>0</v>
          </cell>
          <cell r="U836">
            <v>0</v>
          </cell>
          <cell r="V836">
            <v>730945</v>
          </cell>
          <cell r="W836">
            <v>0</v>
          </cell>
          <cell r="X836">
            <v>225666</v>
          </cell>
          <cell r="Y836">
            <v>0</v>
          </cell>
          <cell r="Z836">
            <v>11129565</v>
          </cell>
          <cell r="AA836">
            <v>4064709</v>
          </cell>
          <cell r="AB836">
            <v>0</v>
          </cell>
          <cell r="AC836">
            <v>114377</v>
          </cell>
          <cell r="AD836">
            <v>1374191</v>
          </cell>
          <cell r="AE836">
            <v>976014</v>
          </cell>
          <cell r="AF836">
            <v>1410588</v>
          </cell>
          <cell r="AG836">
            <v>1086291</v>
          </cell>
          <cell r="AH836">
            <v>911322</v>
          </cell>
          <cell r="AI836">
            <v>0</v>
          </cell>
          <cell r="AJ836">
            <v>604150</v>
          </cell>
          <cell r="AK836">
            <v>10541642</v>
          </cell>
          <cell r="AL836">
            <v>946056</v>
          </cell>
          <cell r="AM836">
            <v>0</v>
          </cell>
          <cell r="AN836">
            <v>0</v>
          </cell>
          <cell r="AO836">
            <v>0</v>
          </cell>
          <cell r="AP836">
            <v>11487698</v>
          </cell>
          <cell r="AQ836">
            <v>3985596</v>
          </cell>
          <cell r="AR836">
            <v>1418676</v>
          </cell>
          <cell r="AS836">
            <v>5404272</v>
          </cell>
          <cell r="AT836">
            <v>639576</v>
          </cell>
          <cell r="AU836">
            <v>40481</v>
          </cell>
          <cell r="AV836">
            <v>29383</v>
          </cell>
          <cell r="AW836">
            <v>0</v>
          </cell>
          <cell r="AX836">
            <v>175381</v>
          </cell>
          <cell r="AY836">
            <v>26501</v>
          </cell>
          <cell r="AZ836">
            <v>911322</v>
          </cell>
        </row>
        <row r="837">
          <cell r="A837">
            <v>171304</v>
          </cell>
          <cell r="B837" t="str">
            <v>MUSKEGON COMMUNITY COLLEGE</v>
          </cell>
          <cell r="C837" t="str">
            <v>MI</v>
          </cell>
          <cell r="D837">
            <v>3</v>
          </cell>
          <cell r="E837">
            <v>4</v>
          </cell>
          <cell r="F837">
            <v>2</v>
          </cell>
          <cell r="G837">
            <v>2</v>
          </cell>
          <cell r="H837">
            <v>2</v>
          </cell>
          <cell r="I837">
            <v>40</v>
          </cell>
          <cell r="J837">
            <v>1</v>
          </cell>
          <cell r="K837">
            <v>2676</v>
          </cell>
          <cell r="L837">
            <v>4726420</v>
          </cell>
          <cell r="M837">
            <v>0</v>
          </cell>
          <cell r="N837">
            <v>9143771</v>
          </cell>
          <cell r="O837">
            <v>6776183</v>
          </cell>
          <cell r="P837">
            <v>1914456</v>
          </cell>
          <cell r="Q837">
            <v>1149132</v>
          </cell>
          <cell r="R837">
            <v>39451</v>
          </cell>
          <cell r="S837">
            <v>46899</v>
          </cell>
          <cell r="T837">
            <v>0</v>
          </cell>
          <cell r="U837">
            <v>0</v>
          </cell>
          <cell r="V837">
            <v>2532882</v>
          </cell>
          <cell r="W837">
            <v>0</v>
          </cell>
          <cell r="X837">
            <v>630997</v>
          </cell>
          <cell r="Y837">
            <v>0</v>
          </cell>
          <cell r="Z837">
            <v>26960191</v>
          </cell>
          <cell r="AA837">
            <v>10035607</v>
          </cell>
          <cell r="AB837">
            <v>0</v>
          </cell>
          <cell r="AC837">
            <v>253178</v>
          </cell>
          <cell r="AD837">
            <v>3154647</v>
          </cell>
          <cell r="AE837">
            <v>3227696</v>
          </cell>
          <cell r="AF837">
            <v>1903530</v>
          </cell>
          <cell r="AG837">
            <v>1598649</v>
          </cell>
          <cell r="AH837">
            <v>2456426</v>
          </cell>
          <cell r="AI837">
            <v>0</v>
          </cell>
          <cell r="AJ837">
            <v>2097576</v>
          </cell>
          <cell r="AK837">
            <v>24727309</v>
          </cell>
          <cell r="AL837">
            <v>2412966</v>
          </cell>
          <cell r="AM837">
            <v>0</v>
          </cell>
          <cell r="AN837">
            <v>0</v>
          </cell>
          <cell r="AO837">
            <v>0</v>
          </cell>
          <cell r="AP837">
            <v>27140275</v>
          </cell>
          <cell r="AQ837">
            <v>12013489</v>
          </cell>
          <cell r="AR837">
            <v>4510040</v>
          </cell>
          <cell r="AS837">
            <v>16523529</v>
          </cell>
          <cell r="AT837">
            <v>1470409</v>
          </cell>
          <cell r="AU837">
            <v>117199</v>
          </cell>
          <cell r="AV837">
            <v>712273</v>
          </cell>
          <cell r="AW837">
            <v>0</v>
          </cell>
          <cell r="AX837">
            <v>11639</v>
          </cell>
          <cell r="AY837">
            <v>144906</v>
          </cell>
          <cell r="AZ837">
            <v>2456426</v>
          </cell>
        </row>
        <row r="838">
          <cell r="A838">
            <v>171395</v>
          </cell>
          <cell r="B838" t="str">
            <v>NORTH CENTRAL MICHIGAN COLLEGE</v>
          </cell>
          <cell r="C838" t="str">
            <v>MI</v>
          </cell>
          <cell r="D838">
            <v>3</v>
          </cell>
          <cell r="E838">
            <v>4</v>
          </cell>
          <cell r="F838">
            <v>2</v>
          </cell>
          <cell r="G838">
            <v>2</v>
          </cell>
          <cell r="H838">
            <v>2</v>
          </cell>
          <cell r="I838">
            <v>40</v>
          </cell>
          <cell r="J838">
            <v>1</v>
          </cell>
          <cell r="K838">
            <v>1183</v>
          </cell>
          <cell r="L838">
            <v>2238189</v>
          </cell>
          <cell r="M838">
            <v>0</v>
          </cell>
          <cell r="N838">
            <v>3099730</v>
          </cell>
          <cell r="O838">
            <v>3578000</v>
          </cell>
          <cell r="P838">
            <v>1050447</v>
          </cell>
          <cell r="Q838">
            <v>1242202</v>
          </cell>
          <cell r="R838">
            <v>0</v>
          </cell>
          <cell r="S838">
            <v>184799</v>
          </cell>
          <cell r="T838">
            <v>0</v>
          </cell>
          <cell r="U838">
            <v>0</v>
          </cell>
          <cell r="V838">
            <v>1041196</v>
          </cell>
          <cell r="W838">
            <v>0</v>
          </cell>
          <cell r="X838">
            <v>295975</v>
          </cell>
          <cell r="Y838">
            <v>0</v>
          </cell>
          <cell r="Z838">
            <v>12730538</v>
          </cell>
          <cell r="AA838">
            <v>3996419</v>
          </cell>
          <cell r="AB838">
            <v>0</v>
          </cell>
          <cell r="AC838">
            <v>0</v>
          </cell>
          <cell r="AD838">
            <v>1268636</v>
          </cell>
          <cell r="AE838">
            <v>1273506</v>
          </cell>
          <cell r="AF838">
            <v>1602494</v>
          </cell>
          <cell r="AG838">
            <v>715296</v>
          </cell>
          <cell r="AH838">
            <v>1495451</v>
          </cell>
          <cell r="AI838">
            <v>0</v>
          </cell>
          <cell r="AJ838">
            <v>897477</v>
          </cell>
          <cell r="AK838">
            <v>11249279</v>
          </cell>
          <cell r="AL838">
            <v>1035070</v>
          </cell>
          <cell r="AM838">
            <v>0</v>
          </cell>
          <cell r="AN838">
            <v>0</v>
          </cell>
          <cell r="AO838">
            <v>0</v>
          </cell>
          <cell r="AP838">
            <v>12284349</v>
          </cell>
          <cell r="AQ838">
            <v>4925981</v>
          </cell>
          <cell r="AR838">
            <v>1820529</v>
          </cell>
          <cell r="AS838">
            <v>6746510</v>
          </cell>
          <cell r="AT838">
            <v>851293</v>
          </cell>
          <cell r="AU838">
            <v>107431</v>
          </cell>
          <cell r="AV838">
            <v>272245</v>
          </cell>
          <cell r="AW838">
            <v>0</v>
          </cell>
          <cell r="AX838">
            <v>101969</v>
          </cell>
          <cell r="AY838">
            <v>162513</v>
          </cell>
          <cell r="AZ838">
            <v>1495451</v>
          </cell>
        </row>
        <row r="839">
          <cell r="A839">
            <v>171483</v>
          </cell>
          <cell r="B839" t="str">
            <v>NORTHWESTERN MICHIGAN COLLEGE</v>
          </cell>
          <cell r="C839" t="str">
            <v>MI</v>
          </cell>
          <cell r="D839">
            <v>3</v>
          </cell>
          <cell r="E839">
            <v>4</v>
          </cell>
          <cell r="F839">
            <v>2</v>
          </cell>
          <cell r="G839">
            <v>2</v>
          </cell>
          <cell r="H839">
            <v>2</v>
          </cell>
          <cell r="I839">
            <v>40</v>
          </cell>
          <cell r="J839">
            <v>1</v>
          </cell>
          <cell r="K839">
            <v>2530</v>
          </cell>
          <cell r="L839">
            <v>8291664</v>
          </cell>
          <cell r="M839">
            <v>0</v>
          </cell>
          <cell r="N839">
            <v>9307769</v>
          </cell>
          <cell r="O839">
            <v>5823265</v>
          </cell>
          <cell r="P839">
            <v>2862740</v>
          </cell>
          <cell r="Q839">
            <v>2298457</v>
          </cell>
          <cell r="R839">
            <v>0</v>
          </cell>
          <cell r="S839">
            <v>185398</v>
          </cell>
          <cell r="T839">
            <v>1211090</v>
          </cell>
          <cell r="U839">
            <v>256464</v>
          </cell>
          <cell r="V839">
            <v>4823012</v>
          </cell>
          <cell r="W839">
            <v>0</v>
          </cell>
          <cell r="X839">
            <v>1371428</v>
          </cell>
          <cell r="Y839">
            <v>0</v>
          </cell>
          <cell r="Z839">
            <v>36431287</v>
          </cell>
          <cell r="AA839">
            <v>11603593</v>
          </cell>
          <cell r="AB839">
            <v>0</v>
          </cell>
          <cell r="AC839">
            <v>874280</v>
          </cell>
          <cell r="AD839">
            <v>6482398</v>
          </cell>
          <cell r="AE839">
            <v>8198669</v>
          </cell>
          <cell r="AF839">
            <v>3915310</v>
          </cell>
          <cell r="AG839">
            <v>2858178</v>
          </cell>
          <cell r="AH839">
            <v>3531935</v>
          </cell>
          <cell r="AI839">
            <v>0</v>
          </cell>
          <cell r="AJ839">
            <v>-620670</v>
          </cell>
          <cell r="AK839">
            <v>36843693</v>
          </cell>
          <cell r="AL839">
            <v>4565218</v>
          </cell>
          <cell r="AM839">
            <v>0</v>
          </cell>
          <cell r="AN839">
            <v>0</v>
          </cell>
          <cell r="AO839">
            <v>0</v>
          </cell>
          <cell r="AP839">
            <v>41408911</v>
          </cell>
          <cell r="AQ839">
            <v>14969023</v>
          </cell>
          <cell r="AR839">
            <v>5165846</v>
          </cell>
          <cell r="AS839">
            <v>20134869</v>
          </cell>
          <cell r="AT839">
            <v>1622482</v>
          </cell>
          <cell r="AU839">
            <v>211929</v>
          </cell>
          <cell r="AV839">
            <v>785595</v>
          </cell>
          <cell r="AW839">
            <v>0</v>
          </cell>
          <cell r="AX839">
            <v>783067</v>
          </cell>
          <cell r="AY839">
            <v>128862</v>
          </cell>
          <cell r="AZ839">
            <v>3531935</v>
          </cell>
        </row>
        <row r="840">
          <cell r="A840">
            <v>171535</v>
          </cell>
          <cell r="B840" t="str">
            <v>OAKLAND COMMUNITY COLLEGE-BLOOMFIELD HILLS CAMPUS</v>
          </cell>
          <cell r="C840" t="str">
            <v>MI</v>
          </cell>
          <cell r="D840">
            <v>3</v>
          </cell>
          <cell r="E840">
            <v>4</v>
          </cell>
          <cell r="F840">
            <v>2</v>
          </cell>
          <cell r="G840">
            <v>2</v>
          </cell>
          <cell r="H840">
            <v>2</v>
          </cell>
          <cell r="I840">
            <v>40</v>
          </cell>
          <cell r="J840">
            <v>1</v>
          </cell>
          <cell r="K840">
            <v>11954</v>
          </cell>
          <cell r="L840">
            <v>28950137</v>
          </cell>
          <cell r="M840">
            <v>0</v>
          </cell>
          <cell r="N840">
            <v>21473255</v>
          </cell>
          <cell r="O840">
            <v>69288038</v>
          </cell>
          <cell r="P840">
            <v>7133499</v>
          </cell>
          <cell r="Q840">
            <v>7397715</v>
          </cell>
          <cell r="R840">
            <v>0</v>
          </cell>
          <cell r="S840">
            <v>790511</v>
          </cell>
          <cell r="T840">
            <v>0</v>
          </cell>
          <cell r="U840">
            <v>0</v>
          </cell>
          <cell r="V840">
            <v>8812035</v>
          </cell>
          <cell r="W840">
            <v>0</v>
          </cell>
          <cell r="X840">
            <v>5218794</v>
          </cell>
          <cell r="Y840">
            <v>0</v>
          </cell>
          <cell r="Z840">
            <v>149063984</v>
          </cell>
          <cell r="AA840">
            <v>45613791</v>
          </cell>
          <cell r="AB840">
            <v>0</v>
          </cell>
          <cell r="AC840">
            <v>678538</v>
          </cell>
          <cell r="AD840">
            <v>19043937</v>
          </cell>
          <cell r="AE840">
            <v>11471004</v>
          </cell>
          <cell r="AF840">
            <v>15079781</v>
          </cell>
          <cell r="AG840">
            <v>13346048</v>
          </cell>
          <cell r="AH840">
            <v>6945106</v>
          </cell>
          <cell r="AI840">
            <v>0</v>
          </cell>
          <cell r="AJ840">
            <v>23832910</v>
          </cell>
          <cell r="AK840">
            <v>136011115</v>
          </cell>
          <cell r="AL840">
            <v>8510636</v>
          </cell>
          <cell r="AM840">
            <v>0</v>
          </cell>
          <cell r="AN840">
            <v>0</v>
          </cell>
          <cell r="AO840">
            <v>0</v>
          </cell>
          <cell r="AP840">
            <v>144521751</v>
          </cell>
          <cell r="AQ840">
            <v>57240672</v>
          </cell>
          <cell r="AR840">
            <v>17884507</v>
          </cell>
          <cell r="AS840">
            <v>75125179</v>
          </cell>
          <cell r="AT840">
            <v>4306154</v>
          </cell>
          <cell r="AU840">
            <v>325272</v>
          </cell>
          <cell r="AV840">
            <v>1026360</v>
          </cell>
          <cell r="AW840">
            <v>0</v>
          </cell>
          <cell r="AX840">
            <v>680770</v>
          </cell>
          <cell r="AY840">
            <v>606550</v>
          </cell>
          <cell r="AZ840">
            <v>6945106</v>
          </cell>
        </row>
        <row r="841">
          <cell r="A841">
            <v>172200</v>
          </cell>
          <cell r="B841" t="str">
            <v>SCHOOLCRAFT COLLEGE</v>
          </cell>
          <cell r="C841" t="str">
            <v>MI</v>
          </cell>
          <cell r="D841">
            <v>3</v>
          </cell>
          <cell r="E841">
            <v>4</v>
          </cell>
          <cell r="F841">
            <v>2</v>
          </cell>
          <cell r="G841">
            <v>2</v>
          </cell>
          <cell r="H841">
            <v>2</v>
          </cell>
          <cell r="I841">
            <v>40</v>
          </cell>
          <cell r="J841">
            <v>1</v>
          </cell>
          <cell r="K841">
            <v>5219</v>
          </cell>
          <cell r="L841">
            <v>14786511</v>
          </cell>
          <cell r="M841">
            <v>0</v>
          </cell>
          <cell r="N841">
            <v>12388480</v>
          </cell>
          <cell r="O841">
            <v>18969101</v>
          </cell>
          <cell r="P841">
            <v>2492900</v>
          </cell>
          <cell r="Q841">
            <v>1870528</v>
          </cell>
          <cell r="R841">
            <v>0</v>
          </cell>
          <cell r="S841">
            <v>26505</v>
          </cell>
          <cell r="T841">
            <v>0</v>
          </cell>
          <cell r="U841">
            <v>1059196</v>
          </cell>
          <cell r="V841">
            <v>2786327</v>
          </cell>
          <cell r="W841">
            <v>0</v>
          </cell>
          <cell r="X841">
            <v>2864306</v>
          </cell>
          <cell r="Y841">
            <v>0</v>
          </cell>
          <cell r="Z841">
            <v>57243854</v>
          </cell>
          <cell r="AA841">
            <v>18086127</v>
          </cell>
          <cell r="AB841">
            <v>317269</v>
          </cell>
          <cell r="AC841">
            <v>1352903</v>
          </cell>
          <cell r="AD841">
            <v>9319661</v>
          </cell>
          <cell r="AE841">
            <v>6832122</v>
          </cell>
          <cell r="AF841">
            <v>5435017</v>
          </cell>
          <cell r="AG841">
            <v>6216158</v>
          </cell>
          <cell r="AH841">
            <v>2753468</v>
          </cell>
          <cell r="AI841">
            <v>252527</v>
          </cell>
          <cell r="AJ841">
            <v>4981618</v>
          </cell>
          <cell r="AK841">
            <v>55546870</v>
          </cell>
          <cell r="AL841">
            <v>2816133</v>
          </cell>
          <cell r="AM841">
            <v>0</v>
          </cell>
          <cell r="AN841">
            <v>0</v>
          </cell>
          <cell r="AO841">
            <v>0</v>
          </cell>
          <cell r="AP841">
            <v>58363003</v>
          </cell>
          <cell r="AQ841">
            <v>28099731</v>
          </cell>
          <cell r="AR841">
            <v>7977962</v>
          </cell>
          <cell r="AS841">
            <v>36077693</v>
          </cell>
          <cell r="AT841">
            <v>1670618</v>
          </cell>
          <cell r="AU841">
            <v>220277</v>
          </cell>
          <cell r="AV841">
            <v>84883</v>
          </cell>
          <cell r="AW841">
            <v>0</v>
          </cell>
          <cell r="AX841">
            <v>433540</v>
          </cell>
          <cell r="AY841">
            <v>344150</v>
          </cell>
          <cell r="AZ841">
            <v>2753468</v>
          </cell>
        </row>
        <row r="842">
          <cell r="A842">
            <v>172291</v>
          </cell>
          <cell r="B842" t="str">
            <v>ST CLAIR COUNTY COMMUNITY COLLEGE</v>
          </cell>
          <cell r="C842" t="str">
            <v>MI</v>
          </cell>
          <cell r="D842">
            <v>3</v>
          </cell>
          <cell r="E842">
            <v>4</v>
          </cell>
          <cell r="F842">
            <v>2</v>
          </cell>
          <cell r="G842">
            <v>2</v>
          </cell>
          <cell r="H842">
            <v>2</v>
          </cell>
          <cell r="I842">
            <v>40</v>
          </cell>
          <cell r="J842">
            <v>1</v>
          </cell>
          <cell r="K842">
            <v>2417</v>
          </cell>
          <cell r="L842">
            <v>6714095</v>
          </cell>
          <cell r="M842">
            <v>0</v>
          </cell>
          <cell r="N842">
            <v>7194609</v>
          </cell>
          <cell r="O842">
            <v>0</v>
          </cell>
          <cell r="P842">
            <v>1944509</v>
          </cell>
          <cell r="Q842">
            <v>1233080</v>
          </cell>
          <cell r="R842">
            <v>0</v>
          </cell>
          <cell r="S842">
            <v>899386</v>
          </cell>
          <cell r="T842">
            <v>80389</v>
          </cell>
          <cell r="U842">
            <v>0</v>
          </cell>
          <cell r="V842">
            <v>1861529</v>
          </cell>
          <cell r="W842">
            <v>0</v>
          </cell>
          <cell r="X842">
            <v>8389726</v>
          </cell>
          <cell r="Y842">
            <v>0</v>
          </cell>
          <cell r="Z842">
            <v>28317323</v>
          </cell>
          <cell r="AA842">
            <v>8241211</v>
          </cell>
          <cell r="AB842">
            <v>0</v>
          </cell>
          <cell r="AC842">
            <v>22508</v>
          </cell>
          <cell r="AD842">
            <v>4394585</v>
          </cell>
          <cell r="AE842">
            <v>2921033</v>
          </cell>
          <cell r="AF842">
            <v>3039929</v>
          </cell>
          <cell r="AG842">
            <v>2198649</v>
          </cell>
          <cell r="AH842">
            <v>3119689</v>
          </cell>
          <cell r="AI842">
            <v>116018</v>
          </cell>
          <cell r="AJ842">
            <v>2273779</v>
          </cell>
          <cell r="AK842">
            <v>26327401</v>
          </cell>
          <cell r="AL842">
            <v>1737052</v>
          </cell>
          <cell r="AM842">
            <v>0</v>
          </cell>
          <cell r="AN842">
            <v>0</v>
          </cell>
          <cell r="AO842">
            <v>0</v>
          </cell>
          <cell r="AP842">
            <v>28064453</v>
          </cell>
          <cell r="AQ842">
            <v>12507723</v>
          </cell>
          <cell r="AR842">
            <v>3907881</v>
          </cell>
          <cell r="AS842">
            <v>16415604</v>
          </cell>
          <cell r="AT842">
            <v>1482538</v>
          </cell>
          <cell r="AU842">
            <v>110795</v>
          </cell>
          <cell r="AV842">
            <v>721422</v>
          </cell>
          <cell r="AW842">
            <v>0</v>
          </cell>
          <cell r="AX842">
            <v>707707</v>
          </cell>
          <cell r="AY842">
            <v>97227</v>
          </cell>
          <cell r="AZ842">
            <v>3119689</v>
          </cell>
        </row>
        <row r="843">
          <cell r="A843">
            <v>172307</v>
          </cell>
          <cell r="B843" t="str">
            <v>SOUTHWESTERN MICHIGAN COLLEGE</v>
          </cell>
          <cell r="C843" t="str">
            <v>MI</v>
          </cell>
          <cell r="D843">
            <v>3</v>
          </cell>
          <cell r="E843">
            <v>4</v>
          </cell>
          <cell r="F843">
            <v>2</v>
          </cell>
          <cell r="G843">
            <v>2</v>
          </cell>
          <cell r="H843">
            <v>2</v>
          </cell>
          <cell r="I843">
            <v>40</v>
          </cell>
          <cell r="J843">
            <v>1</v>
          </cell>
          <cell r="K843">
            <v>1802</v>
          </cell>
          <cell r="L843">
            <v>3582115</v>
          </cell>
          <cell r="M843">
            <v>0</v>
          </cell>
          <cell r="N843">
            <v>7258546</v>
          </cell>
          <cell r="O843">
            <v>3143788</v>
          </cell>
          <cell r="P843">
            <v>2624209</v>
          </cell>
          <cell r="Q843">
            <v>939572</v>
          </cell>
          <cell r="R843">
            <v>0</v>
          </cell>
          <cell r="S843">
            <v>45363</v>
          </cell>
          <cell r="T843">
            <v>0</v>
          </cell>
          <cell r="U843">
            <v>8752</v>
          </cell>
          <cell r="V843">
            <v>1042133</v>
          </cell>
          <cell r="W843">
            <v>0</v>
          </cell>
          <cell r="X843">
            <v>529596</v>
          </cell>
          <cell r="Y843">
            <v>0</v>
          </cell>
          <cell r="Z843">
            <v>19174074</v>
          </cell>
          <cell r="AA843">
            <v>6695640</v>
          </cell>
          <cell r="AB843">
            <v>0</v>
          </cell>
          <cell r="AC843">
            <v>564524</v>
          </cell>
          <cell r="AD843">
            <v>1249686</v>
          </cell>
          <cell r="AE843">
            <v>2120835</v>
          </cell>
          <cell r="AF843">
            <v>2014479</v>
          </cell>
          <cell r="AG843">
            <v>1625629</v>
          </cell>
          <cell r="AH843">
            <v>1664003</v>
          </cell>
          <cell r="AI843">
            <v>415038</v>
          </cell>
          <cell r="AJ843">
            <v>1504845</v>
          </cell>
          <cell r="AK843">
            <v>17854679</v>
          </cell>
          <cell r="AL843">
            <v>951047</v>
          </cell>
          <cell r="AM843">
            <v>0</v>
          </cell>
          <cell r="AN843">
            <v>0</v>
          </cell>
          <cell r="AO843">
            <v>0</v>
          </cell>
          <cell r="AP843">
            <v>18805726</v>
          </cell>
          <cell r="AQ843">
            <v>6059199</v>
          </cell>
          <cell r="AR843">
            <v>1841711</v>
          </cell>
          <cell r="AS843">
            <v>7900910</v>
          </cell>
          <cell r="AT843">
            <v>1392326</v>
          </cell>
          <cell r="AU843">
            <v>207709</v>
          </cell>
          <cell r="AV843">
            <v>38894</v>
          </cell>
          <cell r="AW843">
            <v>0</v>
          </cell>
          <cell r="AX843">
            <v>0</v>
          </cell>
          <cell r="AY843">
            <v>25074</v>
          </cell>
          <cell r="AZ843">
            <v>1664003</v>
          </cell>
        </row>
        <row r="844">
          <cell r="A844">
            <v>172617</v>
          </cell>
          <cell r="B844" t="str">
            <v>WASHTENAW COMMUNITY COLLEGE</v>
          </cell>
          <cell r="C844" t="str">
            <v>MI</v>
          </cell>
          <cell r="D844">
            <v>3</v>
          </cell>
          <cell r="E844">
            <v>4</v>
          </cell>
          <cell r="F844">
            <v>2</v>
          </cell>
          <cell r="G844">
            <v>2</v>
          </cell>
          <cell r="H844">
            <v>2</v>
          </cell>
          <cell r="I844">
            <v>40</v>
          </cell>
          <cell r="J844">
            <v>1</v>
          </cell>
          <cell r="K844">
            <v>5623</v>
          </cell>
          <cell r="L844">
            <v>13806771</v>
          </cell>
          <cell r="M844">
            <v>0</v>
          </cell>
          <cell r="N844">
            <v>12642982</v>
          </cell>
          <cell r="O844">
            <v>32734279</v>
          </cell>
          <cell r="P844">
            <v>4998650</v>
          </cell>
          <cell r="Q844">
            <v>2059412</v>
          </cell>
          <cell r="R844">
            <v>0</v>
          </cell>
          <cell r="S844">
            <v>685869</v>
          </cell>
          <cell r="T844">
            <v>0</v>
          </cell>
          <cell r="U844">
            <v>675523</v>
          </cell>
          <cell r="V844">
            <v>60939</v>
          </cell>
          <cell r="W844">
            <v>0</v>
          </cell>
          <cell r="X844">
            <v>0</v>
          </cell>
          <cell r="Y844">
            <v>0</v>
          </cell>
          <cell r="Z844">
            <v>67664425</v>
          </cell>
          <cell r="AA844">
            <v>26683977</v>
          </cell>
          <cell r="AB844">
            <v>0</v>
          </cell>
          <cell r="AC844">
            <v>431903</v>
          </cell>
          <cell r="AD844">
            <v>8423872</v>
          </cell>
          <cell r="AE844">
            <v>11453466</v>
          </cell>
          <cell r="AF844">
            <v>7876710</v>
          </cell>
          <cell r="AG844">
            <v>7081293</v>
          </cell>
          <cell r="AH844">
            <v>5784429</v>
          </cell>
          <cell r="AI844">
            <v>0</v>
          </cell>
          <cell r="AJ844">
            <v>1421041</v>
          </cell>
          <cell r="AK844">
            <v>69156691</v>
          </cell>
          <cell r="AL844">
            <v>80239</v>
          </cell>
          <cell r="AM844">
            <v>0</v>
          </cell>
          <cell r="AN844">
            <v>0</v>
          </cell>
          <cell r="AO844">
            <v>0</v>
          </cell>
          <cell r="AP844">
            <v>69236930</v>
          </cell>
          <cell r="AQ844">
            <v>36985927</v>
          </cell>
          <cell r="AR844">
            <v>6215508</v>
          </cell>
          <cell r="AS844">
            <v>43201435</v>
          </cell>
          <cell r="AT844">
            <v>3313343</v>
          </cell>
          <cell r="AU844">
            <v>149538</v>
          </cell>
          <cell r="AV844">
            <v>728799</v>
          </cell>
          <cell r="AW844">
            <v>0</v>
          </cell>
          <cell r="AX844">
            <v>587917</v>
          </cell>
          <cell r="AY844">
            <v>1004832</v>
          </cell>
          <cell r="AZ844">
            <v>5784429</v>
          </cell>
        </row>
        <row r="845">
          <cell r="A845">
            <v>172635</v>
          </cell>
          <cell r="B845" t="str">
            <v>WAYNE COUNTY COMMUNITY COLLEGE DISTRICT</v>
          </cell>
          <cell r="C845" t="str">
            <v>MI</v>
          </cell>
          <cell r="D845">
            <v>3</v>
          </cell>
          <cell r="E845">
            <v>4</v>
          </cell>
          <cell r="F845">
            <v>2</v>
          </cell>
          <cell r="G845">
            <v>2</v>
          </cell>
          <cell r="H845">
            <v>2</v>
          </cell>
          <cell r="I845">
            <v>40</v>
          </cell>
          <cell r="J845">
            <v>1</v>
          </cell>
          <cell r="K845">
            <v>5023</v>
          </cell>
          <cell r="L845">
            <v>10267181</v>
          </cell>
          <cell r="M845">
            <v>0</v>
          </cell>
          <cell r="N845">
            <v>17456513</v>
          </cell>
          <cell r="O845">
            <v>21787471</v>
          </cell>
          <cell r="P845">
            <v>9207315</v>
          </cell>
          <cell r="Q845">
            <v>741195</v>
          </cell>
          <cell r="R845">
            <v>251184</v>
          </cell>
          <cell r="S845">
            <v>481543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701343</v>
          </cell>
          <cell r="Y845">
            <v>0</v>
          </cell>
          <cell r="Z845">
            <v>60893745</v>
          </cell>
          <cell r="AA845">
            <v>21158631</v>
          </cell>
          <cell r="AB845">
            <v>180563</v>
          </cell>
          <cell r="AC845">
            <v>0</v>
          </cell>
          <cell r="AD845">
            <v>10997559</v>
          </cell>
          <cell r="AE845">
            <v>7702086</v>
          </cell>
          <cell r="AF845">
            <v>8636161</v>
          </cell>
          <cell r="AG845">
            <v>5489585</v>
          </cell>
          <cell r="AH845">
            <v>6522233</v>
          </cell>
          <cell r="AI845">
            <v>184040</v>
          </cell>
          <cell r="AJ845">
            <v>0</v>
          </cell>
          <cell r="AK845">
            <v>60870858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60870858</v>
          </cell>
          <cell r="AQ845">
            <v>30416509</v>
          </cell>
          <cell r="AR845">
            <v>9364331</v>
          </cell>
          <cell r="AS845">
            <v>39780840</v>
          </cell>
          <cell r="AT845">
            <v>5723539</v>
          </cell>
          <cell r="AU845">
            <v>433702</v>
          </cell>
          <cell r="AV845">
            <v>356928</v>
          </cell>
          <cell r="AW845">
            <v>0</v>
          </cell>
          <cell r="AX845">
            <v>8064</v>
          </cell>
          <cell r="AY845">
            <v>0</v>
          </cell>
          <cell r="AZ845">
            <v>6522233</v>
          </cell>
        </row>
        <row r="846">
          <cell r="A846">
            <v>172671</v>
          </cell>
          <cell r="B846" t="str">
            <v>WEST SHORE COMMUNITY COLLEGE</v>
          </cell>
          <cell r="C846" t="str">
            <v>MI</v>
          </cell>
          <cell r="D846">
            <v>3</v>
          </cell>
          <cell r="E846">
            <v>4</v>
          </cell>
          <cell r="F846">
            <v>2</v>
          </cell>
          <cell r="G846">
            <v>2</v>
          </cell>
          <cell r="H846">
            <v>2</v>
          </cell>
          <cell r="I846">
            <v>40</v>
          </cell>
          <cell r="J846">
            <v>1</v>
          </cell>
          <cell r="K846">
            <v>755</v>
          </cell>
          <cell r="L846">
            <v>1452552</v>
          </cell>
          <cell r="M846">
            <v>0</v>
          </cell>
          <cell r="N846">
            <v>2347140</v>
          </cell>
          <cell r="O846">
            <v>3625858</v>
          </cell>
          <cell r="P846">
            <v>1184683</v>
          </cell>
          <cell r="Q846">
            <v>463517</v>
          </cell>
          <cell r="R846">
            <v>0</v>
          </cell>
          <cell r="S846">
            <v>98701</v>
          </cell>
          <cell r="T846">
            <v>0</v>
          </cell>
          <cell r="U846">
            <v>0</v>
          </cell>
          <cell r="V846">
            <v>822580</v>
          </cell>
          <cell r="W846">
            <v>0</v>
          </cell>
          <cell r="X846">
            <v>776851</v>
          </cell>
          <cell r="Y846">
            <v>0</v>
          </cell>
          <cell r="Z846">
            <v>10771882</v>
          </cell>
          <cell r="AA846">
            <v>3144173</v>
          </cell>
          <cell r="AB846">
            <v>0</v>
          </cell>
          <cell r="AC846">
            <v>638582</v>
          </cell>
          <cell r="AD846">
            <v>817985</v>
          </cell>
          <cell r="AE846">
            <v>2766290</v>
          </cell>
          <cell r="AF846">
            <v>1209055</v>
          </cell>
          <cell r="AG846">
            <v>1036872</v>
          </cell>
          <cell r="AH846">
            <v>1870159</v>
          </cell>
          <cell r="AI846">
            <v>0</v>
          </cell>
          <cell r="AJ846">
            <v>440178</v>
          </cell>
          <cell r="AK846">
            <v>11923294</v>
          </cell>
          <cell r="AL846">
            <v>829587</v>
          </cell>
          <cell r="AM846">
            <v>0</v>
          </cell>
          <cell r="AN846">
            <v>0</v>
          </cell>
          <cell r="AO846">
            <v>59187</v>
          </cell>
          <cell r="AP846">
            <v>12812068</v>
          </cell>
          <cell r="AQ846">
            <v>4589904</v>
          </cell>
          <cell r="AR846">
            <v>1570326</v>
          </cell>
          <cell r="AS846">
            <v>6160230</v>
          </cell>
          <cell r="AT846">
            <v>631535</v>
          </cell>
          <cell r="AU846">
            <v>553148</v>
          </cell>
          <cell r="AV846">
            <v>463517</v>
          </cell>
          <cell r="AW846">
            <v>0</v>
          </cell>
          <cell r="AX846">
            <v>98701</v>
          </cell>
          <cell r="AY846">
            <v>123258</v>
          </cell>
          <cell r="AZ846">
            <v>1870159</v>
          </cell>
        </row>
        <row r="847">
          <cell r="A847">
            <v>380359</v>
          </cell>
          <cell r="B847" t="str">
            <v>BAY MILLS COMMUNITY COLLEGE</v>
          </cell>
          <cell r="C847" t="str">
            <v>MI</v>
          </cell>
          <cell r="D847">
            <v>3</v>
          </cell>
          <cell r="E847">
            <v>4</v>
          </cell>
          <cell r="F847">
            <v>2</v>
          </cell>
          <cell r="G847">
            <v>2</v>
          </cell>
          <cell r="H847">
            <v>1</v>
          </cell>
          <cell r="I847">
            <v>60</v>
          </cell>
          <cell r="J847">
            <v>1</v>
          </cell>
          <cell r="K847">
            <v>230</v>
          </cell>
          <cell r="L847">
            <v>732131</v>
          </cell>
          <cell r="M847">
            <v>840361</v>
          </cell>
          <cell r="N847">
            <v>0</v>
          </cell>
          <cell r="O847">
            <v>0</v>
          </cell>
          <cell r="P847">
            <v>1001403</v>
          </cell>
          <cell r="Q847">
            <v>126639</v>
          </cell>
          <cell r="R847">
            <v>0</v>
          </cell>
          <cell r="S847">
            <v>1010043</v>
          </cell>
          <cell r="T847">
            <v>0</v>
          </cell>
          <cell r="U847">
            <v>0</v>
          </cell>
          <cell r="V847">
            <v>178591</v>
          </cell>
          <cell r="W847">
            <v>0</v>
          </cell>
          <cell r="X847">
            <v>21646</v>
          </cell>
          <cell r="Y847">
            <v>0</v>
          </cell>
          <cell r="Z847">
            <v>3910814</v>
          </cell>
          <cell r="AA847">
            <v>713283</v>
          </cell>
          <cell r="AB847">
            <v>0</v>
          </cell>
          <cell r="AC847">
            <v>63207</v>
          </cell>
          <cell r="AD847">
            <v>843805</v>
          </cell>
          <cell r="AE847">
            <v>390792</v>
          </cell>
          <cell r="AF847">
            <v>739421</v>
          </cell>
          <cell r="AG847">
            <v>111619</v>
          </cell>
          <cell r="AH847">
            <v>896861</v>
          </cell>
          <cell r="AI847">
            <v>0</v>
          </cell>
          <cell r="AJ847">
            <v>0</v>
          </cell>
          <cell r="AK847">
            <v>3758988</v>
          </cell>
          <cell r="AL847">
            <v>159533</v>
          </cell>
          <cell r="AM847">
            <v>0</v>
          </cell>
          <cell r="AN847">
            <v>0</v>
          </cell>
          <cell r="AO847">
            <v>0</v>
          </cell>
          <cell r="AP847">
            <v>3918521</v>
          </cell>
          <cell r="AQ847">
            <v>1142007</v>
          </cell>
          <cell r="AR847">
            <v>362660</v>
          </cell>
          <cell r="AS847">
            <v>1504667</v>
          </cell>
          <cell r="AT847">
            <v>322891</v>
          </cell>
          <cell r="AU847">
            <v>127897</v>
          </cell>
          <cell r="AV847">
            <v>125161</v>
          </cell>
          <cell r="AW847">
            <v>0</v>
          </cell>
          <cell r="AX847">
            <v>111838</v>
          </cell>
          <cell r="AY847">
            <v>209074</v>
          </cell>
          <cell r="AZ847">
            <v>896861</v>
          </cell>
        </row>
        <row r="848">
          <cell r="A848">
            <v>172422</v>
          </cell>
          <cell r="B848" t="str">
            <v>MICHIGAN CAREER AND TECHNICAL INSTITUTE</v>
          </cell>
          <cell r="C848" t="str">
            <v>MI</v>
          </cell>
          <cell r="D848">
            <v>3</v>
          </cell>
          <cell r="E848">
            <v>7</v>
          </cell>
          <cell r="F848">
            <v>2</v>
          </cell>
          <cell r="G848">
            <v>2</v>
          </cell>
          <cell r="H848">
            <v>2</v>
          </cell>
          <cell r="I848">
            <v>-3</v>
          </cell>
          <cell r="J848">
            <v>1</v>
          </cell>
          <cell r="K848">
            <v>266</v>
          </cell>
          <cell r="L848">
            <v>1228500</v>
          </cell>
          <cell r="M848">
            <v>7786900</v>
          </cell>
          <cell r="N848">
            <v>1145900</v>
          </cell>
          <cell r="O848">
            <v>0</v>
          </cell>
          <cell r="P848">
            <v>436792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10598092</v>
          </cell>
          <cell r="AA848">
            <v>316955</v>
          </cell>
          <cell r="AB848">
            <v>0</v>
          </cell>
          <cell r="AC848">
            <v>0</v>
          </cell>
          <cell r="AD848">
            <v>6277</v>
          </cell>
          <cell r="AE848">
            <v>573208</v>
          </cell>
          <cell r="AF848">
            <v>445012</v>
          </cell>
          <cell r="AG848">
            <v>1316966</v>
          </cell>
          <cell r="AH848">
            <v>436729</v>
          </cell>
          <cell r="AI848">
            <v>0</v>
          </cell>
          <cell r="AJ848">
            <v>0</v>
          </cell>
          <cell r="AK848">
            <v>3095147</v>
          </cell>
          <cell r="AL848">
            <v>2900</v>
          </cell>
          <cell r="AM848">
            <v>0</v>
          </cell>
          <cell r="AN848">
            <v>0</v>
          </cell>
          <cell r="AO848">
            <v>0</v>
          </cell>
          <cell r="AP848">
            <v>3098047</v>
          </cell>
          <cell r="AQ848">
            <v>4327431</v>
          </cell>
          <cell r="AR848">
            <v>1220181</v>
          </cell>
          <cell r="AS848">
            <v>5547612</v>
          </cell>
          <cell r="AT848">
            <v>400479</v>
          </cell>
          <cell r="AU848">
            <v>27185</v>
          </cell>
          <cell r="AV848">
            <v>0</v>
          </cell>
          <cell r="AW848">
            <v>0</v>
          </cell>
          <cell r="AX848">
            <v>0</v>
          </cell>
          <cell r="AY848">
            <v>9065</v>
          </cell>
          <cell r="AZ848">
            <v>436729</v>
          </cell>
        </row>
        <row r="849">
          <cell r="A849">
            <v>431318</v>
          </cell>
          <cell r="B849" t="str">
            <v>WIA SCHOOL OF PRACTICAL NURSING</v>
          </cell>
          <cell r="C849" t="str">
            <v>MI</v>
          </cell>
          <cell r="D849">
            <v>3</v>
          </cell>
          <cell r="E849">
            <v>7</v>
          </cell>
          <cell r="F849">
            <v>2</v>
          </cell>
          <cell r="G849">
            <v>2</v>
          </cell>
          <cell r="H849">
            <v>2</v>
          </cell>
          <cell r="I849">
            <v>-3</v>
          </cell>
          <cell r="J849">
            <v>1</v>
          </cell>
          <cell r="K849">
            <v>99</v>
          </cell>
          <cell r="L849">
            <v>1366402</v>
          </cell>
          <cell r="M849">
            <v>0</v>
          </cell>
          <cell r="N849">
            <v>1193136</v>
          </cell>
          <cell r="O849">
            <v>0</v>
          </cell>
          <cell r="P849">
            <v>486723</v>
          </cell>
          <cell r="Q849">
            <v>0</v>
          </cell>
          <cell r="R849">
            <v>47772</v>
          </cell>
          <cell r="S849">
            <v>158247</v>
          </cell>
          <cell r="T849">
            <v>0</v>
          </cell>
          <cell r="U849">
            <v>0</v>
          </cell>
          <cell r="V849">
            <v>25826</v>
          </cell>
          <cell r="W849">
            <v>0</v>
          </cell>
          <cell r="X849">
            <v>125594</v>
          </cell>
          <cell r="Y849">
            <v>0</v>
          </cell>
          <cell r="Z849">
            <v>3403700</v>
          </cell>
          <cell r="AA849">
            <v>2813579</v>
          </cell>
          <cell r="AB849">
            <v>0</v>
          </cell>
          <cell r="AC849">
            <v>0</v>
          </cell>
          <cell r="AD849">
            <v>84848</v>
          </cell>
          <cell r="AE849">
            <v>0</v>
          </cell>
          <cell r="AF849">
            <v>753465</v>
          </cell>
          <cell r="AG849">
            <v>0</v>
          </cell>
          <cell r="AH849">
            <v>529182</v>
          </cell>
          <cell r="AI849">
            <v>0</v>
          </cell>
          <cell r="AJ849">
            <v>65000</v>
          </cell>
          <cell r="AK849">
            <v>4246074</v>
          </cell>
          <cell r="AL849">
            <v>3459</v>
          </cell>
          <cell r="AM849">
            <v>0</v>
          </cell>
          <cell r="AN849">
            <v>0</v>
          </cell>
          <cell r="AO849">
            <v>0</v>
          </cell>
          <cell r="AP849">
            <v>4249533</v>
          </cell>
          <cell r="AQ849">
            <v>925168</v>
          </cell>
          <cell r="AR849">
            <v>301445</v>
          </cell>
          <cell r="AS849">
            <v>1226613</v>
          </cell>
          <cell r="AT849">
            <v>466227</v>
          </cell>
          <cell r="AU849">
            <v>62955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529182</v>
          </cell>
        </row>
        <row r="850">
          <cell r="A850">
            <v>436793</v>
          </cell>
          <cell r="B850" t="str">
            <v>WARREN WOODS VOCATIONAL ADULT EDUCATION</v>
          </cell>
          <cell r="C850" t="str">
            <v>MI</v>
          </cell>
          <cell r="D850">
            <v>3</v>
          </cell>
          <cell r="E850">
            <v>7</v>
          </cell>
          <cell r="F850">
            <v>2</v>
          </cell>
          <cell r="G850">
            <v>2</v>
          </cell>
          <cell r="H850">
            <v>2</v>
          </cell>
          <cell r="I850">
            <v>-3</v>
          </cell>
          <cell r="J850">
            <v>1</v>
          </cell>
          <cell r="K850">
            <v>60</v>
          </cell>
          <cell r="L850">
            <v>5656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5656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108343</v>
          </cell>
          <cell r="AI850">
            <v>0</v>
          </cell>
          <cell r="AJ850">
            <v>0</v>
          </cell>
          <cell r="AK850">
            <v>108343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108343</v>
          </cell>
          <cell r="AQ850">
            <v>0</v>
          </cell>
          <cell r="AR850">
            <v>0</v>
          </cell>
          <cell r="AS850">
            <v>0</v>
          </cell>
          <cell r="AT850">
            <v>45618</v>
          </cell>
          <cell r="AU850">
            <v>0</v>
          </cell>
          <cell r="AV850">
            <v>62725</v>
          </cell>
          <cell r="AW850">
            <v>0</v>
          </cell>
          <cell r="AX850">
            <v>0</v>
          </cell>
          <cell r="AY850">
            <v>0</v>
          </cell>
          <cell r="AZ850">
            <v>108343</v>
          </cell>
        </row>
        <row r="851">
          <cell r="A851">
            <v>173124</v>
          </cell>
          <cell r="B851" t="str">
            <v>BEMIDJI STATE UNIVERSITY</v>
          </cell>
          <cell r="C851" t="str">
            <v>MN</v>
          </cell>
          <cell r="D851">
            <v>4</v>
          </cell>
          <cell r="E851">
            <v>1</v>
          </cell>
          <cell r="F851">
            <v>2</v>
          </cell>
          <cell r="G851">
            <v>2</v>
          </cell>
          <cell r="H851">
            <v>2</v>
          </cell>
          <cell r="I851">
            <v>22</v>
          </cell>
          <cell r="J851">
            <v>1</v>
          </cell>
          <cell r="K851">
            <v>3939</v>
          </cell>
          <cell r="L851">
            <v>14740034</v>
          </cell>
          <cell r="M851">
            <v>0</v>
          </cell>
          <cell r="N851">
            <v>21806549</v>
          </cell>
          <cell r="O851">
            <v>0</v>
          </cell>
          <cell r="P851">
            <v>5345355</v>
          </cell>
          <cell r="Q851">
            <v>3120326</v>
          </cell>
          <cell r="R851">
            <v>0</v>
          </cell>
          <cell r="S851">
            <v>1765352</v>
          </cell>
          <cell r="T851">
            <v>0</v>
          </cell>
          <cell r="U851">
            <v>1929023</v>
          </cell>
          <cell r="V851">
            <v>6812782</v>
          </cell>
          <cell r="W851">
            <v>0</v>
          </cell>
          <cell r="X851">
            <v>277537</v>
          </cell>
          <cell r="Y851">
            <v>0</v>
          </cell>
          <cell r="Z851">
            <v>55796958</v>
          </cell>
          <cell r="AA851">
            <v>16981969</v>
          </cell>
          <cell r="AB851">
            <v>299646</v>
          </cell>
          <cell r="AC851">
            <v>216617</v>
          </cell>
          <cell r="AD851">
            <v>4826758</v>
          </cell>
          <cell r="AE851">
            <v>7415792</v>
          </cell>
          <cell r="AF851">
            <v>6895517</v>
          </cell>
          <cell r="AG851">
            <v>4412437</v>
          </cell>
          <cell r="AH851">
            <v>7609468</v>
          </cell>
          <cell r="AI851">
            <v>0</v>
          </cell>
          <cell r="AJ851">
            <v>0</v>
          </cell>
          <cell r="AK851">
            <v>48658204</v>
          </cell>
          <cell r="AL851">
            <v>6153043</v>
          </cell>
          <cell r="AM851">
            <v>0</v>
          </cell>
          <cell r="AN851">
            <v>0</v>
          </cell>
          <cell r="AO851">
            <v>0</v>
          </cell>
          <cell r="AP851">
            <v>54811247</v>
          </cell>
          <cell r="AQ851">
            <v>21257969</v>
          </cell>
          <cell r="AR851">
            <v>5528825</v>
          </cell>
          <cell r="AS851">
            <v>26786794</v>
          </cell>
          <cell r="AT851">
            <v>2702320</v>
          </cell>
          <cell r="AU851">
            <v>898278</v>
          </cell>
          <cell r="AV851">
            <v>2544495</v>
          </cell>
          <cell r="AW851">
            <v>0</v>
          </cell>
          <cell r="AX851">
            <v>1238266</v>
          </cell>
          <cell r="AY851">
            <v>226109</v>
          </cell>
          <cell r="AZ851">
            <v>7609468</v>
          </cell>
        </row>
        <row r="852">
          <cell r="A852">
            <v>173920</v>
          </cell>
          <cell r="B852" t="str">
            <v>MINNESOTA STATE UNVERSITY-MANKATO</v>
          </cell>
          <cell r="C852" t="str">
            <v>MN</v>
          </cell>
          <cell r="D852">
            <v>4</v>
          </cell>
          <cell r="E852">
            <v>1</v>
          </cell>
          <cell r="F852">
            <v>2</v>
          </cell>
          <cell r="G852">
            <v>2</v>
          </cell>
          <cell r="H852">
            <v>2</v>
          </cell>
          <cell r="I852">
            <v>21</v>
          </cell>
          <cell r="J852">
            <v>1</v>
          </cell>
          <cell r="K852">
            <v>11735</v>
          </cell>
          <cell r="L852">
            <v>38586744</v>
          </cell>
          <cell r="M852">
            <v>0</v>
          </cell>
          <cell r="N852">
            <v>51903629</v>
          </cell>
          <cell r="O852">
            <v>0</v>
          </cell>
          <cell r="P852">
            <v>7183760</v>
          </cell>
          <cell r="Q852">
            <v>5127617</v>
          </cell>
          <cell r="R852">
            <v>0</v>
          </cell>
          <cell r="S852">
            <v>1194960</v>
          </cell>
          <cell r="T852">
            <v>76570</v>
          </cell>
          <cell r="U852">
            <v>2912288</v>
          </cell>
          <cell r="V852">
            <v>22895884</v>
          </cell>
          <cell r="W852">
            <v>0</v>
          </cell>
          <cell r="X852">
            <v>1261210</v>
          </cell>
          <cell r="Y852">
            <v>0</v>
          </cell>
          <cell r="Z852">
            <v>131142662</v>
          </cell>
          <cell r="AA852">
            <v>42297327</v>
          </cell>
          <cell r="AB852">
            <v>1013456</v>
          </cell>
          <cell r="AC852">
            <v>651596</v>
          </cell>
          <cell r="AD852">
            <v>17146653</v>
          </cell>
          <cell r="AE852">
            <v>15426708</v>
          </cell>
          <cell r="AF852">
            <v>11088810</v>
          </cell>
          <cell r="AG852">
            <v>11460770</v>
          </cell>
          <cell r="AH852">
            <v>10570468</v>
          </cell>
          <cell r="AI852">
            <v>0</v>
          </cell>
          <cell r="AJ852">
            <v>0</v>
          </cell>
          <cell r="AK852">
            <v>109655788</v>
          </cell>
          <cell r="AL852">
            <v>23485972</v>
          </cell>
          <cell r="AM852">
            <v>0</v>
          </cell>
          <cell r="AN852">
            <v>0</v>
          </cell>
          <cell r="AO852">
            <v>0</v>
          </cell>
          <cell r="AP852">
            <v>133141760</v>
          </cell>
          <cell r="AQ852">
            <v>60759550</v>
          </cell>
          <cell r="AR852">
            <v>14792454</v>
          </cell>
          <cell r="AS852">
            <v>75552004</v>
          </cell>
          <cell r="AT852">
            <v>4682529</v>
          </cell>
          <cell r="AU852">
            <v>431743</v>
          </cell>
          <cell r="AV852">
            <v>4333701</v>
          </cell>
          <cell r="AW852">
            <v>0</v>
          </cell>
          <cell r="AX852">
            <v>201177</v>
          </cell>
          <cell r="AY852">
            <v>921318</v>
          </cell>
          <cell r="AZ852">
            <v>10570468</v>
          </cell>
        </row>
        <row r="853">
          <cell r="A853">
            <v>174020</v>
          </cell>
          <cell r="B853" t="str">
            <v>METROPOLITAN STATE UNIVERSITY</v>
          </cell>
          <cell r="C853" t="str">
            <v>MN</v>
          </cell>
          <cell r="D853">
            <v>4</v>
          </cell>
          <cell r="E853">
            <v>1</v>
          </cell>
          <cell r="F853">
            <v>2</v>
          </cell>
          <cell r="G853">
            <v>2</v>
          </cell>
          <cell r="H853">
            <v>2</v>
          </cell>
          <cell r="I853">
            <v>22</v>
          </cell>
          <cell r="J853">
            <v>1</v>
          </cell>
          <cell r="K853">
            <v>3423</v>
          </cell>
          <cell r="L853">
            <v>10863526</v>
          </cell>
          <cell r="M853">
            <v>0</v>
          </cell>
          <cell r="N853">
            <v>20020955</v>
          </cell>
          <cell r="O853">
            <v>0</v>
          </cell>
          <cell r="P853">
            <v>2141328</v>
          </cell>
          <cell r="Q853">
            <v>844734</v>
          </cell>
          <cell r="R853">
            <v>0</v>
          </cell>
          <cell r="S853">
            <v>383082</v>
          </cell>
          <cell r="T853">
            <v>0</v>
          </cell>
          <cell r="U853">
            <v>126318</v>
          </cell>
          <cell r="V853">
            <v>318151</v>
          </cell>
          <cell r="W853">
            <v>0</v>
          </cell>
          <cell r="X853">
            <v>312906</v>
          </cell>
          <cell r="Y853">
            <v>0</v>
          </cell>
          <cell r="Z853">
            <v>35011000</v>
          </cell>
          <cell r="AA853">
            <v>11452526</v>
          </cell>
          <cell r="AB853">
            <v>172631</v>
          </cell>
          <cell r="AC853">
            <v>138469</v>
          </cell>
          <cell r="AD853">
            <v>5990321</v>
          </cell>
          <cell r="AE853">
            <v>3679191</v>
          </cell>
          <cell r="AF853">
            <v>5492506</v>
          </cell>
          <cell r="AG853">
            <v>4397299</v>
          </cell>
          <cell r="AH853">
            <v>3208039</v>
          </cell>
          <cell r="AI853">
            <v>0</v>
          </cell>
          <cell r="AJ853">
            <v>0</v>
          </cell>
          <cell r="AK853">
            <v>34530982</v>
          </cell>
          <cell r="AL853">
            <v>243212</v>
          </cell>
          <cell r="AM853">
            <v>0</v>
          </cell>
          <cell r="AN853">
            <v>0</v>
          </cell>
          <cell r="AO853">
            <v>0</v>
          </cell>
          <cell r="AP853">
            <v>34774194</v>
          </cell>
          <cell r="AQ853">
            <v>17530113</v>
          </cell>
          <cell r="AR853">
            <v>3939739</v>
          </cell>
          <cell r="AS853">
            <v>21469852</v>
          </cell>
          <cell r="AT853">
            <v>2064293</v>
          </cell>
          <cell r="AU853">
            <v>71413</v>
          </cell>
          <cell r="AV853">
            <v>683185</v>
          </cell>
          <cell r="AW853">
            <v>0</v>
          </cell>
          <cell r="AX853">
            <v>331722</v>
          </cell>
          <cell r="AY853">
            <v>57426</v>
          </cell>
          <cell r="AZ853">
            <v>3208039</v>
          </cell>
        </row>
        <row r="854">
          <cell r="A854">
            <v>174066</v>
          </cell>
          <cell r="B854" t="str">
            <v>UNIVERSITY OF MINNESOTA-TWIN CITIES</v>
          </cell>
          <cell r="C854" t="str">
            <v>MN</v>
          </cell>
          <cell r="D854">
            <v>4</v>
          </cell>
          <cell r="E854">
            <v>1</v>
          </cell>
          <cell r="F854">
            <v>1</v>
          </cell>
          <cell r="G854">
            <v>1</v>
          </cell>
          <cell r="H854">
            <v>2</v>
          </cell>
          <cell r="I854">
            <v>15</v>
          </cell>
          <cell r="J854">
            <v>1</v>
          </cell>
          <cell r="K854">
            <v>37610</v>
          </cell>
          <cell r="L854">
            <v>255420071</v>
          </cell>
          <cell r="M854">
            <v>17057560</v>
          </cell>
          <cell r="N854">
            <v>554595319</v>
          </cell>
          <cell r="O854">
            <v>0</v>
          </cell>
          <cell r="P854">
            <v>297654129</v>
          </cell>
          <cell r="Q854">
            <v>65072169</v>
          </cell>
          <cell r="R854">
            <v>4770243</v>
          </cell>
          <cell r="S854">
            <v>247431684</v>
          </cell>
          <cell r="T854">
            <v>14636881</v>
          </cell>
          <cell r="U854">
            <v>100272631</v>
          </cell>
          <cell r="V854">
            <v>169439062</v>
          </cell>
          <cell r="W854">
            <v>0</v>
          </cell>
          <cell r="X854">
            <v>31314120</v>
          </cell>
          <cell r="Y854">
            <v>0</v>
          </cell>
          <cell r="Z854">
            <v>1757663869</v>
          </cell>
          <cell r="AA854">
            <v>521185665</v>
          </cell>
          <cell r="AB854">
            <v>346121673</v>
          </cell>
          <cell r="AC854">
            <v>149871252</v>
          </cell>
          <cell r="AD854">
            <v>216020566</v>
          </cell>
          <cell r="AE854">
            <v>53822586</v>
          </cell>
          <cell r="AF854">
            <v>88270295</v>
          </cell>
          <cell r="AG854">
            <v>112920412</v>
          </cell>
          <cell r="AH854">
            <v>85140100</v>
          </cell>
          <cell r="AI854">
            <v>6511622</v>
          </cell>
          <cell r="AJ854">
            <v>46275272</v>
          </cell>
          <cell r="AK854">
            <v>1626139443</v>
          </cell>
          <cell r="AL854">
            <v>129013612</v>
          </cell>
          <cell r="AM854">
            <v>0</v>
          </cell>
          <cell r="AN854">
            <v>0</v>
          </cell>
          <cell r="AO854">
            <v>0</v>
          </cell>
          <cell r="AP854">
            <v>1755153055</v>
          </cell>
          <cell r="AQ854">
            <v>847992793</v>
          </cell>
          <cell r="AR854">
            <v>26914553</v>
          </cell>
          <cell r="AS854">
            <v>1067658358</v>
          </cell>
          <cell r="AT854">
            <v>9861214</v>
          </cell>
          <cell r="AU854">
            <v>3493776</v>
          </cell>
          <cell r="AV854">
            <v>11167185</v>
          </cell>
          <cell r="AW854">
            <v>685</v>
          </cell>
          <cell r="AX854">
            <v>17917369</v>
          </cell>
          <cell r="AY854">
            <v>42699871</v>
          </cell>
          <cell r="AZ854">
            <v>85140100</v>
          </cell>
        </row>
        <row r="855">
          <cell r="A855">
            <v>174075</v>
          </cell>
          <cell r="B855" t="str">
            <v>UNIVERSITY OF MINNESOTA-CROOKSTON</v>
          </cell>
          <cell r="C855" t="str">
            <v>MN</v>
          </cell>
          <cell r="D855">
            <v>4</v>
          </cell>
          <cell r="E855">
            <v>1</v>
          </cell>
          <cell r="F855">
            <v>2</v>
          </cell>
          <cell r="G855">
            <v>2</v>
          </cell>
          <cell r="H855">
            <v>2</v>
          </cell>
          <cell r="I855">
            <v>32</v>
          </cell>
          <cell r="J855">
            <v>1</v>
          </cell>
          <cell r="K855">
            <v>1681</v>
          </cell>
          <cell r="L855">
            <v>4000599</v>
          </cell>
          <cell r="M855">
            <v>0</v>
          </cell>
          <cell r="N855">
            <v>7918067</v>
          </cell>
          <cell r="O855">
            <v>0</v>
          </cell>
          <cell r="P855">
            <v>1597710</v>
          </cell>
          <cell r="Q855">
            <v>1102772</v>
          </cell>
          <cell r="R855">
            <v>2607</v>
          </cell>
          <cell r="S855">
            <v>670039</v>
          </cell>
          <cell r="T855">
            <v>73921</v>
          </cell>
          <cell r="U855">
            <v>206994</v>
          </cell>
          <cell r="V855">
            <v>4260462</v>
          </cell>
          <cell r="W855">
            <v>0</v>
          </cell>
          <cell r="X855">
            <v>50966</v>
          </cell>
          <cell r="Y855">
            <v>0</v>
          </cell>
          <cell r="Z855">
            <v>19884137</v>
          </cell>
          <cell r="AA855">
            <v>4311737</v>
          </cell>
          <cell r="AB855">
            <v>226112</v>
          </cell>
          <cell r="AC855">
            <v>527866</v>
          </cell>
          <cell r="AD855">
            <v>2133000</v>
          </cell>
          <cell r="AE855">
            <v>1424737</v>
          </cell>
          <cell r="AF855">
            <v>2324604</v>
          </cell>
          <cell r="AG855">
            <v>1863613</v>
          </cell>
          <cell r="AH855">
            <v>2783176</v>
          </cell>
          <cell r="AI855">
            <v>15971</v>
          </cell>
          <cell r="AJ855">
            <v>318668</v>
          </cell>
          <cell r="AK855">
            <v>15929484</v>
          </cell>
          <cell r="AL855">
            <v>4117440</v>
          </cell>
          <cell r="AM855">
            <v>0</v>
          </cell>
          <cell r="AN855">
            <v>0</v>
          </cell>
          <cell r="AO855">
            <v>0</v>
          </cell>
          <cell r="AP855">
            <v>20046924</v>
          </cell>
          <cell r="AQ855">
            <v>8283775</v>
          </cell>
          <cell r="AR855">
            <v>239592</v>
          </cell>
          <cell r="AS855">
            <v>10224412</v>
          </cell>
          <cell r="AT855">
            <v>861883</v>
          </cell>
          <cell r="AU855">
            <v>148910</v>
          </cell>
          <cell r="AV855">
            <v>942071</v>
          </cell>
          <cell r="AW855">
            <v>0</v>
          </cell>
          <cell r="AX855">
            <v>574886</v>
          </cell>
          <cell r="AY855">
            <v>255426</v>
          </cell>
          <cell r="AZ855">
            <v>2783176</v>
          </cell>
        </row>
        <row r="856">
          <cell r="A856">
            <v>174233</v>
          </cell>
          <cell r="B856" t="str">
            <v>UNIVERSITY OF MINNESOTA-DULUTH</v>
          </cell>
          <cell r="C856" t="str">
            <v>MN</v>
          </cell>
          <cell r="D856">
            <v>4</v>
          </cell>
          <cell r="E856">
            <v>1</v>
          </cell>
          <cell r="F856">
            <v>2</v>
          </cell>
          <cell r="G856">
            <v>2</v>
          </cell>
          <cell r="H856">
            <v>2</v>
          </cell>
          <cell r="I856">
            <v>21</v>
          </cell>
          <cell r="J856">
            <v>1</v>
          </cell>
          <cell r="K856">
            <v>8579</v>
          </cell>
          <cell r="L856">
            <v>38821017</v>
          </cell>
          <cell r="M856">
            <v>0</v>
          </cell>
          <cell r="N856">
            <v>40725417</v>
          </cell>
          <cell r="O856">
            <v>0</v>
          </cell>
          <cell r="P856">
            <v>8584281</v>
          </cell>
          <cell r="Q856">
            <v>7497919</v>
          </cell>
          <cell r="R856">
            <v>48633</v>
          </cell>
          <cell r="S856">
            <v>4607181</v>
          </cell>
          <cell r="T856">
            <v>1121257</v>
          </cell>
          <cell r="U856">
            <v>2350441</v>
          </cell>
          <cell r="V856">
            <v>26325783</v>
          </cell>
          <cell r="W856">
            <v>0</v>
          </cell>
          <cell r="X856">
            <v>338502</v>
          </cell>
          <cell r="Y856">
            <v>0</v>
          </cell>
          <cell r="Z856">
            <v>130420431</v>
          </cell>
          <cell r="AA856">
            <v>38739247</v>
          </cell>
          <cell r="AB856">
            <v>11354086</v>
          </cell>
          <cell r="AC856">
            <v>4411206</v>
          </cell>
          <cell r="AD856">
            <v>12279367</v>
          </cell>
          <cell r="AE856">
            <v>5931010</v>
          </cell>
          <cell r="AF856">
            <v>9500956</v>
          </cell>
          <cell r="AG856">
            <v>10775472</v>
          </cell>
          <cell r="AH856">
            <v>12172140</v>
          </cell>
          <cell r="AI856">
            <v>160521</v>
          </cell>
          <cell r="AJ856">
            <v>-2353859</v>
          </cell>
          <cell r="AK856">
            <v>102970146</v>
          </cell>
          <cell r="AL856">
            <v>25072561</v>
          </cell>
          <cell r="AM856">
            <v>0</v>
          </cell>
          <cell r="AN856">
            <v>0</v>
          </cell>
          <cell r="AO856">
            <v>0</v>
          </cell>
          <cell r="AP856">
            <v>128042707</v>
          </cell>
          <cell r="AQ856">
            <v>57284292</v>
          </cell>
          <cell r="AR856">
            <v>1465807</v>
          </cell>
          <cell r="AS856">
            <v>71106709</v>
          </cell>
          <cell r="AT856">
            <v>3011819</v>
          </cell>
          <cell r="AU856">
            <v>510226</v>
          </cell>
          <cell r="AV856">
            <v>4473589</v>
          </cell>
          <cell r="AW856">
            <v>0</v>
          </cell>
          <cell r="AX856">
            <v>2021452</v>
          </cell>
          <cell r="AY856">
            <v>2155054</v>
          </cell>
          <cell r="AZ856">
            <v>12172140</v>
          </cell>
        </row>
        <row r="857">
          <cell r="A857">
            <v>174251</v>
          </cell>
          <cell r="B857" t="str">
            <v>UNIVERSITY OF MINNESOTA-MORRIS</v>
          </cell>
          <cell r="C857" t="str">
            <v>MN</v>
          </cell>
          <cell r="D857">
            <v>4</v>
          </cell>
          <cell r="E857">
            <v>1</v>
          </cell>
          <cell r="F857">
            <v>2</v>
          </cell>
          <cell r="G857">
            <v>2</v>
          </cell>
          <cell r="H857">
            <v>2</v>
          </cell>
          <cell r="I857">
            <v>31</v>
          </cell>
          <cell r="J857">
            <v>1</v>
          </cell>
          <cell r="K857">
            <v>1847</v>
          </cell>
          <cell r="L857">
            <v>7559362</v>
          </cell>
          <cell r="M857">
            <v>0</v>
          </cell>
          <cell r="N857">
            <v>12967411</v>
          </cell>
          <cell r="O857">
            <v>0</v>
          </cell>
          <cell r="P857">
            <v>2423042</v>
          </cell>
          <cell r="Q857">
            <v>2075973</v>
          </cell>
          <cell r="R857">
            <v>1325</v>
          </cell>
          <cell r="S857">
            <v>638684</v>
          </cell>
          <cell r="T857">
            <v>92783</v>
          </cell>
          <cell r="U857">
            <v>215796</v>
          </cell>
          <cell r="V857">
            <v>5760148</v>
          </cell>
          <cell r="W857">
            <v>0</v>
          </cell>
          <cell r="X857">
            <v>105855</v>
          </cell>
          <cell r="Y857">
            <v>0</v>
          </cell>
          <cell r="Z857">
            <v>31840379</v>
          </cell>
          <cell r="AA857">
            <v>9443724</v>
          </cell>
          <cell r="AB857">
            <v>129235</v>
          </cell>
          <cell r="AC857">
            <v>527982</v>
          </cell>
          <cell r="AD857">
            <v>3427132</v>
          </cell>
          <cell r="AE857">
            <v>3882802</v>
          </cell>
          <cell r="AF857">
            <v>2619347</v>
          </cell>
          <cell r="AG857">
            <v>3636872</v>
          </cell>
          <cell r="AH857">
            <v>4441521</v>
          </cell>
          <cell r="AI857">
            <v>8249</v>
          </cell>
          <cell r="AJ857">
            <v>-1044425</v>
          </cell>
          <cell r="AK857">
            <v>27072439</v>
          </cell>
          <cell r="AL857">
            <v>5593560</v>
          </cell>
          <cell r="AM857">
            <v>0</v>
          </cell>
          <cell r="AN857">
            <v>0</v>
          </cell>
          <cell r="AO857">
            <v>0</v>
          </cell>
          <cell r="AP857">
            <v>32665999</v>
          </cell>
          <cell r="AQ857">
            <v>13513506</v>
          </cell>
          <cell r="AR857">
            <v>286334</v>
          </cell>
          <cell r="AS857">
            <v>16787050</v>
          </cell>
          <cell r="AT857">
            <v>1265293</v>
          </cell>
          <cell r="AU857">
            <v>656052</v>
          </cell>
          <cell r="AV857">
            <v>1676625</v>
          </cell>
          <cell r="AW857">
            <v>0</v>
          </cell>
          <cell r="AX857">
            <v>353362</v>
          </cell>
          <cell r="AY857">
            <v>490189</v>
          </cell>
          <cell r="AZ857">
            <v>4441521</v>
          </cell>
        </row>
        <row r="858">
          <cell r="A858">
            <v>174358</v>
          </cell>
          <cell r="B858" t="str">
            <v>MINNESOTA STATE UNIVERSITY-MOORHEAD</v>
          </cell>
          <cell r="C858" t="str">
            <v>MN</v>
          </cell>
          <cell r="D858">
            <v>4</v>
          </cell>
          <cell r="E858">
            <v>1</v>
          </cell>
          <cell r="F858">
            <v>2</v>
          </cell>
          <cell r="G858">
            <v>2</v>
          </cell>
          <cell r="H858">
            <v>2</v>
          </cell>
          <cell r="I858">
            <v>21</v>
          </cell>
          <cell r="J858">
            <v>1</v>
          </cell>
          <cell r="K858">
            <v>6504</v>
          </cell>
          <cell r="L858">
            <v>20154362</v>
          </cell>
          <cell r="M858">
            <v>0</v>
          </cell>
          <cell r="N858">
            <v>30601860</v>
          </cell>
          <cell r="O858">
            <v>0</v>
          </cell>
          <cell r="P858">
            <v>4751335</v>
          </cell>
          <cell r="Q858">
            <v>2965619</v>
          </cell>
          <cell r="R858">
            <v>0</v>
          </cell>
          <cell r="S858">
            <v>565051</v>
          </cell>
          <cell r="T858">
            <v>0</v>
          </cell>
          <cell r="U858">
            <v>1111094</v>
          </cell>
          <cell r="V858">
            <v>12821142</v>
          </cell>
          <cell r="W858">
            <v>0</v>
          </cell>
          <cell r="X858">
            <v>162172</v>
          </cell>
          <cell r="Y858">
            <v>0</v>
          </cell>
          <cell r="Z858">
            <v>73132635</v>
          </cell>
          <cell r="AA858">
            <v>25462851</v>
          </cell>
          <cell r="AB858">
            <v>507713</v>
          </cell>
          <cell r="AC858">
            <v>1175273</v>
          </cell>
          <cell r="AD858">
            <v>6689196</v>
          </cell>
          <cell r="AE858">
            <v>7677941</v>
          </cell>
          <cell r="AF858">
            <v>6537467</v>
          </cell>
          <cell r="AG858">
            <v>7016528</v>
          </cell>
          <cell r="AH858">
            <v>6740953</v>
          </cell>
          <cell r="AI858">
            <v>0</v>
          </cell>
          <cell r="AJ858">
            <v>0</v>
          </cell>
          <cell r="AK858">
            <v>61807922</v>
          </cell>
          <cell r="AL858">
            <v>10355219</v>
          </cell>
          <cell r="AM858">
            <v>0</v>
          </cell>
          <cell r="AN858">
            <v>0</v>
          </cell>
          <cell r="AO858">
            <v>0</v>
          </cell>
          <cell r="AP858">
            <v>72163141</v>
          </cell>
          <cell r="AQ858">
            <v>30944327</v>
          </cell>
          <cell r="AR858">
            <v>8035991</v>
          </cell>
          <cell r="AS858">
            <v>38980318</v>
          </cell>
          <cell r="AT858">
            <v>3557451</v>
          </cell>
          <cell r="AU858">
            <v>400168</v>
          </cell>
          <cell r="AV858">
            <v>2342146</v>
          </cell>
          <cell r="AW858">
            <v>0</v>
          </cell>
          <cell r="AX858">
            <v>268145</v>
          </cell>
          <cell r="AY858">
            <v>173043</v>
          </cell>
          <cell r="AZ858">
            <v>6740953</v>
          </cell>
        </row>
        <row r="859">
          <cell r="A859">
            <v>174783</v>
          </cell>
          <cell r="B859" t="str">
            <v>SAINT CLOUD STATE UNIVERSITY</v>
          </cell>
          <cell r="C859" t="str">
            <v>MN</v>
          </cell>
          <cell r="D859">
            <v>4</v>
          </cell>
          <cell r="E859">
            <v>1</v>
          </cell>
          <cell r="F859">
            <v>2</v>
          </cell>
          <cell r="G859">
            <v>2</v>
          </cell>
          <cell r="H859">
            <v>2</v>
          </cell>
          <cell r="I859">
            <v>21</v>
          </cell>
          <cell r="J859">
            <v>1</v>
          </cell>
          <cell r="K859">
            <v>13736</v>
          </cell>
          <cell r="L859">
            <v>41507048</v>
          </cell>
          <cell r="M859">
            <v>0</v>
          </cell>
          <cell r="N859">
            <v>54717065</v>
          </cell>
          <cell r="O859">
            <v>0</v>
          </cell>
          <cell r="P859">
            <v>6924565</v>
          </cell>
          <cell r="Q859">
            <v>6866875</v>
          </cell>
          <cell r="R859">
            <v>0</v>
          </cell>
          <cell r="S859">
            <v>4300734</v>
          </cell>
          <cell r="T859">
            <v>0</v>
          </cell>
          <cell r="U859">
            <v>1851221</v>
          </cell>
          <cell r="V859">
            <v>16288248</v>
          </cell>
          <cell r="W859">
            <v>0</v>
          </cell>
          <cell r="X859">
            <v>3039233</v>
          </cell>
          <cell r="Y859">
            <v>0</v>
          </cell>
          <cell r="Z859">
            <v>135494989</v>
          </cell>
          <cell r="AA859">
            <v>55288555</v>
          </cell>
          <cell r="AB859">
            <v>1176346</v>
          </cell>
          <cell r="AC859">
            <v>1050875</v>
          </cell>
          <cell r="AD859">
            <v>12403272</v>
          </cell>
          <cell r="AE859">
            <v>15506735</v>
          </cell>
          <cell r="AF859">
            <v>15602355</v>
          </cell>
          <cell r="AG859">
            <v>11039596</v>
          </cell>
          <cell r="AH859">
            <v>12610979</v>
          </cell>
          <cell r="AI859">
            <v>0</v>
          </cell>
          <cell r="AJ859">
            <v>0</v>
          </cell>
          <cell r="AK859">
            <v>124678713</v>
          </cell>
          <cell r="AL859">
            <v>14983571</v>
          </cell>
          <cell r="AM859">
            <v>0</v>
          </cell>
          <cell r="AN859">
            <v>0</v>
          </cell>
          <cell r="AO859">
            <v>0</v>
          </cell>
          <cell r="AP859">
            <v>139662284</v>
          </cell>
          <cell r="AQ859">
            <v>63353418</v>
          </cell>
          <cell r="AR859">
            <v>16099237</v>
          </cell>
          <cell r="AS859">
            <v>79452655</v>
          </cell>
          <cell r="AT859">
            <v>4709251</v>
          </cell>
          <cell r="AU859">
            <v>717001</v>
          </cell>
          <cell r="AV859">
            <v>4738370</v>
          </cell>
          <cell r="AW859">
            <v>0</v>
          </cell>
          <cell r="AX859">
            <v>2017725</v>
          </cell>
          <cell r="AY859">
            <v>428632</v>
          </cell>
          <cell r="AZ859">
            <v>12610979</v>
          </cell>
        </row>
        <row r="860">
          <cell r="A860">
            <v>175078</v>
          </cell>
          <cell r="B860" t="str">
            <v>SOUTHWEST STATE UNIVERSITY</v>
          </cell>
          <cell r="C860" t="str">
            <v>MN</v>
          </cell>
          <cell r="D860">
            <v>4</v>
          </cell>
          <cell r="E860">
            <v>1</v>
          </cell>
          <cell r="F860">
            <v>2</v>
          </cell>
          <cell r="G860">
            <v>2</v>
          </cell>
          <cell r="H860">
            <v>2</v>
          </cell>
          <cell r="I860">
            <v>32</v>
          </cell>
          <cell r="J860">
            <v>1</v>
          </cell>
          <cell r="K860">
            <v>3515</v>
          </cell>
          <cell r="L860">
            <v>10424141</v>
          </cell>
          <cell r="M860">
            <v>0</v>
          </cell>
          <cell r="N860">
            <v>17197717</v>
          </cell>
          <cell r="O860">
            <v>0</v>
          </cell>
          <cell r="P860">
            <v>2234102</v>
          </cell>
          <cell r="Q860">
            <v>2590851</v>
          </cell>
          <cell r="R860">
            <v>0</v>
          </cell>
          <cell r="S860">
            <v>974677</v>
          </cell>
          <cell r="T860">
            <v>0</v>
          </cell>
          <cell r="U860">
            <v>804125</v>
          </cell>
          <cell r="V860">
            <v>4600173</v>
          </cell>
          <cell r="W860">
            <v>0</v>
          </cell>
          <cell r="X860">
            <v>233261</v>
          </cell>
          <cell r="Y860">
            <v>0</v>
          </cell>
          <cell r="Z860">
            <v>39059047</v>
          </cell>
          <cell r="AA860">
            <v>11656028</v>
          </cell>
          <cell r="AB860">
            <v>335278</v>
          </cell>
          <cell r="AC860">
            <v>678102</v>
          </cell>
          <cell r="AD860">
            <v>4746284</v>
          </cell>
          <cell r="AE860">
            <v>5464861</v>
          </cell>
          <cell r="AF860">
            <v>4175571</v>
          </cell>
          <cell r="AG860">
            <v>3000780</v>
          </cell>
          <cell r="AH860">
            <v>4053096</v>
          </cell>
          <cell r="AI860">
            <v>0</v>
          </cell>
          <cell r="AJ860">
            <v>0</v>
          </cell>
          <cell r="AK860">
            <v>34110000</v>
          </cell>
          <cell r="AL860">
            <v>3560152</v>
          </cell>
          <cell r="AM860">
            <v>0</v>
          </cell>
          <cell r="AN860">
            <v>0</v>
          </cell>
          <cell r="AO860">
            <v>0</v>
          </cell>
          <cell r="AP860">
            <v>37670152</v>
          </cell>
          <cell r="AQ860">
            <v>16556143</v>
          </cell>
          <cell r="AR860">
            <v>4296644</v>
          </cell>
          <cell r="AS860">
            <v>20852787</v>
          </cell>
          <cell r="AT860">
            <v>1531543</v>
          </cell>
          <cell r="AU860">
            <v>142125</v>
          </cell>
          <cell r="AV860">
            <v>1423275</v>
          </cell>
          <cell r="AW860">
            <v>0</v>
          </cell>
          <cell r="AX860">
            <v>904825</v>
          </cell>
          <cell r="AY860">
            <v>51328</v>
          </cell>
          <cell r="AZ860">
            <v>4053096</v>
          </cell>
        </row>
        <row r="861">
          <cell r="A861">
            <v>175272</v>
          </cell>
          <cell r="B861" t="str">
            <v>WINONA STATE UNIVERSITY</v>
          </cell>
          <cell r="C861" t="str">
            <v>MN</v>
          </cell>
          <cell r="D861">
            <v>4</v>
          </cell>
          <cell r="E861">
            <v>1</v>
          </cell>
          <cell r="F861">
            <v>2</v>
          </cell>
          <cell r="G861">
            <v>2</v>
          </cell>
          <cell r="H861">
            <v>2</v>
          </cell>
          <cell r="I861">
            <v>21</v>
          </cell>
          <cell r="J861">
            <v>1</v>
          </cell>
          <cell r="K861">
            <v>6894</v>
          </cell>
          <cell r="L861">
            <v>23743050</v>
          </cell>
          <cell r="M861">
            <v>0</v>
          </cell>
          <cell r="N861">
            <v>31375914</v>
          </cell>
          <cell r="O861">
            <v>0</v>
          </cell>
          <cell r="P861">
            <v>4016151</v>
          </cell>
          <cell r="Q861">
            <v>2436072</v>
          </cell>
          <cell r="R861">
            <v>0</v>
          </cell>
          <cell r="S861">
            <v>1512080</v>
          </cell>
          <cell r="T861">
            <v>909078</v>
          </cell>
          <cell r="U861">
            <v>3159257</v>
          </cell>
          <cell r="V861">
            <v>13240928</v>
          </cell>
          <cell r="W861">
            <v>0</v>
          </cell>
          <cell r="X861">
            <v>622533</v>
          </cell>
          <cell r="Y861">
            <v>0</v>
          </cell>
          <cell r="Z861">
            <v>81015063</v>
          </cell>
          <cell r="AA861">
            <v>24736289</v>
          </cell>
          <cell r="AB861">
            <v>2196600</v>
          </cell>
          <cell r="AC861">
            <v>314464</v>
          </cell>
          <cell r="AD861">
            <v>12341998</v>
          </cell>
          <cell r="AE861">
            <v>8171720</v>
          </cell>
          <cell r="AF861">
            <v>7115744</v>
          </cell>
          <cell r="AG861">
            <v>7557292</v>
          </cell>
          <cell r="AH861">
            <v>6460536</v>
          </cell>
          <cell r="AI861">
            <v>0</v>
          </cell>
          <cell r="AJ861">
            <v>0</v>
          </cell>
          <cell r="AK861">
            <v>68894643</v>
          </cell>
          <cell r="AL861">
            <v>10973826</v>
          </cell>
          <cell r="AM861">
            <v>0</v>
          </cell>
          <cell r="AN861">
            <v>0</v>
          </cell>
          <cell r="AO861">
            <v>0</v>
          </cell>
          <cell r="AP861">
            <v>79868469</v>
          </cell>
          <cell r="AQ861">
            <v>32268177</v>
          </cell>
          <cell r="AR861">
            <v>8490489</v>
          </cell>
          <cell r="AS861">
            <v>40758666</v>
          </cell>
          <cell r="AT861">
            <v>2455056</v>
          </cell>
          <cell r="AU861">
            <v>168738</v>
          </cell>
          <cell r="AV861">
            <v>1930821</v>
          </cell>
          <cell r="AW861">
            <v>0</v>
          </cell>
          <cell r="AX861">
            <v>1858414</v>
          </cell>
          <cell r="AY861">
            <v>47507</v>
          </cell>
          <cell r="AZ861">
            <v>6460536</v>
          </cell>
        </row>
        <row r="862">
          <cell r="A862">
            <v>172918</v>
          </cell>
          <cell r="B862" t="str">
            <v>ALEXANDRIA TECHNICAL COLLEGE</v>
          </cell>
          <cell r="C862" t="str">
            <v>MN</v>
          </cell>
          <cell r="D862">
            <v>4</v>
          </cell>
          <cell r="E862">
            <v>4</v>
          </cell>
          <cell r="F862">
            <v>2</v>
          </cell>
          <cell r="G862">
            <v>2</v>
          </cell>
          <cell r="H862">
            <v>2</v>
          </cell>
          <cell r="I862">
            <v>40</v>
          </cell>
          <cell r="J862">
            <v>1</v>
          </cell>
          <cell r="K862">
            <v>1855</v>
          </cell>
          <cell r="L862">
            <v>5693140</v>
          </cell>
          <cell r="M862">
            <v>0</v>
          </cell>
          <cell r="N862">
            <v>11109239</v>
          </cell>
          <cell r="O862">
            <v>0</v>
          </cell>
          <cell r="P862">
            <v>2299676</v>
          </cell>
          <cell r="Q862">
            <v>1598451</v>
          </cell>
          <cell r="R862">
            <v>0</v>
          </cell>
          <cell r="S862">
            <v>154206</v>
          </cell>
          <cell r="T862">
            <v>0</v>
          </cell>
          <cell r="U862">
            <v>712476</v>
          </cell>
          <cell r="V862">
            <v>700063</v>
          </cell>
          <cell r="W862">
            <v>0</v>
          </cell>
          <cell r="X862">
            <v>105207</v>
          </cell>
          <cell r="Y862">
            <v>0</v>
          </cell>
          <cell r="Z862">
            <v>22372458</v>
          </cell>
          <cell r="AA862">
            <v>10023802</v>
          </cell>
          <cell r="AB862">
            <v>52446</v>
          </cell>
          <cell r="AC862">
            <v>0</v>
          </cell>
          <cell r="AD862">
            <v>2405434</v>
          </cell>
          <cell r="AE862">
            <v>2473162</v>
          </cell>
          <cell r="AF862">
            <v>2703656</v>
          </cell>
          <cell r="AG862">
            <v>1780112</v>
          </cell>
          <cell r="AH862">
            <v>2918715</v>
          </cell>
          <cell r="AI862">
            <v>0</v>
          </cell>
          <cell r="AJ862">
            <v>0</v>
          </cell>
          <cell r="AK862">
            <v>22357327</v>
          </cell>
          <cell r="AL862">
            <v>690607</v>
          </cell>
          <cell r="AM862">
            <v>0</v>
          </cell>
          <cell r="AN862">
            <v>0</v>
          </cell>
          <cell r="AO862">
            <v>0</v>
          </cell>
          <cell r="AP862">
            <v>23047934</v>
          </cell>
          <cell r="AQ862">
            <v>9816657</v>
          </cell>
          <cell r="AR862">
            <v>2757966</v>
          </cell>
          <cell r="AS862">
            <v>12574623</v>
          </cell>
          <cell r="AT862">
            <v>1523388</v>
          </cell>
          <cell r="AU862">
            <v>103950</v>
          </cell>
          <cell r="AV862">
            <v>1256417</v>
          </cell>
          <cell r="AW862">
            <v>0</v>
          </cell>
          <cell r="AX862">
            <v>0</v>
          </cell>
          <cell r="AY862">
            <v>34960</v>
          </cell>
          <cell r="AZ862">
            <v>2918715</v>
          </cell>
        </row>
        <row r="863">
          <cell r="A863">
            <v>172954</v>
          </cell>
          <cell r="B863" t="str">
            <v>ANOKA-HENNEPIN TECHNICAL COLLEGE</v>
          </cell>
          <cell r="C863" t="str">
            <v>MN</v>
          </cell>
          <cell r="D863">
            <v>4</v>
          </cell>
          <cell r="E863">
            <v>4</v>
          </cell>
          <cell r="F863">
            <v>2</v>
          </cell>
          <cell r="G863">
            <v>2</v>
          </cell>
          <cell r="H863">
            <v>2</v>
          </cell>
          <cell r="I863">
            <v>40</v>
          </cell>
          <cell r="J863">
            <v>1</v>
          </cell>
          <cell r="K863">
            <v>1453</v>
          </cell>
          <cell r="L863">
            <v>5325807</v>
          </cell>
          <cell r="M863">
            <v>0</v>
          </cell>
          <cell r="N863">
            <v>8578756</v>
          </cell>
          <cell r="O863">
            <v>0</v>
          </cell>
          <cell r="P863">
            <v>1135063</v>
          </cell>
          <cell r="Q863">
            <v>741831</v>
          </cell>
          <cell r="R863">
            <v>0</v>
          </cell>
          <cell r="S863">
            <v>290900</v>
          </cell>
          <cell r="T863">
            <v>0</v>
          </cell>
          <cell r="U863">
            <v>758106</v>
          </cell>
          <cell r="V863">
            <v>859720</v>
          </cell>
          <cell r="W863">
            <v>0</v>
          </cell>
          <cell r="X863">
            <v>549049</v>
          </cell>
          <cell r="Y863">
            <v>0</v>
          </cell>
          <cell r="Z863">
            <v>18239232</v>
          </cell>
          <cell r="AA863">
            <v>9615921</v>
          </cell>
          <cell r="AB863">
            <v>56893</v>
          </cell>
          <cell r="AC863">
            <v>0</v>
          </cell>
          <cell r="AD863">
            <v>1991110</v>
          </cell>
          <cell r="AE863">
            <v>1994939</v>
          </cell>
          <cell r="AF863">
            <v>1835684</v>
          </cell>
          <cell r="AG863">
            <v>816996</v>
          </cell>
          <cell r="AH863">
            <v>1158421</v>
          </cell>
          <cell r="AI863">
            <v>0</v>
          </cell>
          <cell r="AJ863">
            <v>0</v>
          </cell>
          <cell r="AK863">
            <v>17469964</v>
          </cell>
          <cell r="AL863">
            <v>888259</v>
          </cell>
          <cell r="AM863">
            <v>0</v>
          </cell>
          <cell r="AN863">
            <v>0</v>
          </cell>
          <cell r="AO863">
            <v>0</v>
          </cell>
          <cell r="AP863">
            <v>18358223</v>
          </cell>
          <cell r="AQ863">
            <v>9110353</v>
          </cell>
          <cell r="AR863">
            <v>2187391</v>
          </cell>
          <cell r="AS863">
            <v>11297744</v>
          </cell>
          <cell r="AT863">
            <v>709104</v>
          </cell>
          <cell r="AU863">
            <v>27400</v>
          </cell>
          <cell r="AV863">
            <v>395534</v>
          </cell>
          <cell r="AW863">
            <v>0</v>
          </cell>
          <cell r="AX863">
            <v>0</v>
          </cell>
          <cell r="AY863">
            <v>26383</v>
          </cell>
          <cell r="AZ863">
            <v>1158421</v>
          </cell>
        </row>
        <row r="864">
          <cell r="A864">
            <v>172963</v>
          </cell>
          <cell r="B864" t="str">
            <v>ANOKA-RAMSEY COMMUNITY COLLEGE</v>
          </cell>
          <cell r="C864" t="str">
            <v>MN</v>
          </cell>
          <cell r="D864">
            <v>4</v>
          </cell>
          <cell r="E864">
            <v>4</v>
          </cell>
          <cell r="F864">
            <v>2</v>
          </cell>
          <cell r="G864">
            <v>2</v>
          </cell>
          <cell r="H864">
            <v>2</v>
          </cell>
          <cell r="I864">
            <v>40</v>
          </cell>
          <cell r="J864">
            <v>1</v>
          </cell>
          <cell r="K864">
            <v>3696</v>
          </cell>
          <cell r="L864">
            <v>10166613</v>
          </cell>
          <cell r="M864">
            <v>0</v>
          </cell>
          <cell r="N864">
            <v>13357095</v>
          </cell>
          <cell r="O864">
            <v>0</v>
          </cell>
          <cell r="P864">
            <v>1965599</v>
          </cell>
          <cell r="Q864">
            <v>1512052</v>
          </cell>
          <cell r="R864">
            <v>0</v>
          </cell>
          <cell r="S864">
            <v>41000</v>
          </cell>
          <cell r="T864">
            <v>0</v>
          </cell>
          <cell r="U864">
            <v>32103</v>
          </cell>
          <cell r="V864">
            <v>2323597</v>
          </cell>
          <cell r="W864">
            <v>0</v>
          </cell>
          <cell r="X864">
            <v>40662</v>
          </cell>
          <cell r="Y864">
            <v>0</v>
          </cell>
          <cell r="Z864">
            <v>29438721</v>
          </cell>
          <cell r="AA864">
            <v>10948704</v>
          </cell>
          <cell r="AB864">
            <v>0</v>
          </cell>
          <cell r="AC864">
            <v>129878</v>
          </cell>
          <cell r="AD864">
            <v>2841206</v>
          </cell>
          <cell r="AE864">
            <v>3678943</v>
          </cell>
          <cell r="AF864">
            <v>3076352</v>
          </cell>
          <cell r="AG864">
            <v>2739768</v>
          </cell>
          <cell r="AH864">
            <v>2622740</v>
          </cell>
          <cell r="AI864">
            <v>0</v>
          </cell>
          <cell r="AJ864">
            <v>0</v>
          </cell>
          <cell r="AK864">
            <v>26037591</v>
          </cell>
          <cell r="AL864">
            <v>1948118</v>
          </cell>
          <cell r="AM864">
            <v>0</v>
          </cell>
          <cell r="AN864">
            <v>0</v>
          </cell>
          <cell r="AO864">
            <v>0</v>
          </cell>
          <cell r="AP864">
            <v>27985709</v>
          </cell>
          <cell r="AQ864">
            <v>14179551</v>
          </cell>
          <cell r="AR864">
            <v>3501492</v>
          </cell>
          <cell r="AS864">
            <v>17681043</v>
          </cell>
          <cell r="AT864">
            <v>1396873</v>
          </cell>
          <cell r="AU864">
            <v>89341</v>
          </cell>
          <cell r="AV864">
            <v>993582</v>
          </cell>
          <cell r="AW864">
            <v>0</v>
          </cell>
          <cell r="AX864">
            <v>805</v>
          </cell>
          <cell r="AY864">
            <v>142139</v>
          </cell>
          <cell r="AZ864">
            <v>2622740</v>
          </cell>
        </row>
        <row r="865">
          <cell r="A865">
            <v>173063</v>
          </cell>
          <cell r="B865" t="str">
            <v>RIVERLAND COMMUNITY COLLEGE</v>
          </cell>
          <cell r="C865" t="str">
            <v>MN</v>
          </cell>
          <cell r="D865">
            <v>4</v>
          </cell>
          <cell r="E865">
            <v>4</v>
          </cell>
          <cell r="F865">
            <v>2</v>
          </cell>
          <cell r="G865">
            <v>2</v>
          </cell>
          <cell r="H865">
            <v>2</v>
          </cell>
          <cell r="I865">
            <v>40</v>
          </cell>
          <cell r="J865">
            <v>1</v>
          </cell>
          <cell r="K865">
            <v>2128</v>
          </cell>
          <cell r="L865">
            <v>5639888</v>
          </cell>
          <cell r="M865">
            <v>0</v>
          </cell>
          <cell r="N865">
            <v>12441952</v>
          </cell>
          <cell r="O865">
            <v>0</v>
          </cell>
          <cell r="P865">
            <v>1840980</v>
          </cell>
          <cell r="Q865">
            <v>1032005</v>
          </cell>
          <cell r="R865">
            <v>0</v>
          </cell>
          <cell r="S865">
            <v>45778</v>
          </cell>
          <cell r="T865">
            <v>0</v>
          </cell>
          <cell r="U865">
            <v>446325</v>
          </cell>
          <cell r="V865">
            <v>894617</v>
          </cell>
          <cell r="W865">
            <v>0</v>
          </cell>
          <cell r="X865">
            <v>160983</v>
          </cell>
          <cell r="Y865">
            <v>0</v>
          </cell>
          <cell r="Z865">
            <v>22502528</v>
          </cell>
          <cell r="AA865">
            <v>9978477</v>
          </cell>
          <cell r="AB865">
            <v>3336</v>
          </cell>
          <cell r="AC865">
            <v>1819</v>
          </cell>
          <cell r="AD865">
            <v>2224432</v>
          </cell>
          <cell r="AE865">
            <v>2541056</v>
          </cell>
          <cell r="AF865">
            <v>2530091</v>
          </cell>
          <cell r="AG865">
            <v>2692062</v>
          </cell>
          <cell r="AH865">
            <v>2247703</v>
          </cell>
          <cell r="AI865">
            <v>0</v>
          </cell>
          <cell r="AJ865">
            <v>0</v>
          </cell>
          <cell r="AK865">
            <v>22218976</v>
          </cell>
          <cell r="AL865">
            <v>824857</v>
          </cell>
          <cell r="AM865">
            <v>0</v>
          </cell>
          <cell r="AN865">
            <v>0</v>
          </cell>
          <cell r="AO865">
            <v>0</v>
          </cell>
          <cell r="AP865">
            <v>23043833</v>
          </cell>
          <cell r="AQ865">
            <v>10557234</v>
          </cell>
          <cell r="AR865">
            <v>3250027</v>
          </cell>
          <cell r="AS865">
            <v>13807261</v>
          </cell>
          <cell r="AT865">
            <v>1282272</v>
          </cell>
          <cell r="AU865">
            <v>107347</v>
          </cell>
          <cell r="AV865">
            <v>817994</v>
          </cell>
          <cell r="AW865">
            <v>0</v>
          </cell>
          <cell r="AX865">
            <v>275</v>
          </cell>
          <cell r="AY865">
            <v>39815</v>
          </cell>
          <cell r="AZ865">
            <v>2247703</v>
          </cell>
        </row>
        <row r="866">
          <cell r="A866">
            <v>173115</v>
          </cell>
          <cell r="B866" t="str">
            <v>NORTHWEST TECHNICAL COLLEGE-BEMIDJI</v>
          </cell>
          <cell r="C866" t="str">
            <v>MN</v>
          </cell>
          <cell r="D866">
            <v>4</v>
          </cell>
          <cell r="E866">
            <v>4</v>
          </cell>
          <cell r="F866">
            <v>2</v>
          </cell>
          <cell r="G866">
            <v>2</v>
          </cell>
          <cell r="H866">
            <v>2</v>
          </cell>
          <cell r="I866">
            <v>-3</v>
          </cell>
          <cell r="J866">
            <v>1</v>
          </cell>
          <cell r="K866">
            <v>3952</v>
          </cell>
          <cell r="L866">
            <v>10710286</v>
          </cell>
          <cell r="M866">
            <v>0</v>
          </cell>
          <cell r="N866">
            <v>19727689</v>
          </cell>
          <cell r="O866">
            <v>0</v>
          </cell>
          <cell r="P866">
            <v>7355376</v>
          </cell>
          <cell r="Q866">
            <v>2312730</v>
          </cell>
          <cell r="R866">
            <v>0</v>
          </cell>
          <cell r="S866">
            <v>398356</v>
          </cell>
          <cell r="T866">
            <v>0</v>
          </cell>
          <cell r="U866">
            <v>540808</v>
          </cell>
          <cell r="V866">
            <v>5230622</v>
          </cell>
          <cell r="W866">
            <v>0</v>
          </cell>
          <cell r="X866">
            <v>174028</v>
          </cell>
          <cell r="Y866">
            <v>0</v>
          </cell>
          <cell r="Z866">
            <v>46449895</v>
          </cell>
          <cell r="AA866">
            <v>17605210</v>
          </cell>
          <cell r="AB866">
            <v>0</v>
          </cell>
          <cell r="AC866">
            <v>0</v>
          </cell>
          <cell r="AD866">
            <v>4309240</v>
          </cell>
          <cell r="AE866">
            <v>4900785</v>
          </cell>
          <cell r="AF866">
            <v>4218694</v>
          </cell>
          <cell r="AG866">
            <v>3678585</v>
          </cell>
          <cell r="AH866">
            <v>7013099</v>
          </cell>
          <cell r="AI866">
            <v>0</v>
          </cell>
          <cell r="AJ866">
            <v>0</v>
          </cell>
          <cell r="AK866">
            <v>41725613</v>
          </cell>
          <cell r="AL866">
            <v>5142809</v>
          </cell>
          <cell r="AM866">
            <v>0</v>
          </cell>
          <cell r="AN866">
            <v>0</v>
          </cell>
          <cell r="AO866">
            <v>0</v>
          </cell>
          <cell r="AP866">
            <v>46868422</v>
          </cell>
          <cell r="AQ866">
            <v>18614795</v>
          </cell>
          <cell r="AR866">
            <v>5091168</v>
          </cell>
          <cell r="AS866">
            <v>23705963</v>
          </cell>
          <cell r="AT866">
            <v>4864793</v>
          </cell>
          <cell r="AU866">
            <v>198669</v>
          </cell>
          <cell r="AV866">
            <v>1731880</v>
          </cell>
          <cell r="AW866">
            <v>0</v>
          </cell>
          <cell r="AX866">
            <v>177495</v>
          </cell>
          <cell r="AY866">
            <v>40262</v>
          </cell>
          <cell r="AZ866">
            <v>7013099</v>
          </cell>
        </row>
        <row r="867">
          <cell r="A867">
            <v>173203</v>
          </cell>
          <cell r="B867" t="str">
            <v>CENTRAL LAKES COLLEGE-BRAINERD</v>
          </cell>
          <cell r="C867" t="str">
            <v>MN</v>
          </cell>
          <cell r="D867">
            <v>4</v>
          </cell>
          <cell r="E867">
            <v>4</v>
          </cell>
          <cell r="F867">
            <v>2</v>
          </cell>
          <cell r="G867">
            <v>2</v>
          </cell>
          <cell r="H867">
            <v>2</v>
          </cell>
          <cell r="I867">
            <v>40</v>
          </cell>
          <cell r="J867">
            <v>1</v>
          </cell>
          <cell r="K867">
            <v>2383</v>
          </cell>
          <cell r="L867">
            <v>7041562</v>
          </cell>
          <cell r="M867">
            <v>0</v>
          </cell>
          <cell r="N867">
            <v>13911119</v>
          </cell>
          <cell r="O867">
            <v>0</v>
          </cell>
          <cell r="P867">
            <v>3059389</v>
          </cell>
          <cell r="Q867">
            <v>2004511</v>
          </cell>
          <cell r="R867">
            <v>0</v>
          </cell>
          <cell r="S867">
            <v>241018</v>
          </cell>
          <cell r="T867">
            <v>0</v>
          </cell>
          <cell r="U867">
            <v>175500</v>
          </cell>
          <cell r="V867">
            <v>2484093</v>
          </cell>
          <cell r="W867">
            <v>0</v>
          </cell>
          <cell r="X867">
            <v>362342</v>
          </cell>
          <cell r="Y867">
            <v>0</v>
          </cell>
          <cell r="Z867">
            <v>29279534</v>
          </cell>
          <cell r="AA867">
            <v>10750732</v>
          </cell>
          <cell r="AB867">
            <v>0</v>
          </cell>
          <cell r="AC867">
            <v>458912</v>
          </cell>
          <cell r="AD867">
            <v>2976245</v>
          </cell>
          <cell r="AE867">
            <v>3665305</v>
          </cell>
          <cell r="AF867">
            <v>2650445</v>
          </cell>
          <cell r="AG867">
            <v>2930435</v>
          </cell>
          <cell r="AH867">
            <v>3764861</v>
          </cell>
          <cell r="AI867">
            <v>0</v>
          </cell>
          <cell r="AJ867">
            <v>0</v>
          </cell>
          <cell r="AK867">
            <v>27196935</v>
          </cell>
          <cell r="AL867">
            <v>2633882</v>
          </cell>
          <cell r="AM867">
            <v>0</v>
          </cell>
          <cell r="AN867">
            <v>0</v>
          </cell>
          <cell r="AO867">
            <v>0</v>
          </cell>
          <cell r="AP867">
            <v>29830817</v>
          </cell>
          <cell r="AQ867">
            <v>12375688</v>
          </cell>
          <cell r="AR867">
            <v>3380704</v>
          </cell>
          <cell r="AS867">
            <v>15756392</v>
          </cell>
          <cell r="AT867">
            <v>2085266</v>
          </cell>
          <cell r="AU867">
            <v>105086</v>
          </cell>
          <cell r="AV867">
            <v>1467918</v>
          </cell>
          <cell r="AW867">
            <v>0</v>
          </cell>
          <cell r="AX867">
            <v>11582</v>
          </cell>
          <cell r="AY867">
            <v>95009</v>
          </cell>
          <cell r="AZ867">
            <v>3764861</v>
          </cell>
        </row>
        <row r="868">
          <cell r="A868">
            <v>173416</v>
          </cell>
          <cell r="B868" t="str">
            <v>DAKOTA COUNTY TECHNICAL COLLEGE</v>
          </cell>
          <cell r="C868" t="str">
            <v>MN</v>
          </cell>
          <cell r="D868">
            <v>4</v>
          </cell>
          <cell r="E868">
            <v>4</v>
          </cell>
          <cell r="F868">
            <v>2</v>
          </cell>
          <cell r="G868">
            <v>2</v>
          </cell>
          <cell r="H868">
            <v>2</v>
          </cell>
          <cell r="I868">
            <v>40</v>
          </cell>
          <cell r="J868">
            <v>1</v>
          </cell>
          <cell r="K868">
            <v>1771</v>
          </cell>
          <cell r="L868">
            <v>7117185</v>
          </cell>
          <cell r="M868">
            <v>0</v>
          </cell>
          <cell r="N868">
            <v>11837227</v>
          </cell>
          <cell r="O868">
            <v>0</v>
          </cell>
          <cell r="P868">
            <v>1984239</v>
          </cell>
          <cell r="Q868">
            <v>1583477</v>
          </cell>
          <cell r="R868">
            <v>0</v>
          </cell>
          <cell r="S868">
            <v>405900</v>
          </cell>
          <cell r="T868">
            <v>0</v>
          </cell>
          <cell r="U868">
            <v>836646</v>
          </cell>
          <cell r="V868">
            <v>1414664</v>
          </cell>
          <cell r="W868">
            <v>0</v>
          </cell>
          <cell r="X868">
            <v>249769</v>
          </cell>
          <cell r="Y868">
            <v>0</v>
          </cell>
          <cell r="Z868">
            <v>25429107</v>
          </cell>
          <cell r="AA868">
            <v>11027575</v>
          </cell>
          <cell r="AB868">
            <v>12614</v>
          </cell>
          <cell r="AC868">
            <v>1538491</v>
          </cell>
          <cell r="AD868">
            <v>2833906</v>
          </cell>
          <cell r="AE868">
            <v>2518568</v>
          </cell>
          <cell r="AF868">
            <v>1743823</v>
          </cell>
          <cell r="AG868">
            <v>2447058</v>
          </cell>
          <cell r="AH868">
            <v>1462469</v>
          </cell>
          <cell r="AI868">
            <v>0</v>
          </cell>
          <cell r="AJ868">
            <v>0</v>
          </cell>
          <cell r="AK868">
            <v>23584504</v>
          </cell>
          <cell r="AL868">
            <v>1337174</v>
          </cell>
          <cell r="AM868">
            <v>0</v>
          </cell>
          <cell r="AN868">
            <v>0</v>
          </cell>
          <cell r="AO868">
            <v>0</v>
          </cell>
          <cell r="AP868">
            <v>24921678</v>
          </cell>
          <cell r="AQ868">
            <v>10427301</v>
          </cell>
          <cell r="AR868">
            <v>2524568</v>
          </cell>
          <cell r="AS868">
            <v>12951869</v>
          </cell>
          <cell r="AT868">
            <v>845081</v>
          </cell>
          <cell r="AU868">
            <v>35329</v>
          </cell>
          <cell r="AV868">
            <v>573953</v>
          </cell>
          <cell r="AW868">
            <v>0</v>
          </cell>
          <cell r="AX868">
            <v>0</v>
          </cell>
          <cell r="AY868">
            <v>8106</v>
          </cell>
          <cell r="AZ868">
            <v>1462469</v>
          </cell>
        </row>
        <row r="869">
          <cell r="A869">
            <v>173461</v>
          </cell>
          <cell r="B869" t="str">
            <v>LAKE SUPERIOR COLLEGE</v>
          </cell>
          <cell r="C869" t="str">
            <v>MN</v>
          </cell>
          <cell r="D869">
            <v>4</v>
          </cell>
          <cell r="E869">
            <v>4</v>
          </cell>
          <cell r="F869">
            <v>2</v>
          </cell>
          <cell r="G869">
            <v>2</v>
          </cell>
          <cell r="H869">
            <v>2</v>
          </cell>
          <cell r="I869">
            <v>40</v>
          </cell>
          <cell r="J869">
            <v>1</v>
          </cell>
          <cell r="K869">
            <v>2618</v>
          </cell>
          <cell r="L869">
            <v>7531546</v>
          </cell>
          <cell r="M869">
            <v>0</v>
          </cell>
          <cell r="N869">
            <v>12465673</v>
          </cell>
          <cell r="O869">
            <v>0</v>
          </cell>
          <cell r="P869">
            <v>3331642</v>
          </cell>
          <cell r="Q869">
            <v>1233310</v>
          </cell>
          <cell r="R869">
            <v>0</v>
          </cell>
          <cell r="S869">
            <v>179680</v>
          </cell>
          <cell r="T869">
            <v>0</v>
          </cell>
          <cell r="U869">
            <v>107460</v>
          </cell>
          <cell r="V869">
            <v>1530147</v>
          </cell>
          <cell r="W869">
            <v>0</v>
          </cell>
          <cell r="X869">
            <v>281069</v>
          </cell>
          <cell r="Y869">
            <v>0</v>
          </cell>
          <cell r="Z869">
            <v>26660527</v>
          </cell>
          <cell r="AA869">
            <v>10828520</v>
          </cell>
          <cell r="AB869">
            <v>59798</v>
          </cell>
          <cell r="AC869">
            <v>256906</v>
          </cell>
          <cell r="AD869">
            <v>2237173</v>
          </cell>
          <cell r="AE869">
            <v>3113143</v>
          </cell>
          <cell r="AF869">
            <v>1778143</v>
          </cell>
          <cell r="AG869">
            <v>1935163</v>
          </cell>
          <cell r="AH869">
            <v>3179213</v>
          </cell>
          <cell r="AI869">
            <v>0</v>
          </cell>
          <cell r="AJ869">
            <v>0</v>
          </cell>
          <cell r="AK869">
            <v>23388059</v>
          </cell>
          <cell r="AL869">
            <v>1414619</v>
          </cell>
          <cell r="AM869">
            <v>0</v>
          </cell>
          <cell r="AN869">
            <v>0</v>
          </cell>
          <cell r="AO869">
            <v>0</v>
          </cell>
          <cell r="AP869">
            <v>24802678</v>
          </cell>
          <cell r="AQ869">
            <v>11095333</v>
          </cell>
          <cell r="AR869">
            <v>2876602</v>
          </cell>
          <cell r="AS869">
            <v>13971935</v>
          </cell>
          <cell r="AT869">
            <v>2055547</v>
          </cell>
          <cell r="AU869">
            <v>85007</v>
          </cell>
          <cell r="AV869">
            <v>902454</v>
          </cell>
          <cell r="AW869">
            <v>0</v>
          </cell>
          <cell r="AX869">
            <v>103742</v>
          </cell>
          <cell r="AY869">
            <v>32463</v>
          </cell>
          <cell r="AZ869">
            <v>3179213</v>
          </cell>
        </row>
        <row r="870">
          <cell r="A870">
            <v>173559</v>
          </cell>
          <cell r="B870" t="str">
            <v>FERGUS FALLS COMMUNITY COLLEGE</v>
          </cell>
          <cell r="C870" t="str">
            <v>MN</v>
          </cell>
          <cell r="D870">
            <v>4</v>
          </cell>
          <cell r="E870">
            <v>4</v>
          </cell>
          <cell r="F870">
            <v>2</v>
          </cell>
          <cell r="G870">
            <v>2</v>
          </cell>
          <cell r="H870">
            <v>2</v>
          </cell>
          <cell r="I870">
            <v>40</v>
          </cell>
          <cell r="J870">
            <v>1</v>
          </cell>
          <cell r="K870">
            <v>1347</v>
          </cell>
          <cell r="L870">
            <v>2872898</v>
          </cell>
          <cell r="M870">
            <v>0</v>
          </cell>
          <cell r="N870">
            <v>5199023</v>
          </cell>
          <cell r="O870">
            <v>0</v>
          </cell>
          <cell r="P870">
            <v>912123</v>
          </cell>
          <cell r="Q870">
            <v>669022</v>
          </cell>
          <cell r="R870">
            <v>0</v>
          </cell>
          <cell r="S870">
            <v>99574</v>
          </cell>
          <cell r="T870">
            <v>93456</v>
          </cell>
          <cell r="U870">
            <v>54867</v>
          </cell>
          <cell r="V870">
            <v>950440</v>
          </cell>
          <cell r="W870">
            <v>0</v>
          </cell>
          <cell r="X870">
            <v>30016</v>
          </cell>
          <cell r="Y870">
            <v>0</v>
          </cell>
          <cell r="Z870">
            <v>10881419</v>
          </cell>
          <cell r="AA870">
            <v>3417430</v>
          </cell>
          <cell r="AB870">
            <v>0</v>
          </cell>
          <cell r="AC870">
            <v>51043</v>
          </cell>
          <cell r="AD870">
            <v>1411979</v>
          </cell>
          <cell r="AE870">
            <v>1711817</v>
          </cell>
          <cell r="AF870">
            <v>1118379</v>
          </cell>
          <cell r="AG870">
            <v>888817</v>
          </cell>
          <cell r="AH870">
            <v>1329463</v>
          </cell>
          <cell r="AI870">
            <v>0</v>
          </cell>
          <cell r="AJ870">
            <v>0</v>
          </cell>
          <cell r="AK870">
            <v>9928928</v>
          </cell>
          <cell r="AL870">
            <v>886466</v>
          </cell>
          <cell r="AM870">
            <v>0</v>
          </cell>
          <cell r="AN870">
            <v>0</v>
          </cell>
          <cell r="AO870">
            <v>0</v>
          </cell>
          <cell r="AP870">
            <v>10815394</v>
          </cell>
          <cell r="AQ870">
            <v>5156957</v>
          </cell>
          <cell r="AR870">
            <v>1493287</v>
          </cell>
          <cell r="AS870">
            <v>6650244</v>
          </cell>
          <cell r="AT870">
            <v>759868</v>
          </cell>
          <cell r="AU870">
            <v>31476</v>
          </cell>
          <cell r="AV870">
            <v>521765</v>
          </cell>
          <cell r="AW870">
            <v>0</v>
          </cell>
          <cell r="AX870">
            <v>80</v>
          </cell>
          <cell r="AY870">
            <v>16274</v>
          </cell>
          <cell r="AZ870">
            <v>1329463</v>
          </cell>
        </row>
        <row r="871">
          <cell r="A871">
            <v>173638</v>
          </cell>
          <cell r="B871" t="str">
            <v>MINNESOTA WEST COMMUNITY AND TECHNICAL COLLEGE</v>
          </cell>
          <cell r="C871" t="str">
            <v>MN</v>
          </cell>
          <cell r="D871">
            <v>4</v>
          </cell>
          <cell r="E871">
            <v>4</v>
          </cell>
          <cell r="F871">
            <v>2</v>
          </cell>
          <cell r="G871">
            <v>2</v>
          </cell>
          <cell r="H871">
            <v>2</v>
          </cell>
          <cell r="I871">
            <v>40</v>
          </cell>
          <cell r="J871">
            <v>1</v>
          </cell>
          <cell r="K871">
            <v>1985</v>
          </cell>
          <cell r="L871">
            <v>5542374</v>
          </cell>
          <cell r="M871">
            <v>0</v>
          </cell>
          <cell r="N871">
            <v>13562882</v>
          </cell>
          <cell r="O871">
            <v>0</v>
          </cell>
          <cell r="P871">
            <v>2429958</v>
          </cell>
          <cell r="Q871">
            <v>1598288</v>
          </cell>
          <cell r="R871">
            <v>0</v>
          </cell>
          <cell r="S871">
            <v>143542</v>
          </cell>
          <cell r="T871">
            <v>0</v>
          </cell>
          <cell r="U871">
            <v>559599</v>
          </cell>
          <cell r="V871">
            <v>1565964</v>
          </cell>
          <cell r="W871">
            <v>0</v>
          </cell>
          <cell r="X871">
            <v>164030</v>
          </cell>
          <cell r="Y871">
            <v>0</v>
          </cell>
          <cell r="Z871">
            <v>25566637</v>
          </cell>
          <cell r="AA871">
            <v>10326108</v>
          </cell>
          <cell r="AB871">
            <v>6452</v>
          </cell>
          <cell r="AC871">
            <v>148834</v>
          </cell>
          <cell r="AD871">
            <v>3560175</v>
          </cell>
          <cell r="AE871">
            <v>3311421</v>
          </cell>
          <cell r="AF871">
            <v>2245096</v>
          </cell>
          <cell r="AG871">
            <v>2181251</v>
          </cell>
          <cell r="AH871">
            <v>2811872</v>
          </cell>
          <cell r="AI871">
            <v>0</v>
          </cell>
          <cell r="AJ871">
            <v>0</v>
          </cell>
          <cell r="AK871">
            <v>24591209</v>
          </cell>
          <cell r="AL871">
            <v>1835257</v>
          </cell>
          <cell r="AM871">
            <v>0</v>
          </cell>
          <cell r="AN871">
            <v>0</v>
          </cell>
          <cell r="AO871">
            <v>0</v>
          </cell>
          <cell r="AP871">
            <v>26426466</v>
          </cell>
          <cell r="AQ871">
            <v>12252226</v>
          </cell>
          <cell r="AR871">
            <v>3651906</v>
          </cell>
          <cell r="AS871">
            <v>15904132</v>
          </cell>
          <cell r="AT871">
            <v>1613860</v>
          </cell>
          <cell r="AU871">
            <v>137077</v>
          </cell>
          <cell r="AV871">
            <v>1014511</v>
          </cell>
          <cell r="AW871">
            <v>0</v>
          </cell>
          <cell r="AX871">
            <v>0</v>
          </cell>
          <cell r="AY871">
            <v>46424</v>
          </cell>
          <cell r="AZ871">
            <v>2811872</v>
          </cell>
        </row>
        <row r="872">
          <cell r="A872">
            <v>173708</v>
          </cell>
          <cell r="B872" t="str">
            <v>HENNEPIN TECHNICAL COLLEGE</v>
          </cell>
          <cell r="C872" t="str">
            <v>MN</v>
          </cell>
          <cell r="D872">
            <v>4</v>
          </cell>
          <cell r="E872">
            <v>4</v>
          </cell>
          <cell r="F872">
            <v>2</v>
          </cell>
          <cell r="G872">
            <v>2</v>
          </cell>
          <cell r="H872">
            <v>2</v>
          </cell>
          <cell r="I872">
            <v>40</v>
          </cell>
          <cell r="J872">
            <v>1</v>
          </cell>
          <cell r="K872">
            <v>3323</v>
          </cell>
          <cell r="L872">
            <v>11172212</v>
          </cell>
          <cell r="M872">
            <v>0</v>
          </cell>
          <cell r="N872">
            <v>20990277</v>
          </cell>
          <cell r="O872">
            <v>0</v>
          </cell>
          <cell r="P872">
            <v>2604466</v>
          </cell>
          <cell r="Q872">
            <v>1041728</v>
          </cell>
          <cell r="R872">
            <v>0</v>
          </cell>
          <cell r="S872">
            <v>123859</v>
          </cell>
          <cell r="T872">
            <v>0</v>
          </cell>
          <cell r="U872">
            <v>1538956</v>
          </cell>
          <cell r="V872">
            <v>2111274</v>
          </cell>
          <cell r="W872">
            <v>0</v>
          </cell>
          <cell r="X872">
            <v>19685</v>
          </cell>
          <cell r="Y872">
            <v>0</v>
          </cell>
          <cell r="Z872">
            <v>39602457</v>
          </cell>
          <cell r="AA872">
            <v>17160592</v>
          </cell>
          <cell r="AB872">
            <v>6251</v>
          </cell>
          <cell r="AC872">
            <v>77890</v>
          </cell>
          <cell r="AD872">
            <v>5262120</v>
          </cell>
          <cell r="AE872">
            <v>4392605</v>
          </cell>
          <cell r="AF872">
            <v>3102055</v>
          </cell>
          <cell r="AG872">
            <v>5570182</v>
          </cell>
          <cell r="AH872">
            <v>2288253</v>
          </cell>
          <cell r="AI872">
            <v>0</v>
          </cell>
          <cell r="AJ872">
            <v>0</v>
          </cell>
          <cell r="AK872">
            <v>37859948</v>
          </cell>
          <cell r="AL872">
            <v>2063224</v>
          </cell>
          <cell r="AM872">
            <v>0</v>
          </cell>
          <cell r="AN872">
            <v>0</v>
          </cell>
          <cell r="AO872">
            <v>0</v>
          </cell>
          <cell r="AP872">
            <v>39923172</v>
          </cell>
          <cell r="AQ872">
            <v>17860822</v>
          </cell>
          <cell r="AR872">
            <v>4359574</v>
          </cell>
          <cell r="AS872">
            <v>22220396</v>
          </cell>
          <cell r="AT872">
            <v>1560304</v>
          </cell>
          <cell r="AU872">
            <v>72947</v>
          </cell>
          <cell r="AV872">
            <v>628244</v>
          </cell>
          <cell r="AW872">
            <v>0</v>
          </cell>
          <cell r="AX872">
            <v>550</v>
          </cell>
          <cell r="AY872">
            <v>26208</v>
          </cell>
          <cell r="AZ872">
            <v>2288253</v>
          </cell>
        </row>
        <row r="873">
          <cell r="A873">
            <v>173735</v>
          </cell>
          <cell r="B873" t="str">
            <v>HIBBING COMMUNITY COLLEGE-A TECH AND COMM COLL</v>
          </cell>
          <cell r="C873" t="str">
            <v>MN</v>
          </cell>
          <cell r="D873">
            <v>4</v>
          </cell>
          <cell r="E873">
            <v>4</v>
          </cell>
          <cell r="F873">
            <v>2</v>
          </cell>
          <cell r="G873">
            <v>2</v>
          </cell>
          <cell r="H873">
            <v>2</v>
          </cell>
          <cell r="I873">
            <v>40</v>
          </cell>
          <cell r="J873">
            <v>1</v>
          </cell>
          <cell r="K873">
            <v>1319</v>
          </cell>
          <cell r="L873">
            <v>4069845</v>
          </cell>
          <cell r="M873">
            <v>0</v>
          </cell>
          <cell r="N873">
            <v>8747042</v>
          </cell>
          <cell r="O873">
            <v>0</v>
          </cell>
          <cell r="P873">
            <v>2381010</v>
          </cell>
          <cell r="Q873">
            <v>804782</v>
          </cell>
          <cell r="R873">
            <v>0</v>
          </cell>
          <cell r="S873">
            <v>53080</v>
          </cell>
          <cell r="T873">
            <v>0</v>
          </cell>
          <cell r="U873">
            <v>120145</v>
          </cell>
          <cell r="V873">
            <v>621108</v>
          </cell>
          <cell r="W873">
            <v>0</v>
          </cell>
          <cell r="X873">
            <v>67730</v>
          </cell>
          <cell r="Y873">
            <v>0</v>
          </cell>
          <cell r="Z873">
            <v>16864742</v>
          </cell>
          <cell r="AA873">
            <v>7519292</v>
          </cell>
          <cell r="AB873">
            <v>0</v>
          </cell>
          <cell r="AC873">
            <v>558332</v>
          </cell>
          <cell r="AD873">
            <v>1803421</v>
          </cell>
          <cell r="AE873">
            <v>1637793</v>
          </cell>
          <cell r="AF873">
            <v>1658380</v>
          </cell>
          <cell r="AG873">
            <v>1923460</v>
          </cell>
          <cell r="AH873">
            <v>2035529</v>
          </cell>
          <cell r="AI873">
            <v>0</v>
          </cell>
          <cell r="AJ873">
            <v>0</v>
          </cell>
          <cell r="AK873">
            <v>17136207</v>
          </cell>
          <cell r="AL873">
            <v>464086</v>
          </cell>
          <cell r="AM873">
            <v>0</v>
          </cell>
          <cell r="AN873">
            <v>0</v>
          </cell>
          <cell r="AO873">
            <v>0</v>
          </cell>
          <cell r="AP873">
            <v>17600293</v>
          </cell>
          <cell r="AQ873">
            <v>7821825</v>
          </cell>
          <cell r="AR873">
            <v>1983715</v>
          </cell>
          <cell r="AS873">
            <v>9805540</v>
          </cell>
          <cell r="AT873">
            <v>1314928</v>
          </cell>
          <cell r="AU873">
            <v>65800</v>
          </cell>
          <cell r="AV873">
            <v>654801</v>
          </cell>
          <cell r="AW873">
            <v>0</v>
          </cell>
          <cell r="AX873">
            <v>0</v>
          </cell>
          <cell r="AY873">
            <v>0</v>
          </cell>
          <cell r="AZ873">
            <v>2035529</v>
          </cell>
        </row>
        <row r="874">
          <cell r="A874">
            <v>173799</v>
          </cell>
          <cell r="B874" t="str">
            <v>INVER HILLS COMMUNITY COLLEGE</v>
          </cell>
          <cell r="C874" t="str">
            <v>MN</v>
          </cell>
          <cell r="D874">
            <v>4</v>
          </cell>
          <cell r="E874">
            <v>4</v>
          </cell>
          <cell r="F874">
            <v>2</v>
          </cell>
          <cell r="G874">
            <v>2</v>
          </cell>
          <cell r="H874">
            <v>2</v>
          </cell>
          <cell r="I874">
            <v>40</v>
          </cell>
          <cell r="J874">
            <v>1</v>
          </cell>
          <cell r="K874">
            <v>2635</v>
          </cell>
          <cell r="L874">
            <v>7532649</v>
          </cell>
          <cell r="M874">
            <v>0</v>
          </cell>
          <cell r="N874">
            <v>9543109</v>
          </cell>
          <cell r="O874">
            <v>0</v>
          </cell>
          <cell r="P874">
            <v>931729</v>
          </cell>
          <cell r="Q874">
            <v>655614</v>
          </cell>
          <cell r="R874">
            <v>0</v>
          </cell>
          <cell r="S874">
            <v>63760</v>
          </cell>
          <cell r="T874">
            <v>0</v>
          </cell>
          <cell r="U874">
            <v>267900</v>
          </cell>
          <cell r="V874">
            <v>1668627</v>
          </cell>
          <cell r="W874">
            <v>0</v>
          </cell>
          <cell r="X874">
            <v>65026</v>
          </cell>
          <cell r="Y874">
            <v>0</v>
          </cell>
          <cell r="Z874">
            <v>20728414</v>
          </cell>
          <cell r="AA874">
            <v>8360987</v>
          </cell>
          <cell r="AB874">
            <v>66660</v>
          </cell>
          <cell r="AC874">
            <v>145830</v>
          </cell>
          <cell r="AD874">
            <v>3023623</v>
          </cell>
          <cell r="AE874">
            <v>2735574</v>
          </cell>
          <cell r="AF874">
            <v>2066853</v>
          </cell>
          <cell r="AG874">
            <v>1541170</v>
          </cell>
          <cell r="AH874">
            <v>1214254</v>
          </cell>
          <cell r="AI874">
            <v>0</v>
          </cell>
          <cell r="AJ874">
            <v>0</v>
          </cell>
          <cell r="AK874">
            <v>19154951</v>
          </cell>
          <cell r="AL874">
            <v>1435346</v>
          </cell>
          <cell r="AM874">
            <v>0</v>
          </cell>
          <cell r="AN874">
            <v>0</v>
          </cell>
          <cell r="AO874">
            <v>0</v>
          </cell>
          <cell r="AP874">
            <v>20590297</v>
          </cell>
          <cell r="AQ874">
            <v>11090995</v>
          </cell>
          <cell r="AR874">
            <v>2631896</v>
          </cell>
          <cell r="AS874">
            <v>13722891</v>
          </cell>
          <cell r="AT874">
            <v>775822</v>
          </cell>
          <cell r="AU874">
            <v>25446</v>
          </cell>
          <cell r="AV874">
            <v>383026</v>
          </cell>
          <cell r="AW874">
            <v>0</v>
          </cell>
          <cell r="AX874">
            <v>0</v>
          </cell>
          <cell r="AY874">
            <v>29960</v>
          </cell>
          <cell r="AZ874">
            <v>1214254</v>
          </cell>
        </row>
        <row r="875">
          <cell r="A875">
            <v>173805</v>
          </cell>
          <cell r="B875" t="str">
            <v>ITASCA COMMUNITY COLLEGE</v>
          </cell>
          <cell r="C875" t="str">
            <v>MN</v>
          </cell>
          <cell r="D875">
            <v>4</v>
          </cell>
          <cell r="E875">
            <v>4</v>
          </cell>
          <cell r="F875">
            <v>2</v>
          </cell>
          <cell r="G875">
            <v>2</v>
          </cell>
          <cell r="H875">
            <v>2</v>
          </cell>
          <cell r="I875">
            <v>40</v>
          </cell>
          <cell r="J875">
            <v>1</v>
          </cell>
          <cell r="K875">
            <v>917</v>
          </cell>
          <cell r="L875">
            <v>2577193</v>
          </cell>
          <cell r="M875">
            <v>0</v>
          </cell>
          <cell r="N875">
            <v>4506658</v>
          </cell>
          <cell r="O875">
            <v>0</v>
          </cell>
          <cell r="P875">
            <v>1267938</v>
          </cell>
          <cell r="Q875">
            <v>641959</v>
          </cell>
          <cell r="R875">
            <v>0</v>
          </cell>
          <cell r="S875">
            <v>1282631</v>
          </cell>
          <cell r="T875">
            <v>0</v>
          </cell>
          <cell r="U875">
            <v>109505</v>
          </cell>
          <cell r="V875">
            <v>631199</v>
          </cell>
          <cell r="W875">
            <v>0</v>
          </cell>
          <cell r="X875">
            <v>139492</v>
          </cell>
          <cell r="Y875">
            <v>0</v>
          </cell>
          <cell r="Z875">
            <v>11156575</v>
          </cell>
          <cell r="AA875">
            <v>3705243</v>
          </cell>
          <cell r="AB875">
            <v>84547</v>
          </cell>
          <cell r="AC875">
            <v>21359</v>
          </cell>
          <cell r="AD875">
            <v>1073068</v>
          </cell>
          <cell r="AE875">
            <v>1758864</v>
          </cell>
          <cell r="AF875">
            <v>887665</v>
          </cell>
          <cell r="AG875">
            <v>789444</v>
          </cell>
          <cell r="AH875">
            <v>1402560</v>
          </cell>
          <cell r="AI875">
            <v>0</v>
          </cell>
          <cell r="AJ875">
            <v>0</v>
          </cell>
          <cell r="AK875">
            <v>9722750</v>
          </cell>
          <cell r="AL875">
            <v>644905</v>
          </cell>
          <cell r="AM875">
            <v>0</v>
          </cell>
          <cell r="AN875">
            <v>0</v>
          </cell>
          <cell r="AO875">
            <v>0</v>
          </cell>
          <cell r="AP875">
            <v>10367655</v>
          </cell>
          <cell r="AQ875">
            <v>4891299</v>
          </cell>
          <cell r="AR875">
            <v>1198821</v>
          </cell>
          <cell r="AS875">
            <v>6090120</v>
          </cell>
          <cell r="AT875">
            <v>818965</v>
          </cell>
          <cell r="AU875">
            <v>86843</v>
          </cell>
          <cell r="AV875">
            <v>496552</v>
          </cell>
          <cell r="AW875">
            <v>0</v>
          </cell>
          <cell r="AX875">
            <v>0</v>
          </cell>
          <cell r="AY875">
            <v>200</v>
          </cell>
          <cell r="AZ875">
            <v>1402560</v>
          </cell>
        </row>
        <row r="876">
          <cell r="A876">
            <v>173911</v>
          </cell>
          <cell r="B876" t="str">
            <v>SOUTH CENTRAL TECHNICAL COLLEGE-MANKATO</v>
          </cell>
          <cell r="C876" t="str">
            <v>MN</v>
          </cell>
          <cell r="D876">
            <v>4</v>
          </cell>
          <cell r="E876">
            <v>4</v>
          </cell>
          <cell r="F876">
            <v>2</v>
          </cell>
          <cell r="G876">
            <v>2</v>
          </cell>
          <cell r="H876">
            <v>2</v>
          </cell>
          <cell r="I876">
            <v>40</v>
          </cell>
          <cell r="J876">
            <v>1</v>
          </cell>
          <cell r="K876">
            <v>2145</v>
          </cell>
          <cell r="L876">
            <v>5563258</v>
          </cell>
          <cell r="M876">
            <v>0</v>
          </cell>
          <cell r="N876">
            <v>13577890</v>
          </cell>
          <cell r="O876">
            <v>0</v>
          </cell>
          <cell r="P876">
            <v>2029598</v>
          </cell>
          <cell r="Q876">
            <v>1516095</v>
          </cell>
          <cell r="R876">
            <v>0</v>
          </cell>
          <cell r="S876">
            <v>80882</v>
          </cell>
          <cell r="T876">
            <v>6822</v>
          </cell>
          <cell r="U876">
            <v>649857</v>
          </cell>
          <cell r="V876">
            <v>2497635</v>
          </cell>
          <cell r="W876">
            <v>0</v>
          </cell>
          <cell r="X876">
            <v>919717</v>
          </cell>
          <cell r="Y876">
            <v>0</v>
          </cell>
          <cell r="Z876">
            <v>26841754</v>
          </cell>
          <cell r="AA876">
            <v>12235189</v>
          </cell>
          <cell r="AB876">
            <v>0</v>
          </cell>
          <cell r="AC876">
            <v>406413</v>
          </cell>
          <cell r="AD876">
            <v>2643560</v>
          </cell>
          <cell r="AE876">
            <v>2058174</v>
          </cell>
          <cell r="AF876">
            <v>2606742</v>
          </cell>
          <cell r="AG876">
            <v>1801115</v>
          </cell>
          <cell r="AH876">
            <v>2396794</v>
          </cell>
          <cell r="AI876">
            <v>0</v>
          </cell>
          <cell r="AJ876">
            <v>0</v>
          </cell>
          <cell r="AK876">
            <v>24147987</v>
          </cell>
          <cell r="AL876">
            <v>2358048</v>
          </cell>
          <cell r="AM876">
            <v>0</v>
          </cell>
          <cell r="AN876">
            <v>0</v>
          </cell>
          <cell r="AO876">
            <v>0</v>
          </cell>
          <cell r="AP876">
            <v>26506035</v>
          </cell>
          <cell r="AQ876">
            <v>12519548</v>
          </cell>
          <cell r="AR876">
            <v>3327996</v>
          </cell>
          <cell r="AS876">
            <v>15847544</v>
          </cell>
          <cell r="AT876">
            <v>1268592</v>
          </cell>
          <cell r="AU876">
            <v>71051</v>
          </cell>
          <cell r="AV876">
            <v>1026200</v>
          </cell>
          <cell r="AW876">
            <v>0</v>
          </cell>
          <cell r="AX876">
            <v>0</v>
          </cell>
          <cell r="AY876">
            <v>30951</v>
          </cell>
          <cell r="AZ876">
            <v>2396794</v>
          </cell>
        </row>
        <row r="877">
          <cell r="A877">
            <v>173993</v>
          </cell>
          <cell r="B877" t="str">
            <v>MESABI RANGE COMMUNITY AND TECHNICAL COLLEGE</v>
          </cell>
          <cell r="C877" t="str">
            <v>MN</v>
          </cell>
          <cell r="D877">
            <v>4</v>
          </cell>
          <cell r="E877">
            <v>4</v>
          </cell>
          <cell r="F877">
            <v>2</v>
          </cell>
          <cell r="G877">
            <v>2</v>
          </cell>
          <cell r="H877">
            <v>2</v>
          </cell>
          <cell r="I877">
            <v>-3</v>
          </cell>
          <cell r="J877">
            <v>1</v>
          </cell>
          <cell r="K877">
            <v>1329</v>
          </cell>
          <cell r="L877">
            <v>3180331</v>
          </cell>
          <cell r="M877">
            <v>0</v>
          </cell>
          <cell r="N877">
            <v>6048605</v>
          </cell>
          <cell r="O877">
            <v>0</v>
          </cell>
          <cell r="P877">
            <v>1687537</v>
          </cell>
          <cell r="Q877">
            <v>574232</v>
          </cell>
          <cell r="R877">
            <v>0</v>
          </cell>
          <cell r="S877">
            <v>73262</v>
          </cell>
          <cell r="T877">
            <v>0</v>
          </cell>
          <cell r="U877">
            <v>19177</v>
          </cell>
          <cell r="V877">
            <v>572679</v>
          </cell>
          <cell r="W877">
            <v>0</v>
          </cell>
          <cell r="X877">
            <v>90270</v>
          </cell>
          <cell r="Y877">
            <v>0</v>
          </cell>
          <cell r="Z877">
            <v>12246093</v>
          </cell>
          <cell r="AA877">
            <v>4544206</v>
          </cell>
          <cell r="AB877">
            <v>0</v>
          </cell>
          <cell r="AC877">
            <v>38176</v>
          </cell>
          <cell r="AD877">
            <v>1324282</v>
          </cell>
          <cell r="AE877">
            <v>1768702</v>
          </cell>
          <cell r="AF877">
            <v>1166371</v>
          </cell>
          <cell r="AG877">
            <v>998372</v>
          </cell>
          <cell r="AH877">
            <v>1499597</v>
          </cell>
          <cell r="AI877">
            <v>0</v>
          </cell>
          <cell r="AJ877">
            <v>0</v>
          </cell>
          <cell r="AK877">
            <v>11339706</v>
          </cell>
          <cell r="AL877">
            <v>538489</v>
          </cell>
          <cell r="AM877">
            <v>0</v>
          </cell>
          <cell r="AN877">
            <v>0</v>
          </cell>
          <cell r="AO877">
            <v>0</v>
          </cell>
          <cell r="AP877">
            <v>11878195</v>
          </cell>
          <cell r="AQ877">
            <v>5522864</v>
          </cell>
          <cell r="AR877">
            <v>1464876</v>
          </cell>
          <cell r="AS877">
            <v>6987740</v>
          </cell>
          <cell r="AT877">
            <v>986793</v>
          </cell>
          <cell r="AU877">
            <v>69771</v>
          </cell>
          <cell r="AV877">
            <v>421870</v>
          </cell>
          <cell r="AW877">
            <v>0</v>
          </cell>
          <cell r="AX877">
            <v>0</v>
          </cell>
          <cell r="AY877">
            <v>21163</v>
          </cell>
          <cell r="AZ877">
            <v>1499597</v>
          </cell>
        </row>
        <row r="878">
          <cell r="A878">
            <v>174136</v>
          </cell>
          <cell r="B878" t="str">
            <v>MINNEAPOLIS COMMUNITY AND TECHNICAL COLLEGE</v>
          </cell>
          <cell r="C878" t="str">
            <v>MN</v>
          </cell>
          <cell r="D878">
            <v>4</v>
          </cell>
          <cell r="E878">
            <v>4</v>
          </cell>
          <cell r="F878">
            <v>2</v>
          </cell>
          <cell r="G878">
            <v>2</v>
          </cell>
          <cell r="H878">
            <v>2</v>
          </cell>
          <cell r="I878">
            <v>40</v>
          </cell>
          <cell r="J878">
            <v>1</v>
          </cell>
          <cell r="K878">
            <v>4325</v>
          </cell>
          <cell r="L878">
            <v>12486465</v>
          </cell>
          <cell r="M878">
            <v>0</v>
          </cell>
          <cell r="N878">
            <v>18920095</v>
          </cell>
          <cell r="O878">
            <v>0</v>
          </cell>
          <cell r="P878">
            <v>11904225</v>
          </cell>
          <cell r="Q878">
            <v>1992328</v>
          </cell>
          <cell r="R878">
            <v>0</v>
          </cell>
          <cell r="S878">
            <v>79261</v>
          </cell>
          <cell r="T878">
            <v>0</v>
          </cell>
          <cell r="U878">
            <v>44632</v>
          </cell>
          <cell r="V878">
            <v>2931105</v>
          </cell>
          <cell r="W878">
            <v>0</v>
          </cell>
          <cell r="X878">
            <v>568066</v>
          </cell>
          <cell r="Y878">
            <v>0</v>
          </cell>
          <cell r="Z878">
            <v>48926177</v>
          </cell>
          <cell r="AA878">
            <v>19584448</v>
          </cell>
          <cell r="AB878">
            <v>0</v>
          </cell>
          <cell r="AC878">
            <v>0</v>
          </cell>
          <cell r="AD878">
            <v>3454344</v>
          </cell>
          <cell r="AE878">
            <v>7078239</v>
          </cell>
          <cell r="AF878">
            <v>5755462</v>
          </cell>
          <cell r="AG878">
            <v>5006931</v>
          </cell>
          <cell r="AH878">
            <v>6500732</v>
          </cell>
          <cell r="AI878">
            <v>0</v>
          </cell>
          <cell r="AJ878">
            <v>0</v>
          </cell>
          <cell r="AK878">
            <v>47380156</v>
          </cell>
          <cell r="AL878">
            <v>3444897</v>
          </cell>
          <cell r="AM878">
            <v>0</v>
          </cell>
          <cell r="AN878">
            <v>0</v>
          </cell>
          <cell r="AO878">
            <v>0</v>
          </cell>
          <cell r="AP878">
            <v>50825053</v>
          </cell>
          <cell r="AQ878">
            <v>22978459</v>
          </cell>
          <cell r="AR878">
            <v>5519948</v>
          </cell>
          <cell r="AS878">
            <v>28498407</v>
          </cell>
          <cell r="AT878">
            <v>4532422</v>
          </cell>
          <cell r="AU878">
            <v>247314</v>
          </cell>
          <cell r="AV878">
            <v>1646935</v>
          </cell>
          <cell r="AW878">
            <v>0</v>
          </cell>
          <cell r="AX878">
            <v>71149</v>
          </cell>
          <cell r="AY878">
            <v>2912</v>
          </cell>
          <cell r="AZ878">
            <v>6500732</v>
          </cell>
        </row>
        <row r="879">
          <cell r="A879">
            <v>174376</v>
          </cell>
          <cell r="B879" t="str">
            <v>NORTH HENNEPIN COMMUNITY COLLEGE</v>
          </cell>
          <cell r="C879" t="str">
            <v>MN</v>
          </cell>
          <cell r="D879">
            <v>4</v>
          </cell>
          <cell r="E879">
            <v>4</v>
          </cell>
          <cell r="F879">
            <v>2</v>
          </cell>
          <cell r="G879">
            <v>2</v>
          </cell>
          <cell r="H879">
            <v>2</v>
          </cell>
          <cell r="I879">
            <v>40</v>
          </cell>
          <cell r="J879">
            <v>1</v>
          </cell>
          <cell r="K879">
            <v>3290</v>
          </cell>
          <cell r="L879">
            <v>10193193</v>
          </cell>
          <cell r="M879">
            <v>0</v>
          </cell>
          <cell r="N879">
            <v>10776921</v>
          </cell>
          <cell r="O879">
            <v>0</v>
          </cell>
          <cell r="P879">
            <v>2503629</v>
          </cell>
          <cell r="Q879">
            <v>1274575</v>
          </cell>
          <cell r="R879">
            <v>0</v>
          </cell>
          <cell r="S879">
            <v>0</v>
          </cell>
          <cell r="T879">
            <v>0</v>
          </cell>
          <cell r="U879">
            <v>43725</v>
          </cell>
          <cell r="V879">
            <v>2326552</v>
          </cell>
          <cell r="W879">
            <v>0</v>
          </cell>
          <cell r="X879">
            <v>196228</v>
          </cell>
          <cell r="Y879">
            <v>0</v>
          </cell>
          <cell r="Z879">
            <v>27314823</v>
          </cell>
          <cell r="AA879">
            <v>10303381</v>
          </cell>
          <cell r="AB879">
            <v>117091</v>
          </cell>
          <cell r="AC879">
            <v>27865</v>
          </cell>
          <cell r="AD879">
            <v>4019103</v>
          </cell>
          <cell r="AE879">
            <v>2751026</v>
          </cell>
          <cell r="AF879">
            <v>2479597</v>
          </cell>
          <cell r="AG879">
            <v>2108374</v>
          </cell>
          <cell r="AH879">
            <v>2349485</v>
          </cell>
          <cell r="AI879">
            <v>0</v>
          </cell>
          <cell r="AJ879">
            <v>0</v>
          </cell>
          <cell r="AK879">
            <v>24155922</v>
          </cell>
          <cell r="AL879">
            <v>1695338</v>
          </cell>
          <cell r="AM879">
            <v>0</v>
          </cell>
          <cell r="AN879">
            <v>0</v>
          </cell>
          <cell r="AO879">
            <v>0</v>
          </cell>
          <cell r="AP879">
            <v>25851260</v>
          </cell>
          <cell r="AQ879">
            <v>12867199</v>
          </cell>
          <cell r="AR879">
            <v>3113837</v>
          </cell>
          <cell r="AS879">
            <v>15981036</v>
          </cell>
          <cell r="AT879">
            <v>1526324</v>
          </cell>
          <cell r="AU879">
            <v>126950</v>
          </cell>
          <cell r="AV879">
            <v>636007</v>
          </cell>
          <cell r="AW879">
            <v>0</v>
          </cell>
          <cell r="AX879">
            <v>0</v>
          </cell>
          <cell r="AY879">
            <v>60204</v>
          </cell>
          <cell r="AZ879">
            <v>2349485</v>
          </cell>
        </row>
        <row r="880">
          <cell r="A880">
            <v>174428</v>
          </cell>
          <cell r="B880" t="str">
            <v>NORMANDALE COMMUNITY COLLEGE</v>
          </cell>
          <cell r="C880" t="str">
            <v>MN</v>
          </cell>
          <cell r="D880">
            <v>4</v>
          </cell>
          <cell r="E880">
            <v>4</v>
          </cell>
          <cell r="F880">
            <v>2</v>
          </cell>
          <cell r="G880">
            <v>2</v>
          </cell>
          <cell r="H880">
            <v>2</v>
          </cell>
          <cell r="I880">
            <v>40</v>
          </cell>
          <cell r="J880">
            <v>1</v>
          </cell>
          <cell r="K880">
            <v>4828</v>
          </cell>
          <cell r="L880">
            <v>14217233</v>
          </cell>
          <cell r="M880">
            <v>0</v>
          </cell>
          <cell r="N880">
            <v>14732599</v>
          </cell>
          <cell r="O880">
            <v>0</v>
          </cell>
          <cell r="P880">
            <v>3178057</v>
          </cell>
          <cell r="Q880">
            <v>1773647</v>
          </cell>
          <cell r="R880">
            <v>0</v>
          </cell>
          <cell r="S880">
            <v>59882</v>
          </cell>
          <cell r="T880">
            <v>0</v>
          </cell>
          <cell r="U880">
            <v>108577</v>
          </cell>
          <cell r="V880">
            <v>4159373</v>
          </cell>
          <cell r="W880">
            <v>0</v>
          </cell>
          <cell r="X880">
            <v>218151</v>
          </cell>
          <cell r="Y880">
            <v>0</v>
          </cell>
          <cell r="Z880">
            <v>38447519</v>
          </cell>
          <cell r="AA880">
            <v>15709791</v>
          </cell>
          <cell r="AB880">
            <v>0</v>
          </cell>
          <cell r="AC880">
            <v>130408</v>
          </cell>
          <cell r="AD880">
            <v>4886903</v>
          </cell>
          <cell r="AE880">
            <v>4397130</v>
          </cell>
          <cell r="AF880">
            <v>3318081</v>
          </cell>
          <cell r="AG880">
            <v>3105975</v>
          </cell>
          <cell r="AH880">
            <v>3622197</v>
          </cell>
          <cell r="AI880">
            <v>0</v>
          </cell>
          <cell r="AJ880">
            <v>0</v>
          </cell>
          <cell r="AK880">
            <v>35170485</v>
          </cell>
          <cell r="AL880">
            <v>3032737</v>
          </cell>
          <cell r="AM880">
            <v>0</v>
          </cell>
          <cell r="AN880">
            <v>0</v>
          </cell>
          <cell r="AO880">
            <v>0</v>
          </cell>
          <cell r="AP880">
            <v>38203222</v>
          </cell>
          <cell r="AQ880">
            <v>19050413</v>
          </cell>
          <cell r="AR880">
            <v>4554586</v>
          </cell>
          <cell r="AS880">
            <v>23604999</v>
          </cell>
          <cell r="AT880">
            <v>2173767</v>
          </cell>
          <cell r="AU880">
            <v>110945</v>
          </cell>
          <cell r="AV880">
            <v>1266981</v>
          </cell>
          <cell r="AW880">
            <v>0</v>
          </cell>
          <cell r="AX880">
            <v>0</v>
          </cell>
          <cell r="AY880">
            <v>70504</v>
          </cell>
          <cell r="AZ880">
            <v>3622197</v>
          </cell>
        </row>
        <row r="881">
          <cell r="A881">
            <v>174473</v>
          </cell>
          <cell r="B881" t="str">
            <v>NORTHLAND COMMUNITY AND TECHNICAL COLLEGE</v>
          </cell>
          <cell r="C881" t="str">
            <v>MN</v>
          </cell>
          <cell r="D881">
            <v>4</v>
          </cell>
          <cell r="E881">
            <v>4</v>
          </cell>
          <cell r="F881">
            <v>2</v>
          </cell>
          <cell r="G881">
            <v>2</v>
          </cell>
          <cell r="H881">
            <v>2</v>
          </cell>
          <cell r="I881">
            <v>40</v>
          </cell>
          <cell r="J881">
            <v>1</v>
          </cell>
          <cell r="K881">
            <v>1331</v>
          </cell>
          <cell r="L881">
            <v>3431671</v>
          </cell>
          <cell r="M881">
            <v>0</v>
          </cell>
          <cell r="N881">
            <v>8931322</v>
          </cell>
          <cell r="O881">
            <v>0</v>
          </cell>
          <cell r="P881">
            <v>1586270</v>
          </cell>
          <cell r="Q881">
            <v>1128814</v>
          </cell>
          <cell r="R881">
            <v>0</v>
          </cell>
          <cell r="S881">
            <v>105012</v>
          </cell>
          <cell r="T881">
            <v>0</v>
          </cell>
          <cell r="U881">
            <v>128739</v>
          </cell>
          <cell r="V881">
            <v>564164</v>
          </cell>
          <cell r="W881">
            <v>0</v>
          </cell>
          <cell r="X881">
            <v>68576</v>
          </cell>
          <cell r="Y881">
            <v>0</v>
          </cell>
          <cell r="Z881">
            <v>15944568</v>
          </cell>
          <cell r="AA881">
            <v>6590591</v>
          </cell>
          <cell r="AB881">
            <v>22589</v>
          </cell>
          <cell r="AC881">
            <v>45085</v>
          </cell>
          <cell r="AD881">
            <v>1424876</v>
          </cell>
          <cell r="AE881">
            <v>1667467</v>
          </cell>
          <cell r="AF881">
            <v>1706563</v>
          </cell>
          <cell r="AG881">
            <v>2004247</v>
          </cell>
          <cell r="AH881">
            <v>2020131</v>
          </cell>
          <cell r="AI881">
            <v>0</v>
          </cell>
          <cell r="AJ881">
            <v>0</v>
          </cell>
          <cell r="AK881">
            <v>15481549</v>
          </cell>
          <cell r="AL881">
            <v>439305</v>
          </cell>
          <cell r="AM881">
            <v>0</v>
          </cell>
          <cell r="AN881">
            <v>0</v>
          </cell>
          <cell r="AO881">
            <v>0</v>
          </cell>
          <cell r="AP881">
            <v>15920854</v>
          </cell>
          <cell r="AQ881">
            <v>7246601</v>
          </cell>
          <cell r="AR881">
            <v>1978324</v>
          </cell>
          <cell r="AS881">
            <v>9224925</v>
          </cell>
          <cell r="AT881">
            <v>1040537</v>
          </cell>
          <cell r="AU881">
            <v>67701</v>
          </cell>
          <cell r="AV881">
            <v>753439</v>
          </cell>
          <cell r="AW881">
            <v>0</v>
          </cell>
          <cell r="AX881">
            <v>97013</v>
          </cell>
          <cell r="AY881">
            <v>61441</v>
          </cell>
          <cell r="AZ881">
            <v>2020131</v>
          </cell>
        </row>
        <row r="882">
          <cell r="A882">
            <v>174570</v>
          </cell>
          <cell r="B882" t="str">
            <v>PINE TECHNICAL COLLEGE</v>
          </cell>
          <cell r="C882" t="str">
            <v>MN</v>
          </cell>
          <cell r="D882">
            <v>4</v>
          </cell>
          <cell r="E882">
            <v>4</v>
          </cell>
          <cell r="F882">
            <v>2</v>
          </cell>
          <cell r="G882">
            <v>2</v>
          </cell>
          <cell r="H882">
            <v>2</v>
          </cell>
          <cell r="I882">
            <v>40</v>
          </cell>
          <cell r="J882">
            <v>1</v>
          </cell>
          <cell r="K882">
            <v>517</v>
          </cell>
          <cell r="L882">
            <v>1200750</v>
          </cell>
          <cell r="M882">
            <v>0</v>
          </cell>
          <cell r="N882">
            <v>3009151</v>
          </cell>
          <cell r="O882">
            <v>0</v>
          </cell>
          <cell r="P882">
            <v>561095</v>
          </cell>
          <cell r="Q882">
            <v>760956</v>
          </cell>
          <cell r="R882">
            <v>0</v>
          </cell>
          <cell r="S882">
            <v>99269</v>
          </cell>
          <cell r="T882">
            <v>0</v>
          </cell>
          <cell r="U882">
            <v>125745</v>
          </cell>
          <cell r="V882">
            <v>190591</v>
          </cell>
          <cell r="W882">
            <v>0</v>
          </cell>
          <cell r="X882">
            <v>426287</v>
          </cell>
          <cell r="Y882">
            <v>0</v>
          </cell>
          <cell r="Z882">
            <v>6373844</v>
          </cell>
          <cell r="AA882">
            <v>2595572</v>
          </cell>
          <cell r="AB882">
            <v>0</v>
          </cell>
          <cell r="AC882">
            <v>1336102</v>
          </cell>
          <cell r="AD882">
            <v>995743</v>
          </cell>
          <cell r="AE882">
            <v>795957</v>
          </cell>
          <cell r="AF882">
            <v>957976</v>
          </cell>
          <cell r="AG882">
            <v>357369</v>
          </cell>
          <cell r="AH882">
            <v>528704</v>
          </cell>
          <cell r="AI882">
            <v>0</v>
          </cell>
          <cell r="AJ882">
            <v>0</v>
          </cell>
          <cell r="AK882">
            <v>7567423</v>
          </cell>
          <cell r="AL882">
            <v>233991</v>
          </cell>
          <cell r="AM882">
            <v>0</v>
          </cell>
          <cell r="AN882">
            <v>0</v>
          </cell>
          <cell r="AO882">
            <v>0</v>
          </cell>
          <cell r="AP882">
            <v>7801414</v>
          </cell>
          <cell r="AQ882">
            <v>3968799</v>
          </cell>
          <cell r="AR882">
            <v>1055296</v>
          </cell>
          <cell r="AS882">
            <v>5024095</v>
          </cell>
          <cell r="AT882">
            <v>340334</v>
          </cell>
          <cell r="AU882">
            <v>39004</v>
          </cell>
          <cell r="AV882">
            <v>147116</v>
          </cell>
          <cell r="AW882">
            <v>0</v>
          </cell>
          <cell r="AX882">
            <v>0</v>
          </cell>
          <cell r="AY882">
            <v>2250</v>
          </cell>
          <cell r="AZ882">
            <v>528704</v>
          </cell>
        </row>
        <row r="883">
          <cell r="A883">
            <v>174604</v>
          </cell>
          <cell r="B883" t="str">
            <v>RAINY RIVER COMMUNITY COLLEGE</v>
          </cell>
          <cell r="C883" t="str">
            <v>MN</v>
          </cell>
          <cell r="D883">
            <v>4</v>
          </cell>
          <cell r="E883">
            <v>4</v>
          </cell>
          <cell r="F883">
            <v>2</v>
          </cell>
          <cell r="G883">
            <v>2</v>
          </cell>
          <cell r="H883">
            <v>2</v>
          </cell>
          <cell r="I883">
            <v>40</v>
          </cell>
          <cell r="J883">
            <v>1</v>
          </cell>
          <cell r="K883">
            <v>387</v>
          </cell>
          <cell r="L883">
            <v>897438</v>
          </cell>
          <cell r="M883">
            <v>0</v>
          </cell>
          <cell r="N883">
            <v>2754497</v>
          </cell>
          <cell r="O883">
            <v>0</v>
          </cell>
          <cell r="P883">
            <v>589137</v>
          </cell>
          <cell r="Q883">
            <v>215337</v>
          </cell>
          <cell r="R883">
            <v>0</v>
          </cell>
          <cell r="S883">
            <v>39448</v>
          </cell>
          <cell r="T883">
            <v>0</v>
          </cell>
          <cell r="U883">
            <v>7118</v>
          </cell>
          <cell r="V883">
            <v>339389</v>
          </cell>
          <cell r="W883">
            <v>0</v>
          </cell>
          <cell r="X883">
            <v>115649</v>
          </cell>
          <cell r="Y883">
            <v>0</v>
          </cell>
          <cell r="Z883">
            <v>4958013</v>
          </cell>
          <cell r="AA883">
            <v>1588200</v>
          </cell>
          <cell r="AB883">
            <v>0</v>
          </cell>
          <cell r="AC883">
            <v>162009</v>
          </cell>
          <cell r="AD883">
            <v>634688</v>
          </cell>
          <cell r="AE883">
            <v>1091738</v>
          </cell>
          <cell r="AF883">
            <v>722008</v>
          </cell>
          <cell r="AG883">
            <v>459406</v>
          </cell>
          <cell r="AH883">
            <v>509026</v>
          </cell>
          <cell r="AI883">
            <v>0</v>
          </cell>
          <cell r="AJ883">
            <v>0</v>
          </cell>
          <cell r="AK883">
            <v>5167075</v>
          </cell>
          <cell r="AL883">
            <v>345597</v>
          </cell>
          <cell r="AM883">
            <v>0</v>
          </cell>
          <cell r="AN883">
            <v>0</v>
          </cell>
          <cell r="AO883">
            <v>0</v>
          </cell>
          <cell r="AP883">
            <v>5512672</v>
          </cell>
          <cell r="AQ883">
            <v>2552746</v>
          </cell>
          <cell r="AR883">
            <v>680576</v>
          </cell>
          <cell r="AS883">
            <v>3233322</v>
          </cell>
          <cell r="AT883">
            <v>315027</v>
          </cell>
          <cell r="AU883">
            <v>21900</v>
          </cell>
          <cell r="AV883">
            <v>172099</v>
          </cell>
          <cell r="AW883">
            <v>0</v>
          </cell>
          <cell r="AX883">
            <v>0</v>
          </cell>
          <cell r="AY883">
            <v>0</v>
          </cell>
          <cell r="AZ883">
            <v>509026</v>
          </cell>
        </row>
        <row r="884">
          <cell r="A884">
            <v>174659</v>
          </cell>
          <cell r="B884" t="str">
            <v>MINNESOTA STATE COLLEGE-SE TECHNICAL-RED WING</v>
          </cell>
          <cell r="C884" t="str">
            <v>MN</v>
          </cell>
          <cell r="D884">
            <v>4</v>
          </cell>
          <cell r="E884">
            <v>4</v>
          </cell>
          <cell r="F884">
            <v>2</v>
          </cell>
          <cell r="G884">
            <v>2</v>
          </cell>
          <cell r="H884">
            <v>2</v>
          </cell>
          <cell r="I884">
            <v>-3</v>
          </cell>
          <cell r="J884">
            <v>1</v>
          </cell>
          <cell r="K884">
            <v>1177</v>
          </cell>
          <cell r="L884">
            <v>2991387</v>
          </cell>
          <cell r="M884">
            <v>0</v>
          </cell>
          <cell r="N884">
            <v>6895818</v>
          </cell>
          <cell r="O884">
            <v>0</v>
          </cell>
          <cell r="P884">
            <v>1337198</v>
          </cell>
          <cell r="Q884">
            <v>814144</v>
          </cell>
          <cell r="R884">
            <v>0</v>
          </cell>
          <cell r="S884">
            <v>42470</v>
          </cell>
          <cell r="T884">
            <v>0</v>
          </cell>
          <cell r="U884">
            <v>434273</v>
          </cell>
          <cell r="V884">
            <v>489157</v>
          </cell>
          <cell r="W884">
            <v>0</v>
          </cell>
          <cell r="X884">
            <v>38491</v>
          </cell>
          <cell r="Y884">
            <v>0</v>
          </cell>
          <cell r="Z884">
            <v>13042938</v>
          </cell>
          <cell r="AA884">
            <v>5159934</v>
          </cell>
          <cell r="AB884">
            <v>0</v>
          </cell>
          <cell r="AC884">
            <v>0</v>
          </cell>
          <cell r="AD884">
            <v>1518243</v>
          </cell>
          <cell r="AE884">
            <v>1699155</v>
          </cell>
          <cell r="AF884">
            <v>2366844</v>
          </cell>
          <cell r="AG884">
            <v>1443259</v>
          </cell>
          <cell r="AH884">
            <v>1238130</v>
          </cell>
          <cell r="AI884">
            <v>0</v>
          </cell>
          <cell r="AJ884">
            <v>0</v>
          </cell>
          <cell r="AK884">
            <v>13425565</v>
          </cell>
          <cell r="AL884">
            <v>652750</v>
          </cell>
          <cell r="AM884">
            <v>0</v>
          </cell>
          <cell r="AN884">
            <v>0</v>
          </cell>
          <cell r="AO884">
            <v>0</v>
          </cell>
          <cell r="AP884">
            <v>14078315</v>
          </cell>
          <cell r="AQ884">
            <v>6149727</v>
          </cell>
          <cell r="AR884">
            <v>1642003</v>
          </cell>
          <cell r="AS884">
            <v>7791730</v>
          </cell>
          <cell r="AT884">
            <v>792593</v>
          </cell>
          <cell r="AU884">
            <v>50842</v>
          </cell>
          <cell r="AV884">
            <v>376878</v>
          </cell>
          <cell r="AW884">
            <v>0</v>
          </cell>
          <cell r="AX884">
            <v>0</v>
          </cell>
          <cell r="AY884">
            <v>17817</v>
          </cell>
          <cell r="AZ884">
            <v>1238130</v>
          </cell>
        </row>
        <row r="885">
          <cell r="A885">
            <v>174738</v>
          </cell>
          <cell r="B885" t="str">
            <v>ROCHESTER COMMUNITY AND TECHNICAL COLLEGE</v>
          </cell>
          <cell r="C885" t="str">
            <v>MN</v>
          </cell>
          <cell r="D885">
            <v>4</v>
          </cell>
          <cell r="E885">
            <v>4</v>
          </cell>
          <cell r="F885">
            <v>2</v>
          </cell>
          <cell r="G885">
            <v>2</v>
          </cell>
          <cell r="H885">
            <v>2</v>
          </cell>
          <cell r="I885">
            <v>40</v>
          </cell>
          <cell r="J885">
            <v>1</v>
          </cell>
          <cell r="K885">
            <v>3583</v>
          </cell>
          <cell r="L885">
            <v>9986807</v>
          </cell>
          <cell r="M885">
            <v>0</v>
          </cell>
          <cell r="N885">
            <v>14030206</v>
          </cell>
          <cell r="O885">
            <v>0</v>
          </cell>
          <cell r="P885">
            <v>3191700</v>
          </cell>
          <cell r="Q885">
            <v>1685147</v>
          </cell>
          <cell r="R885">
            <v>0</v>
          </cell>
          <cell r="S885">
            <v>282978</v>
          </cell>
          <cell r="T885">
            <v>0</v>
          </cell>
          <cell r="U885">
            <v>728685</v>
          </cell>
          <cell r="V885">
            <v>2623791</v>
          </cell>
          <cell r="W885">
            <v>0</v>
          </cell>
          <cell r="X885">
            <v>834195</v>
          </cell>
          <cell r="Y885">
            <v>0</v>
          </cell>
          <cell r="Z885">
            <v>33363509</v>
          </cell>
          <cell r="AA885">
            <v>11736389</v>
          </cell>
          <cell r="AB885">
            <v>0</v>
          </cell>
          <cell r="AC885">
            <v>1144403</v>
          </cell>
          <cell r="AD885">
            <v>5549542</v>
          </cell>
          <cell r="AE885">
            <v>3782212</v>
          </cell>
          <cell r="AF885">
            <v>2703008</v>
          </cell>
          <cell r="AG885">
            <v>3676155</v>
          </cell>
          <cell r="AH885">
            <v>3219006</v>
          </cell>
          <cell r="AI885">
            <v>0</v>
          </cell>
          <cell r="AJ885">
            <v>0</v>
          </cell>
          <cell r="AK885">
            <v>31810715</v>
          </cell>
          <cell r="AL885">
            <v>2548802</v>
          </cell>
          <cell r="AM885">
            <v>0</v>
          </cell>
          <cell r="AN885">
            <v>0</v>
          </cell>
          <cell r="AO885">
            <v>0</v>
          </cell>
          <cell r="AP885">
            <v>34359517</v>
          </cell>
          <cell r="AQ885">
            <v>16241145</v>
          </cell>
          <cell r="AR885">
            <v>3928488</v>
          </cell>
          <cell r="AS885">
            <v>20169633</v>
          </cell>
          <cell r="AT885">
            <v>1837316</v>
          </cell>
          <cell r="AU885">
            <v>238160</v>
          </cell>
          <cell r="AV885">
            <v>978331</v>
          </cell>
          <cell r="AW885">
            <v>0</v>
          </cell>
          <cell r="AX885">
            <v>124218</v>
          </cell>
          <cell r="AY885">
            <v>40981</v>
          </cell>
          <cell r="AZ885">
            <v>3219006</v>
          </cell>
        </row>
        <row r="886">
          <cell r="A886">
            <v>174756</v>
          </cell>
          <cell r="B886" t="str">
            <v>SAINT CLOUD TECHNICAL COLLEGE</v>
          </cell>
          <cell r="C886" t="str">
            <v>MN</v>
          </cell>
          <cell r="D886">
            <v>4</v>
          </cell>
          <cell r="E886">
            <v>4</v>
          </cell>
          <cell r="F886">
            <v>2</v>
          </cell>
          <cell r="G886">
            <v>2</v>
          </cell>
          <cell r="H886">
            <v>2</v>
          </cell>
          <cell r="I886">
            <v>40</v>
          </cell>
          <cell r="J886">
            <v>1</v>
          </cell>
          <cell r="K886">
            <v>2329</v>
          </cell>
          <cell r="L886">
            <v>5885223</v>
          </cell>
          <cell r="M886">
            <v>0</v>
          </cell>
          <cell r="N886">
            <v>10775713</v>
          </cell>
          <cell r="O886">
            <v>0</v>
          </cell>
          <cell r="P886">
            <v>2675723</v>
          </cell>
          <cell r="Q886">
            <v>1418266</v>
          </cell>
          <cell r="R886">
            <v>0</v>
          </cell>
          <cell r="S886">
            <v>86787</v>
          </cell>
          <cell r="T886">
            <v>0</v>
          </cell>
          <cell r="U886">
            <v>122471</v>
          </cell>
          <cell r="V886">
            <v>1583601</v>
          </cell>
          <cell r="W886">
            <v>0</v>
          </cell>
          <cell r="X886">
            <v>544546</v>
          </cell>
          <cell r="Y886">
            <v>0</v>
          </cell>
          <cell r="Z886">
            <v>23092330</v>
          </cell>
          <cell r="AA886">
            <v>10013266</v>
          </cell>
          <cell r="AB886">
            <v>0</v>
          </cell>
          <cell r="AC886">
            <v>477962</v>
          </cell>
          <cell r="AD886">
            <v>1915354</v>
          </cell>
          <cell r="AE886">
            <v>2139847</v>
          </cell>
          <cell r="AF886">
            <v>2132543</v>
          </cell>
          <cell r="AG886">
            <v>1387014</v>
          </cell>
          <cell r="AH886">
            <v>2552390</v>
          </cell>
          <cell r="AI886">
            <v>0</v>
          </cell>
          <cell r="AJ886">
            <v>0</v>
          </cell>
          <cell r="AK886">
            <v>20618376</v>
          </cell>
          <cell r="AL886">
            <v>1447590</v>
          </cell>
          <cell r="AM886">
            <v>0</v>
          </cell>
          <cell r="AN886">
            <v>0</v>
          </cell>
          <cell r="AO886">
            <v>0</v>
          </cell>
          <cell r="AP886">
            <v>22065966</v>
          </cell>
          <cell r="AQ886">
            <v>9938911</v>
          </cell>
          <cell r="AR886">
            <v>2500594</v>
          </cell>
          <cell r="AS886">
            <v>12439505</v>
          </cell>
          <cell r="AT886">
            <v>1288381</v>
          </cell>
          <cell r="AU886">
            <v>83996</v>
          </cell>
          <cell r="AV886">
            <v>1162806</v>
          </cell>
          <cell r="AW886">
            <v>0</v>
          </cell>
          <cell r="AX886">
            <v>0</v>
          </cell>
          <cell r="AY886">
            <v>17207</v>
          </cell>
          <cell r="AZ886">
            <v>2552390</v>
          </cell>
        </row>
        <row r="887">
          <cell r="A887">
            <v>175041</v>
          </cell>
          <cell r="B887" t="str">
            <v>ST PAUL TECHNICAL COLLEGE</v>
          </cell>
          <cell r="C887" t="str">
            <v>MN</v>
          </cell>
          <cell r="D887">
            <v>4</v>
          </cell>
          <cell r="E887">
            <v>4</v>
          </cell>
          <cell r="F887">
            <v>2</v>
          </cell>
          <cell r="G887">
            <v>2</v>
          </cell>
          <cell r="H887">
            <v>2</v>
          </cell>
          <cell r="I887">
            <v>40</v>
          </cell>
          <cell r="J887">
            <v>1</v>
          </cell>
          <cell r="K887">
            <v>2707</v>
          </cell>
          <cell r="L887">
            <v>7866576</v>
          </cell>
          <cell r="M887">
            <v>0</v>
          </cell>
          <cell r="N887">
            <v>14301466</v>
          </cell>
          <cell r="O887">
            <v>0</v>
          </cell>
          <cell r="P887">
            <v>3676641</v>
          </cell>
          <cell r="Q887">
            <v>955174</v>
          </cell>
          <cell r="R887">
            <v>0</v>
          </cell>
          <cell r="S887">
            <v>0</v>
          </cell>
          <cell r="T887">
            <v>0</v>
          </cell>
          <cell r="U887">
            <v>183905</v>
          </cell>
          <cell r="V887">
            <v>1503069</v>
          </cell>
          <cell r="W887">
            <v>0</v>
          </cell>
          <cell r="X887">
            <v>81146</v>
          </cell>
          <cell r="Y887">
            <v>0</v>
          </cell>
          <cell r="Z887">
            <v>28567977</v>
          </cell>
          <cell r="AA887">
            <v>13250152</v>
          </cell>
          <cell r="AB887">
            <v>0</v>
          </cell>
          <cell r="AC887">
            <v>19336</v>
          </cell>
          <cell r="AD887">
            <v>2099083</v>
          </cell>
          <cell r="AE887">
            <v>4144650</v>
          </cell>
          <cell r="AF887">
            <v>2252979</v>
          </cell>
          <cell r="AG887">
            <v>3212051</v>
          </cell>
          <cell r="AH887">
            <v>2366442</v>
          </cell>
          <cell r="AI887">
            <v>0</v>
          </cell>
          <cell r="AJ887">
            <v>0</v>
          </cell>
          <cell r="AK887">
            <v>27344693</v>
          </cell>
          <cell r="AL887">
            <v>2241910</v>
          </cell>
          <cell r="AM887">
            <v>0</v>
          </cell>
          <cell r="AN887">
            <v>0</v>
          </cell>
          <cell r="AO887">
            <v>0</v>
          </cell>
          <cell r="AP887">
            <v>29586603</v>
          </cell>
          <cell r="AQ887">
            <v>13722288</v>
          </cell>
          <cell r="AR887">
            <v>3121952</v>
          </cell>
          <cell r="AS887">
            <v>16844240</v>
          </cell>
          <cell r="AT887">
            <v>1637332</v>
          </cell>
          <cell r="AU887">
            <v>92403</v>
          </cell>
          <cell r="AV887">
            <v>624221</v>
          </cell>
          <cell r="AW887">
            <v>0</v>
          </cell>
          <cell r="AX887">
            <v>0</v>
          </cell>
          <cell r="AY887">
            <v>12486</v>
          </cell>
          <cell r="AZ887">
            <v>2366442</v>
          </cell>
        </row>
        <row r="888">
          <cell r="A888">
            <v>175157</v>
          </cell>
          <cell r="B888" t="str">
            <v>VERMILION COMMUNITY COLLEGE</v>
          </cell>
          <cell r="C888" t="str">
            <v>MN</v>
          </cell>
          <cell r="D888">
            <v>4</v>
          </cell>
          <cell r="E888">
            <v>4</v>
          </cell>
          <cell r="F888">
            <v>2</v>
          </cell>
          <cell r="G888">
            <v>2</v>
          </cell>
          <cell r="H888">
            <v>2</v>
          </cell>
          <cell r="I888">
            <v>40</v>
          </cell>
          <cell r="J888">
            <v>1</v>
          </cell>
          <cell r="K888">
            <v>680</v>
          </cell>
          <cell r="L888">
            <v>1929672</v>
          </cell>
          <cell r="M888">
            <v>0</v>
          </cell>
          <cell r="N888">
            <v>3657616</v>
          </cell>
          <cell r="O888">
            <v>0</v>
          </cell>
          <cell r="P888">
            <v>934916</v>
          </cell>
          <cell r="Q888">
            <v>403014</v>
          </cell>
          <cell r="R888">
            <v>0</v>
          </cell>
          <cell r="S888">
            <v>17010</v>
          </cell>
          <cell r="T888">
            <v>0</v>
          </cell>
          <cell r="U888">
            <v>2907</v>
          </cell>
          <cell r="V888">
            <v>1351759</v>
          </cell>
          <cell r="W888">
            <v>0</v>
          </cell>
          <cell r="X888">
            <v>173160</v>
          </cell>
          <cell r="Y888">
            <v>0</v>
          </cell>
          <cell r="Z888">
            <v>8470054</v>
          </cell>
          <cell r="AA888">
            <v>2293874</v>
          </cell>
          <cell r="AB888">
            <v>0</v>
          </cell>
          <cell r="AC888">
            <v>44477</v>
          </cell>
          <cell r="AD888">
            <v>784127</v>
          </cell>
          <cell r="AE888">
            <v>1449195</v>
          </cell>
          <cell r="AF888">
            <v>792787</v>
          </cell>
          <cell r="AG888">
            <v>632204</v>
          </cell>
          <cell r="AH888">
            <v>730864</v>
          </cell>
          <cell r="AI888">
            <v>0</v>
          </cell>
          <cell r="AJ888">
            <v>0</v>
          </cell>
          <cell r="AK888">
            <v>6727528</v>
          </cell>
          <cell r="AL888">
            <v>1323414</v>
          </cell>
          <cell r="AM888">
            <v>0</v>
          </cell>
          <cell r="AN888">
            <v>0</v>
          </cell>
          <cell r="AO888">
            <v>0</v>
          </cell>
          <cell r="AP888">
            <v>8050942</v>
          </cell>
          <cell r="AQ888">
            <v>3283127</v>
          </cell>
          <cell r="AR888">
            <v>872337</v>
          </cell>
          <cell r="AS888">
            <v>4155464</v>
          </cell>
          <cell r="AT888">
            <v>422911</v>
          </cell>
          <cell r="AU888">
            <v>29902</v>
          </cell>
          <cell r="AV888">
            <v>269407</v>
          </cell>
          <cell r="AW888">
            <v>0</v>
          </cell>
          <cell r="AX888">
            <v>0</v>
          </cell>
          <cell r="AY888">
            <v>8644</v>
          </cell>
          <cell r="AZ888">
            <v>730864</v>
          </cell>
        </row>
        <row r="889">
          <cell r="A889">
            <v>175175</v>
          </cell>
          <cell r="B889" t="str">
            <v>VETERANS AFFAIRS MEDICAL CENTER SCH OF RAD TECHN</v>
          </cell>
          <cell r="C889" t="str">
            <v>MN</v>
          </cell>
          <cell r="D889">
            <v>4</v>
          </cell>
          <cell r="E889">
            <v>4</v>
          </cell>
          <cell r="F889">
            <v>2</v>
          </cell>
          <cell r="G889">
            <v>2</v>
          </cell>
          <cell r="H889">
            <v>2</v>
          </cell>
          <cell r="I889">
            <v>-3</v>
          </cell>
          <cell r="J889">
            <v>1</v>
          </cell>
          <cell r="K889">
            <v>20</v>
          </cell>
          <cell r="L889">
            <v>7117185</v>
          </cell>
          <cell r="M889">
            <v>0</v>
          </cell>
          <cell r="N889">
            <v>11837227</v>
          </cell>
          <cell r="O889">
            <v>0</v>
          </cell>
          <cell r="P889">
            <v>1984239</v>
          </cell>
          <cell r="Q889">
            <v>1583477</v>
          </cell>
          <cell r="R889">
            <v>0</v>
          </cell>
          <cell r="S889">
            <v>405900</v>
          </cell>
          <cell r="T889">
            <v>0</v>
          </cell>
          <cell r="U889">
            <v>836646</v>
          </cell>
          <cell r="V889">
            <v>1414664</v>
          </cell>
          <cell r="W889">
            <v>0</v>
          </cell>
          <cell r="X889">
            <v>249769</v>
          </cell>
          <cell r="Y889">
            <v>0</v>
          </cell>
          <cell r="Z889">
            <v>25429107</v>
          </cell>
          <cell r="AA889">
            <v>11027575</v>
          </cell>
          <cell r="AB889">
            <v>12614</v>
          </cell>
          <cell r="AC889">
            <v>1538491</v>
          </cell>
          <cell r="AD889">
            <v>2833906</v>
          </cell>
          <cell r="AE889">
            <v>2518568</v>
          </cell>
          <cell r="AF889">
            <v>1743823</v>
          </cell>
          <cell r="AG889">
            <v>2447058</v>
          </cell>
          <cell r="AH889">
            <v>1462469</v>
          </cell>
          <cell r="AI889">
            <v>0</v>
          </cell>
          <cell r="AJ889">
            <v>0</v>
          </cell>
          <cell r="AK889">
            <v>23584504</v>
          </cell>
          <cell r="AL889">
            <v>1337174</v>
          </cell>
          <cell r="AM889">
            <v>0</v>
          </cell>
          <cell r="AN889">
            <v>0</v>
          </cell>
          <cell r="AO889">
            <v>0</v>
          </cell>
          <cell r="AP889">
            <v>24921678</v>
          </cell>
          <cell r="AQ889">
            <v>10427301</v>
          </cell>
          <cell r="AR889">
            <v>2524568</v>
          </cell>
          <cell r="AS889">
            <v>12951869</v>
          </cell>
          <cell r="AT889">
            <v>845081</v>
          </cell>
          <cell r="AU889">
            <v>35329</v>
          </cell>
          <cell r="AV889">
            <v>573953</v>
          </cell>
          <cell r="AW889">
            <v>0</v>
          </cell>
          <cell r="AX889">
            <v>0</v>
          </cell>
          <cell r="AY889">
            <v>8106</v>
          </cell>
          <cell r="AZ889">
            <v>1462469</v>
          </cell>
        </row>
        <row r="890">
          <cell r="A890">
            <v>175236</v>
          </cell>
          <cell r="B890" t="str">
            <v>RIDGEWATER COLLEGE</v>
          </cell>
          <cell r="C890" t="str">
            <v>MN</v>
          </cell>
          <cell r="D890">
            <v>4</v>
          </cell>
          <cell r="E890">
            <v>4</v>
          </cell>
          <cell r="F890">
            <v>2</v>
          </cell>
          <cell r="G890">
            <v>2</v>
          </cell>
          <cell r="H890">
            <v>2</v>
          </cell>
          <cell r="I890">
            <v>40</v>
          </cell>
          <cell r="J890">
            <v>1</v>
          </cell>
          <cell r="K890">
            <v>2791</v>
          </cell>
          <cell r="L890">
            <v>8050060</v>
          </cell>
          <cell r="M890">
            <v>0</v>
          </cell>
          <cell r="N890">
            <v>16170819</v>
          </cell>
          <cell r="O890">
            <v>0</v>
          </cell>
          <cell r="P890">
            <v>3512763</v>
          </cell>
          <cell r="Q890">
            <v>2985284</v>
          </cell>
          <cell r="R890">
            <v>0</v>
          </cell>
          <cell r="S890">
            <v>81970</v>
          </cell>
          <cell r="T890">
            <v>0</v>
          </cell>
          <cell r="U890">
            <v>624257</v>
          </cell>
          <cell r="V890">
            <v>1738291</v>
          </cell>
          <cell r="W890">
            <v>0</v>
          </cell>
          <cell r="X890">
            <v>111334</v>
          </cell>
          <cell r="Y890">
            <v>0</v>
          </cell>
          <cell r="Z890">
            <v>33274778</v>
          </cell>
          <cell r="AA890">
            <v>14373273</v>
          </cell>
          <cell r="AB890">
            <v>51833</v>
          </cell>
          <cell r="AC890">
            <v>50631</v>
          </cell>
          <cell r="AD890">
            <v>3110940</v>
          </cell>
          <cell r="AE890">
            <v>4537861</v>
          </cell>
          <cell r="AF890">
            <v>2791762</v>
          </cell>
          <cell r="AG890">
            <v>2691166</v>
          </cell>
          <cell r="AH890">
            <v>4259972</v>
          </cell>
          <cell r="AI890">
            <v>0</v>
          </cell>
          <cell r="AJ890">
            <v>0</v>
          </cell>
          <cell r="AK890">
            <v>31867438</v>
          </cell>
          <cell r="AL890">
            <v>1655257</v>
          </cell>
          <cell r="AM890">
            <v>0</v>
          </cell>
          <cell r="AN890">
            <v>0</v>
          </cell>
          <cell r="AO890">
            <v>0</v>
          </cell>
          <cell r="AP890">
            <v>33522695</v>
          </cell>
          <cell r="AQ890">
            <v>15028601</v>
          </cell>
          <cell r="AR890">
            <v>4039672</v>
          </cell>
          <cell r="AS890">
            <v>19068273</v>
          </cell>
          <cell r="AT890">
            <v>2074796</v>
          </cell>
          <cell r="AU890">
            <v>351324</v>
          </cell>
          <cell r="AV890">
            <v>1783161</v>
          </cell>
          <cell r="AW890">
            <v>0</v>
          </cell>
          <cell r="AX890">
            <v>1550</v>
          </cell>
          <cell r="AY890">
            <v>49141</v>
          </cell>
          <cell r="AZ890">
            <v>4259972</v>
          </cell>
        </row>
        <row r="891">
          <cell r="A891">
            <v>175315</v>
          </cell>
          <cell r="B891" t="str">
            <v>CENTURY COMMUNITY AND TECHNICAL COLLEGE</v>
          </cell>
          <cell r="C891" t="str">
            <v>MN</v>
          </cell>
          <cell r="D891">
            <v>4</v>
          </cell>
          <cell r="E891">
            <v>4</v>
          </cell>
          <cell r="F891">
            <v>2</v>
          </cell>
          <cell r="G891">
            <v>2</v>
          </cell>
          <cell r="H891">
            <v>2</v>
          </cell>
          <cell r="I891">
            <v>40</v>
          </cell>
          <cell r="J891">
            <v>1</v>
          </cell>
          <cell r="K891">
            <v>4680</v>
          </cell>
          <cell r="L891">
            <v>13502590</v>
          </cell>
          <cell r="M891">
            <v>0</v>
          </cell>
          <cell r="N891">
            <v>17623323</v>
          </cell>
          <cell r="O891">
            <v>0</v>
          </cell>
          <cell r="P891">
            <v>4146808</v>
          </cell>
          <cell r="Q891">
            <v>1363529</v>
          </cell>
          <cell r="R891">
            <v>0</v>
          </cell>
          <cell r="S891">
            <v>36769</v>
          </cell>
          <cell r="T891">
            <v>0</v>
          </cell>
          <cell r="U891">
            <v>503298</v>
          </cell>
          <cell r="V891">
            <v>2834379</v>
          </cell>
          <cell r="W891">
            <v>0</v>
          </cell>
          <cell r="X891">
            <v>1172744</v>
          </cell>
          <cell r="Y891">
            <v>0</v>
          </cell>
          <cell r="Z891">
            <v>41183440</v>
          </cell>
          <cell r="AA891">
            <v>16414262</v>
          </cell>
          <cell r="AB891">
            <v>0</v>
          </cell>
          <cell r="AC891">
            <v>205330</v>
          </cell>
          <cell r="AD891">
            <v>6207163</v>
          </cell>
          <cell r="AE891">
            <v>4515307</v>
          </cell>
          <cell r="AF891">
            <v>4604125</v>
          </cell>
          <cell r="AG891">
            <v>3548258</v>
          </cell>
          <cell r="AH891">
            <v>3726641</v>
          </cell>
          <cell r="AI891">
            <v>0</v>
          </cell>
          <cell r="AJ891">
            <v>0</v>
          </cell>
          <cell r="AK891">
            <v>39221086</v>
          </cell>
          <cell r="AL891">
            <v>2727528</v>
          </cell>
          <cell r="AM891">
            <v>0</v>
          </cell>
          <cell r="AN891">
            <v>0</v>
          </cell>
          <cell r="AO891">
            <v>0</v>
          </cell>
          <cell r="AP891">
            <v>41948614</v>
          </cell>
          <cell r="AQ891">
            <v>21067529</v>
          </cell>
          <cell r="AR891">
            <v>4964101</v>
          </cell>
          <cell r="AS891">
            <v>26031630</v>
          </cell>
          <cell r="AT891">
            <v>2514974</v>
          </cell>
          <cell r="AU891">
            <v>146863</v>
          </cell>
          <cell r="AV891">
            <v>1064778</v>
          </cell>
          <cell r="AW891">
            <v>0</v>
          </cell>
          <cell r="AX891">
            <v>0</v>
          </cell>
          <cell r="AY891">
            <v>26</v>
          </cell>
          <cell r="AZ891">
            <v>3726641</v>
          </cell>
        </row>
        <row r="892">
          <cell r="A892">
            <v>380368</v>
          </cell>
          <cell r="B892" t="str">
            <v>FOND DU LAC TRIBAL AND COMMUNITY COLLEGE</v>
          </cell>
          <cell r="C892" t="str">
            <v>MN</v>
          </cell>
          <cell r="D892">
            <v>4</v>
          </cell>
          <cell r="E892">
            <v>4</v>
          </cell>
          <cell r="F892">
            <v>2</v>
          </cell>
          <cell r="G892">
            <v>2</v>
          </cell>
          <cell r="H892">
            <v>1</v>
          </cell>
          <cell r="I892">
            <v>60</v>
          </cell>
          <cell r="J892">
            <v>1</v>
          </cell>
          <cell r="K892">
            <v>674</v>
          </cell>
          <cell r="L892">
            <v>1354494</v>
          </cell>
          <cell r="M892">
            <v>0</v>
          </cell>
          <cell r="N892">
            <v>2758419</v>
          </cell>
          <cell r="O892">
            <v>0</v>
          </cell>
          <cell r="P892">
            <v>979765</v>
          </cell>
          <cell r="Q892">
            <v>511176</v>
          </cell>
          <cell r="R892">
            <v>0</v>
          </cell>
          <cell r="S892">
            <v>250100</v>
          </cell>
          <cell r="T892">
            <v>0</v>
          </cell>
          <cell r="U892">
            <v>7032</v>
          </cell>
          <cell r="V892">
            <v>405225</v>
          </cell>
          <cell r="W892">
            <v>0</v>
          </cell>
          <cell r="X892">
            <v>938761</v>
          </cell>
          <cell r="Y892">
            <v>0</v>
          </cell>
          <cell r="Z892">
            <v>7204972</v>
          </cell>
          <cell r="AA892">
            <v>1666500</v>
          </cell>
          <cell r="AB892">
            <v>19163</v>
          </cell>
          <cell r="AC892">
            <v>14526</v>
          </cell>
          <cell r="AD892">
            <v>1012241</v>
          </cell>
          <cell r="AE892">
            <v>1051346</v>
          </cell>
          <cell r="AF892">
            <v>1044686</v>
          </cell>
          <cell r="AG892">
            <v>831523</v>
          </cell>
          <cell r="AH892">
            <v>1269183</v>
          </cell>
          <cell r="AI892">
            <v>0</v>
          </cell>
          <cell r="AJ892">
            <v>0</v>
          </cell>
          <cell r="AK892">
            <v>6909168</v>
          </cell>
          <cell r="AL892">
            <v>380625</v>
          </cell>
          <cell r="AM892">
            <v>0</v>
          </cell>
          <cell r="AN892">
            <v>0</v>
          </cell>
          <cell r="AO892">
            <v>0</v>
          </cell>
          <cell r="AP892">
            <v>7289793</v>
          </cell>
          <cell r="AQ892">
            <v>2974526</v>
          </cell>
          <cell r="AR892">
            <v>743138</v>
          </cell>
          <cell r="AS892">
            <v>3717664</v>
          </cell>
          <cell r="AT892">
            <v>665649</v>
          </cell>
          <cell r="AU892">
            <v>47995</v>
          </cell>
          <cell r="AV892">
            <v>449218</v>
          </cell>
          <cell r="AW892">
            <v>0</v>
          </cell>
          <cell r="AX892">
            <v>105107</v>
          </cell>
          <cell r="AY892">
            <v>1214</v>
          </cell>
          <cell r="AZ892">
            <v>1269183</v>
          </cell>
        </row>
        <row r="893">
          <cell r="A893">
            <v>413626</v>
          </cell>
          <cell r="B893" t="str">
            <v>LEECH LAKE TRIBAL COLLEGE</v>
          </cell>
          <cell r="C893" t="str">
            <v>MN</v>
          </cell>
          <cell r="D893">
            <v>4</v>
          </cell>
          <cell r="E893">
            <v>4</v>
          </cell>
          <cell r="F893">
            <v>2</v>
          </cell>
          <cell r="G893">
            <v>2</v>
          </cell>
          <cell r="H893">
            <v>1</v>
          </cell>
          <cell r="I893">
            <v>-3</v>
          </cell>
          <cell r="J893">
            <v>1</v>
          </cell>
          <cell r="K893">
            <v>161</v>
          </cell>
          <cell r="L893">
            <v>261434</v>
          </cell>
          <cell r="M893">
            <v>694600</v>
          </cell>
          <cell r="N893">
            <v>25000</v>
          </cell>
          <cell r="O893">
            <v>0</v>
          </cell>
          <cell r="P893">
            <v>522233</v>
          </cell>
          <cell r="Q893">
            <v>187482</v>
          </cell>
          <cell r="R893">
            <v>340482</v>
          </cell>
          <cell r="S893">
            <v>135337</v>
          </cell>
          <cell r="T893">
            <v>0</v>
          </cell>
          <cell r="U893">
            <v>0</v>
          </cell>
          <cell r="V893">
            <v>51531</v>
          </cell>
          <cell r="W893">
            <v>0</v>
          </cell>
          <cell r="X893">
            <v>-235168</v>
          </cell>
          <cell r="Y893">
            <v>89000</v>
          </cell>
          <cell r="Z893">
            <v>2071931</v>
          </cell>
          <cell r="AA893">
            <v>894206</v>
          </cell>
          <cell r="AB893">
            <v>0</v>
          </cell>
          <cell r="AC893">
            <v>127575</v>
          </cell>
          <cell r="AD893">
            <v>120750</v>
          </cell>
          <cell r="AE893">
            <v>270000</v>
          </cell>
          <cell r="AF893">
            <v>269476</v>
          </cell>
          <cell r="AG893">
            <v>72282</v>
          </cell>
          <cell r="AH893">
            <v>941444</v>
          </cell>
          <cell r="AI893">
            <v>0</v>
          </cell>
          <cell r="AJ893">
            <v>0</v>
          </cell>
          <cell r="AK893">
            <v>2695733</v>
          </cell>
          <cell r="AL893">
            <v>37507</v>
          </cell>
          <cell r="AM893">
            <v>0</v>
          </cell>
          <cell r="AN893">
            <v>89000</v>
          </cell>
          <cell r="AO893">
            <v>0</v>
          </cell>
          <cell r="AP893">
            <v>2822240</v>
          </cell>
          <cell r="AQ893">
            <v>1580900</v>
          </cell>
          <cell r="AR893">
            <v>440000</v>
          </cell>
          <cell r="AS893">
            <v>2020900</v>
          </cell>
          <cell r="AT893">
            <v>278643</v>
          </cell>
          <cell r="AU893">
            <v>34837</v>
          </cell>
          <cell r="AV893">
            <v>187482</v>
          </cell>
          <cell r="AW893">
            <v>340482</v>
          </cell>
          <cell r="AX893">
            <v>0</v>
          </cell>
          <cell r="AY893">
            <v>100000</v>
          </cell>
          <cell r="AZ893">
            <v>941444</v>
          </cell>
        </row>
        <row r="894">
          <cell r="A894">
            <v>178129</v>
          </cell>
          <cell r="B894" t="str">
            <v>METROPOLITAN COMMUNITY COLLEGES ADMIN SYSTEM OFF</v>
          </cell>
          <cell r="C894" t="str">
            <v>MO</v>
          </cell>
          <cell r="D894">
            <v>4</v>
          </cell>
          <cell r="E894">
            <v>0</v>
          </cell>
          <cell r="F894">
            <v>2</v>
          </cell>
          <cell r="G894">
            <v>-2</v>
          </cell>
          <cell r="H894">
            <v>2</v>
          </cell>
          <cell r="I894">
            <v>-3</v>
          </cell>
          <cell r="J894">
            <v>1</v>
          </cell>
          <cell r="L894">
            <v>24943483</v>
          </cell>
          <cell r="M894">
            <v>0</v>
          </cell>
          <cell r="N894">
            <v>35636042</v>
          </cell>
          <cell r="O894">
            <v>22623244</v>
          </cell>
          <cell r="P894">
            <v>10091923</v>
          </cell>
          <cell r="Q894">
            <v>3449600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7125583</v>
          </cell>
          <cell r="W894">
            <v>0</v>
          </cell>
          <cell r="X894">
            <v>7335548</v>
          </cell>
          <cell r="Y894">
            <v>0</v>
          </cell>
          <cell r="Z894">
            <v>111205423</v>
          </cell>
          <cell r="AA894">
            <v>38862033</v>
          </cell>
          <cell r="AB894">
            <v>0</v>
          </cell>
          <cell r="AC894">
            <v>1534059</v>
          </cell>
          <cell r="AD894">
            <v>10815825</v>
          </cell>
          <cell r="AE894">
            <v>9884866</v>
          </cell>
          <cell r="AF894">
            <v>16034892</v>
          </cell>
          <cell r="AG894">
            <v>11133920</v>
          </cell>
          <cell r="AH894">
            <v>7478637</v>
          </cell>
          <cell r="AI894">
            <v>0</v>
          </cell>
          <cell r="AJ894">
            <v>10335544</v>
          </cell>
          <cell r="AK894">
            <v>106079776</v>
          </cell>
          <cell r="AL894">
            <v>7135609</v>
          </cell>
          <cell r="AM894">
            <v>0</v>
          </cell>
          <cell r="AN894">
            <v>0</v>
          </cell>
          <cell r="AO894">
            <v>0</v>
          </cell>
          <cell r="AP894">
            <v>113215385</v>
          </cell>
          <cell r="AQ894">
            <v>49403717</v>
          </cell>
          <cell r="AR894">
            <v>11759419</v>
          </cell>
          <cell r="AS894">
            <v>61163136</v>
          </cell>
          <cell r="AT894">
            <v>6366201</v>
          </cell>
          <cell r="AU894">
            <v>203890</v>
          </cell>
          <cell r="AV894">
            <v>0</v>
          </cell>
          <cell r="AW894">
            <v>0</v>
          </cell>
          <cell r="AX894">
            <v>0</v>
          </cell>
          <cell r="AY894">
            <v>908546</v>
          </cell>
          <cell r="AZ894">
            <v>7478637</v>
          </cell>
        </row>
        <row r="895">
          <cell r="A895">
            <v>178439</v>
          </cell>
          <cell r="B895" t="str">
            <v>UNIVERSITY OF MISSOURI-SYSTEMS OFFICE</v>
          </cell>
          <cell r="C895" t="str">
            <v>MO</v>
          </cell>
          <cell r="D895">
            <v>4</v>
          </cell>
          <cell r="E895">
            <v>0</v>
          </cell>
          <cell r="F895">
            <v>2</v>
          </cell>
          <cell r="G895">
            <v>-2</v>
          </cell>
          <cell r="H895">
            <v>2</v>
          </cell>
          <cell r="I895">
            <v>-3</v>
          </cell>
          <cell r="J895">
            <v>1</v>
          </cell>
          <cell r="L895">
            <v>0</v>
          </cell>
          <cell r="M895">
            <v>7687970</v>
          </cell>
          <cell r="N895">
            <v>58810533</v>
          </cell>
          <cell r="O895">
            <v>0</v>
          </cell>
          <cell r="P895">
            <v>1664257</v>
          </cell>
          <cell r="Q895">
            <v>15197861</v>
          </cell>
          <cell r="R895">
            <v>0</v>
          </cell>
          <cell r="S895">
            <v>8786336</v>
          </cell>
          <cell r="T895">
            <v>2276039</v>
          </cell>
          <cell r="U895">
            <v>59340</v>
          </cell>
          <cell r="V895">
            <v>0</v>
          </cell>
          <cell r="W895">
            <v>0</v>
          </cell>
          <cell r="X895">
            <v>29613077</v>
          </cell>
          <cell r="Y895">
            <v>0</v>
          </cell>
          <cell r="Z895">
            <v>124095413</v>
          </cell>
          <cell r="AA895">
            <v>437895</v>
          </cell>
          <cell r="AB895">
            <v>1018387</v>
          </cell>
          <cell r="AC895">
            <v>68138961</v>
          </cell>
          <cell r="AD895">
            <v>11606022</v>
          </cell>
          <cell r="AE895">
            <v>2798905</v>
          </cell>
          <cell r="AF895">
            <v>13012487</v>
          </cell>
          <cell r="AG895">
            <v>1095507</v>
          </cell>
          <cell r="AH895">
            <v>5073</v>
          </cell>
          <cell r="AI895">
            <v>4984122</v>
          </cell>
          <cell r="AJ895">
            <v>5543606</v>
          </cell>
          <cell r="AK895">
            <v>108640965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108640965</v>
          </cell>
          <cell r="AQ895">
            <v>41184994</v>
          </cell>
          <cell r="AR895">
            <v>7238148</v>
          </cell>
          <cell r="AS895">
            <v>48423142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5073</v>
          </cell>
          <cell r="AZ895">
            <v>5073</v>
          </cell>
        </row>
        <row r="896">
          <cell r="A896">
            <v>179283</v>
          </cell>
          <cell r="B896" t="str">
            <v>SAINT LOUIS COMMUNITY COLLEGE-CENTRAL OFFICE</v>
          </cell>
          <cell r="C896" t="str">
            <v>MO</v>
          </cell>
          <cell r="D896">
            <v>4</v>
          </cell>
          <cell r="E896">
            <v>0</v>
          </cell>
          <cell r="F896">
            <v>2</v>
          </cell>
          <cell r="G896">
            <v>-2</v>
          </cell>
          <cell r="H896">
            <v>2</v>
          </cell>
          <cell r="I896">
            <v>-3</v>
          </cell>
          <cell r="J896">
            <v>1</v>
          </cell>
          <cell r="L896">
            <v>22940682</v>
          </cell>
          <cell r="M896">
            <v>712071</v>
          </cell>
          <cell r="N896">
            <v>50448479</v>
          </cell>
          <cell r="O896">
            <v>48575791</v>
          </cell>
          <cell r="P896">
            <v>17791009</v>
          </cell>
          <cell r="Q896">
            <v>6502799</v>
          </cell>
          <cell r="R896">
            <v>0</v>
          </cell>
          <cell r="S896">
            <v>17635888</v>
          </cell>
          <cell r="T896">
            <v>0</v>
          </cell>
          <cell r="U896">
            <v>625431</v>
          </cell>
          <cell r="V896">
            <v>9515544</v>
          </cell>
          <cell r="W896">
            <v>0</v>
          </cell>
          <cell r="X896">
            <v>5060307</v>
          </cell>
          <cell r="Y896">
            <v>0</v>
          </cell>
          <cell r="Z896">
            <v>179808001</v>
          </cell>
          <cell r="AA896">
            <v>83698105</v>
          </cell>
          <cell r="AB896">
            <v>0</v>
          </cell>
          <cell r="AC896">
            <v>0</v>
          </cell>
          <cell r="AD896">
            <v>14738483</v>
          </cell>
          <cell r="AE896">
            <v>13185825</v>
          </cell>
          <cell r="AF896">
            <v>26450304</v>
          </cell>
          <cell r="AG896">
            <v>14901683</v>
          </cell>
          <cell r="AH896">
            <v>11595620</v>
          </cell>
          <cell r="AI896">
            <v>-22085</v>
          </cell>
          <cell r="AJ896">
            <v>2959803</v>
          </cell>
          <cell r="AK896">
            <v>167507738</v>
          </cell>
          <cell r="AL896">
            <v>9515544</v>
          </cell>
          <cell r="AM896">
            <v>0</v>
          </cell>
          <cell r="AN896">
            <v>0</v>
          </cell>
          <cell r="AO896">
            <v>0</v>
          </cell>
          <cell r="AP896">
            <v>177023282</v>
          </cell>
          <cell r="AQ896">
            <v>83566149</v>
          </cell>
          <cell r="AR896">
            <v>17074713</v>
          </cell>
          <cell r="AS896">
            <v>100810436</v>
          </cell>
          <cell r="AT896">
            <v>10525219</v>
          </cell>
          <cell r="AU896">
            <v>457637</v>
          </cell>
          <cell r="AV896">
            <v>0</v>
          </cell>
          <cell r="AW896">
            <v>0</v>
          </cell>
          <cell r="AX896">
            <v>0</v>
          </cell>
          <cell r="AY896">
            <v>612764</v>
          </cell>
          <cell r="AZ896">
            <v>11595620</v>
          </cell>
        </row>
        <row r="897">
          <cell r="A897">
            <v>176965</v>
          </cell>
          <cell r="B897" t="str">
            <v>CENTRAL MISSOURI STATE UNIVERSITY</v>
          </cell>
          <cell r="C897" t="str">
            <v>MO</v>
          </cell>
          <cell r="D897">
            <v>4</v>
          </cell>
          <cell r="E897">
            <v>1</v>
          </cell>
          <cell r="F897">
            <v>2</v>
          </cell>
          <cell r="G897">
            <v>2</v>
          </cell>
          <cell r="H897">
            <v>2</v>
          </cell>
          <cell r="I897">
            <v>21</v>
          </cell>
          <cell r="J897">
            <v>1</v>
          </cell>
          <cell r="K897">
            <v>8898</v>
          </cell>
          <cell r="L897">
            <v>33158615</v>
          </cell>
          <cell r="M897">
            <v>0</v>
          </cell>
          <cell r="N897">
            <v>59849213</v>
          </cell>
          <cell r="O897">
            <v>0</v>
          </cell>
          <cell r="P897">
            <v>8135604</v>
          </cell>
          <cell r="Q897">
            <v>4129670</v>
          </cell>
          <cell r="R897">
            <v>0</v>
          </cell>
          <cell r="S897">
            <v>3729268</v>
          </cell>
          <cell r="T897">
            <v>0</v>
          </cell>
          <cell r="U897">
            <v>1856574</v>
          </cell>
          <cell r="V897">
            <v>25060387</v>
          </cell>
          <cell r="W897">
            <v>0</v>
          </cell>
          <cell r="X897">
            <v>4592683</v>
          </cell>
          <cell r="Y897">
            <v>0</v>
          </cell>
          <cell r="Z897">
            <v>140512014</v>
          </cell>
          <cell r="AA897">
            <v>54681691</v>
          </cell>
          <cell r="AB897">
            <v>1254764</v>
          </cell>
          <cell r="AC897">
            <v>1139939</v>
          </cell>
          <cell r="AD897">
            <v>8743985</v>
          </cell>
          <cell r="AE897">
            <v>11986041</v>
          </cell>
          <cell r="AF897">
            <v>9443842</v>
          </cell>
          <cell r="AG897">
            <v>9471610</v>
          </cell>
          <cell r="AH897">
            <v>11361932</v>
          </cell>
          <cell r="AI897">
            <v>36855</v>
          </cell>
          <cell r="AJ897">
            <v>2158243</v>
          </cell>
          <cell r="AK897">
            <v>110278902</v>
          </cell>
          <cell r="AL897">
            <v>25116496</v>
          </cell>
          <cell r="AM897">
            <v>0</v>
          </cell>
          <cell r="AN897">
            <v>0</v>
          </cell>
          <cell r="AO897">
            <v>0</v>
          </cell>
          <cell r="AP897">
            <v>135395398</v>
          </cell>
          <cell r="AQ897">
            <v>55209498</v>
          </cell>
          <cell r="AR897">
            <v>14597202</v>
          </cell>
          <cell r="AS897">
            <v>69806700</v>
          </cell>
          <cell r="AT897">
            <v>5202244</v>
          </cell>
          <cell r="AU897">
            <v>663231</v>
          </cell>
          <cell r="AV897">
            <v>0</v>
          </cell>
          <cell r="AW897">
            <v>0</v>
          </cell>
          <cell r="AX897">
            <v>425082</v>
          </cell>
          <cell r="AY897">
            <v>5071375</v>
          </cell>
          <cell r="AZ897">
            <v>11361932</v>
          </cell>
        </row>
        <row r="898">
          <cell r="A898">
            <v>177551</v>
          </cell>
          <cell r="B898" t="str">
            <v>HARRIS-STOWE STATE COLLEGE</v>
          </cell>
          <cell r="C898" t="str">
            <v>MO</v>
          </cell>
          <cell r="D898">
            <v>4</v>
          </cell>
          <cell r="E898">
            <v>1</v>
          </cell>
          <cell r="F898">
            <v>2</v>
          </cell>
          <cell r="G898">
            <v>2</v>
          </cell>
          <cell r="H898">
            <v>2</v>
          </cell>
          <cell r="I898">
            <v>58</v>
          </cell>
          <cell r="J898">
            <v>1</v>
          </cell>
          <cell r="K898">
            <v>1193</v>
          </cell>
          <cell r="L898">
            <v>3540552</v>
          </cell>
          <cell r="M898">
            <v>0</v>
          </cell>
          <cell r="N898">
            <v>10280778</v>
          </cell>
          <cell r="O898">
            <v>0</v>
          </cell>
          <cell r="P898">
            <v>4539352</v>
          </cell>
          <cell r="Q898">
            <v>322241</v>
          </cell>
          <cell r="R898">
            <v>37403</v>
          </cell>
          <cell r="S898">
            <v>156504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252759</v>
          </cell>
          <cell r="Y898">
            <v>0</v>
          </cell>
          <cell r="Z898">
            <v>19129589</v>
          </cell>
          <cell r="AA898">
            <v>5998108</v>
          </cell>
          <cell r="AB898">
            <v>0</v>
          </cell>
          <cell r="AC898">
            <v>1019779</v>
          </cell>
          <cell r="AD898">
            <v>1418969</v>
          </cell>
          <cell r="AE898">
            <v>3908974</v>
          </cell>
          <cell r="AF898">
            <v>1518378</v>
          </cell>
          <cell r="AG898">
            <v>1518378</v>
          </cell>
          <cell r="AH898">
            <v>2980304</v>
          </cell>
          <cell r="AI898">
            <v>0</v>
          </cell>
          <cell r="AJ898">
            <v>66801</v>
          </cell>
          <cell r="AK898">
            <v>18429691</v>
          </cell>
          <cell r="AL898">
            <v>0</v>
          </cell>
          <cell r="AM898">
            <v>0</v>
          </cell>
          <cell r="AN898">
            <v>0</v>
          </cell>
          <cell r="AO898">
            <v>367828</v>
          </cell>
          <cell r="AP898">
            <v>18797519</v>
          </cell>
          <cell r="AQ898">
            <v>9427989</v>
          </cell>
          <cell r="AR898">
            <v>1848853</v>
          </cell>
          <cell r="AS898">
            <v>11615158</v>
          </cell>
          <cell r="AT898">
            <v>1759506</v>
          </cell>
          <cell r="AU898">
            <v>324131</v>
          </cell>
          <cell r="AV898">
            <v>83801</v>
          </cell>
          <cell r="AW898">
            <v>0</v>
          </cell>
          <cell r="AX898">
            <v>62113</v>
          </cell>
          <cell r="AY898">
            <v>750753</v>
          </cell>
          <cell r="AZ898">
            <v>2980304</v>
          </cell>
        </row>
        <row r="899">
          <cell r="A899">
            <v>177940</v>
          </cell>
          <cell r="B899" t="str">
            <v>LINCOLN UNIVERSITY</v>
          </cell>
          <cell r="C899" t="str">
            <v>MO</v>
          </cell>
          <cell r="D899">
            <v>4</v>
          </cell>
          <cell r="E899">
            <v>1</v>
          </cell>
          <cell r="F899">
            <v>2</v>
          </cell>
          <cell r="G899">
            <v>2</v>
          </cell>
          <cell r="H899">
            <v>2</v>
          </cell>
          <cell r="I899">
            <v>21</v>
          </cell>
          <cell r="J899">
            <v>1</v>
          </cell>
          <cell r="K899">
            <v>2593</v>
          </cell>
          <cell r="L899">
            <v>8613027</v>
          </cell>
          <cell r="M899">
            <v>4042190</v>
          </cell>
          <cell r="N899">
            <v>17924083</v>
          </cell>
          <cell r="O899">
            <v>0</v>
          </cell>
          <cell r="P899">
            <v>5361618</v>
          </cell>
          <cell r="Q899">
            <v>1433290</v>
          </cell>
          <cell r="R899">
            <v>94330</v>
          </cell>
          <cell r="S899">
            <v>524100</v>
          </cell>
          <cell r="T899">
            <v>0</v>
          </cell>
          <cell r="U899">
            <v>309550</v>
          </cell>
          <cell r="V899">
            <v>3140933</v>
          </cell>
          <cell r="W899">
            <v>0</v>
          </cell>
          <cell r="X899">
            <v>735849</v>
          </cell>
          <cell r="Y899">
            <v>0</v>
          </cell>
          <cell r="Z899">
            <v>42178970</v>
          </cell>
          <cell r="AA899">
            <v>11605608</v>
          </cell>
          <cell r="AB899">
            <v>2731221</v>
          </cell>
          <cell r="AC899">
            <v>4309496</v>
          </cell>
          <cell r="AD899">
            <v>2777289</v>
          </cell>
          <cell r="AE899">
            <v>3351197</v>
          </cell>
          <cell r="AF899">
            <v>5434765</v>
          </cell>
          <cell r="AG899">
            <v>2581100</v>
          </cell>
          <cell r="AH899">
            <v>3871518</v>
          </cell>
          <cell r="AI899">
            <v>245337</v>
          </cell>
          <cell r="AJ899">
            <v>865080</v>
          </cell>
          <cell r="AK899">
            <v>37772611</v>
          </cell>
          <cell r="AL899">
            <v>2825947</v>
          </cell>
          <cell r="AM899">
            <v>0</v>
          </cell>
          <cell r="AN899">
            <v>0</v>
          </cell>
          <cell r="AO899">
            <v>0</v>
          </cell>
          <cell r="AP899">
            <v>40598558</v>
          </cell>
          <cell r="AQ899">
            <v>17465822</v>
          </cell>
          <cell r="AR899">
            <v>4379366</v>
          </cell>
          <cell r="AS899">
            <v>21845188</v>
          </cell>
          <cell r="AT899">
            <v>2385440</v>
          </cell>
          <cell r="AU899">
            <v>157218</v>
          </cell>
          <cell r="AV899">
            <v>101553</v>
          </cell>
          <cell r="AW899">
            <v>0</v>
          </cell>
          <cell r="AX899">
            <v>0</v>
          </cell>
          <cell r="AY899">
            <v>1227307</v>
          </cell>
          <cell r="AZ899">
            <v>3871518</v>
          </cell>
        </row>
        <row r="900">
          <cell r="A900">
            <v>178341</v>
          </cell>
          <cell r="B900" t="str">
            <v>MISSOURI SOUTHERN STATE COLLEGE</v>
          </cell>
          <cell r="C900" t="str">
            <v>MO</v>
          </cell>
          <cell r="D900">
            <v>4</v>
          </cell>
          <cell r="E900">
            <v>1</v>
          </cell>
          <cell r="F900">
            <v>2</v>
          </cell>
          <cell r="G900">
            <v>2</v>
          </cell>
          <cell r="H900">
            <v>2</v>
          </cell>
          <cell r="I900">
            <v>32</v>
          </cell>
          <cell r="J900">
            <v>1</v>
          </cell>
          <cell r="K900">
            <v>4685</v>
          </cell>
          <cell r="L900">
            <v>12643667</v>
          </cell>
          <cell r="M900">
            <v>0</v>
          </cell>
          <cell r="N900">
            <v>20754606</v>
          </cell>
          <cell r="O900">
            <v>0</v>
          </cell>
          <cell r="P900">
            <v>4650219</v>
          </cell>
          <cell r="Q900">
            <v>502962</v>
          </cell>
          <cell r="R900">
            <v>169887</v>
          </cell>
          <cell r="S900">
            <v>1695820</v>
          </cell>
          <cell r="T900">
            <v>0</v>
          </cell>
          <cell r="U900">
            <v>0</v>
          </cell>
          <cell r="V900">
            <v>3000949</v>
          </cell>
          <cell r="W900">
            <v>0</v>
          </cell>
          <cell r="X900">
            <v>3300716</v>
          </cell>
          <cell r="Y900">
            <v>0</v>
          </cell>
          <cell r="Z900">
            <v>46718826</v>
          </cell>
          <cell r="AA900">
            <v>18947286</v>
          </cell>
          <cell r="AB900">
            <v>0</v>
          </cell>
          <cell r="AC900">
            <v>700852</v>
          </cell>
          <cell r="AD900">
            <v>3274166</v>
          </cell>
          <cell r="AE900">
            <v>3733472</v>
          </cell>
          <cell r="AF900">
            <v>4265127</v>
          </cell>
          <cell r="AG900">
            <v>3089623</v>
          </cell>
          <cell r="AH900">
            <v>7973539</v>
          </cell>
          <cell r="AI900">
            <v>231285</v>
          </cell>
          <cell r="AJ900">
            <v>1343386</v>
          </cell>
          <cell r="AK900">
            <v>43558736</v>
          </cell>
          <cell r="AL900">
            <v>4099388</v>
          </cell>
          <cell r="AM900">
            <v>0</v>
          </cell>
          <cell r="AN900">
            <v>0</v>
          </cell>
          <cell r="AO900">
            <v>0</v>
          </cell>
          <cell r="AP900">
            <v>47658124</v>
          </cell>
          <cell r="AQ900">
            <v>20773388</v>
          </cell>
          <cell r="AR900">
            <v>4354726</v>
          </cell>
          <cell r="AS900">
            <v>25128114</v>
          </cell>
          <cell r="AT900">
            <v>3796769</v>
          </cell>
          <cell r="AU900">
            <v>153084</v>
          </cell>
          <cell r="AV900">
            <v>502385</v>
          </cell>
          <cell r="AW900">
            <v>0</v>
          </cell>
          <cell r="AX900">
            <v>1073516</v>
          </cell>
          <cell r="AY900">
            <v>2447785</v>
          </cell>
          <cell r="AZ900">
            <v>7973539</v>
          </cell>
        </row>
        <row r="901">
          <cell r="A901">
            <v>178387</v>
          </cell>
          <cell r="B901" t="str">
            <v>MISSOURI WESTERN STATE COLLEGE</v>
          </cell>
          <cell r="C901" t="str">
            <v>MO</v>
          </cell>
          <cell r="D901">
            <v>4</v>
          </cell>
          <cell r="E901">
            <v>1</v>
          </cell>
          <cell r="F901">
            <v>2</v>
          </cell>
          <cell r="G901">
            <v>2</v>
          </cell>
          <cell r="H901">
            <v>2</v>
          </cell>
          <cell r="I901">
            <v>32</v>
          </cell>
          <cell r="J901">
            <v>1</v>
          </cell>
          <cell r="K901">
            <v>4393</v>
          </cell>
          <cell r="L901">
            <v>14465619</v>
          </cell>
          <cell r="M901">
            <v>0</v>
          </cell>
          <cell r="N901">
            <v>21249587</v>
          </cell>
          <cell r="O901">
            <v>0</v>
          </cell>
          <cell r="P901">
            <v>4823170</v>
          </cell>
          <cell r="Q901">
            <v>1871087</v>
          </cell>
          <cell r="R901">
            <v>0</v>
          </cell>
          <cell r="S901">
            <v>1029589</v>
          </cell>
          <cell r="T901">
            <v>0</v>
          </cell>
          <cell r="U901">
            <v>321896</v>
          </cell>
          <cell r="V901">
            <v>4713534</v>
          </cell>
          <cell r="W901">
            <v>0</v>
          </cell>
          <cell r="X901">
            <v>1051874</v>
          </cell>
          <cell r="Y901">
            <v>0</v>
          </cell>
          <cell r="Z901">
            <v>49526356</v>
          </cell>
          <cell r="AA901">
            <v>23300488</v>
          </cell>
          <cell r="AB901">
            <v>40618</v>
          </cell>
          <cell r="AC901">
            <v>80052</v>
          </cell>
          <cell r="AD901">
            <v>2054294</v>
          </cell>
          <cell r="AE901">
            <v>4564011</v>
          </cell>
          <cell r="AF901">
            <v>2952486</v>
          </cell>
          <cell r="AG901">
            <v>4199181</v>
          </cell>
          <cell r="AH901">
            <v>6436702</v>
          </cell>
          <cell r="AI901">
            <v>0</v>
          </cell>
          <cell r="AJ901">
            <v>-82910</v>
          </cell>
          <cell r="AK901">
            <v>43544922</v>
          </cell>
          <cell r="AL901">
            <v>5805618</v>
          </cell>
          <cell r="AM901">
            <v>0</v>
          </cell>
          <cell r="AN901">
            <v>0</v>
          </cell>
          <cell r="AO901">
            <v>0</v>
          </cell>
          <cell r="AP901">
            <v>49350540</v>
          </cell>
          <cell r="AQ901">
            <v>20852545</v>
          </cell>
          <cell r="AR901">
            <v>5342752</v>
          </cell>
          <cell r="AS901">
            <v>26195297</v>
          </cell>
          <cell r="AT901">
            <v>3641337</v>
          </cell>
          <cell r="AU901">
            <v>125630</v>
          </cell>
          <cell r="AV901">
            <v>0</v>
          </cell>
          <cell r="AW901">
            <v>0</v>
          </cell>
          <cell r="AX901">
            <v>0</v>
          </cell>
          <cell r="AY901">
            <v>2669735</v>
          </cell>
          <cell r="AZ901">
            <v>6436702</v>
          </cell>
        </row>
        <row r="902">
          <cell r="A902">
            <v>178396</v>
          </cell>
          <cell r="B902" t="str">
            <v>UNIVERSITY OF MISSOURI-COLUMBIA</v>
          </cell>
          <cell r="C902" t="str">
            <v>MO</v>
          </cell>
          <cell r="D902">
            <v>4</v>
          </cell>
          <cell r="E902">
            <v>1</v>
          </cell>
          <cell r="F902">
            <v>1</v>
          </cell>
          <cell r="G902">
            <v>1</v>
          </cell>
          <cell r="H902">
            <v>2</v>
          </cell>
          <cell r="I902">
            <v>15</v>
          </cell>
          <cell r="J902">
            <v>1</v>
          </cell>
          <cell r="K902">
            <v>21833</v>
          </cell>
          <cell r="L902">
            <v>148421376</v>
          </cell>
          <cell r="M902">
            <v>7318144</v>
          </cell>
          <cell r="N902">
            <v>205085025</v>
          </cell>
          <cell r="O902">
            <v>0</v>
          </cell>
          <cell r="P902">
            <v>80526905</v>
          </cell>
          <cell r="Q902">
            <v>21867227</v>
          </cell>
          <cell r="R902">
            <v>0</v>
          </cell>
          <cell r="S902">
            <v>40886317</v>
          </cell>
          <cell r="T902">
            <v>12737104</v>
          </cell>
          <cell r="U902">
            <v>93708498</v>
          </cell>
          <cell r="V902">
            <v>96493986</v>
          </cell>
          <cell r="W902">
            <v>353322615</v>
          </cell>
          <cell r="X902">
            <v>21051313</v>
          </cell>
          <cell r="Y902">
            <v>0</v>
          </cell>
          <cell r="Z902">
            <v>1081418510</v>
          </cell>
          <cell r="AA902">
            <v>217714999</v>
          </cell>
          <cell r="AB902">
            <v>123515812</v>
          </cell>
          <cell r="AC902">
            <v>57282937</v>
          </cell>
          <cell r="AD902">
            <v>53599493</v>
          </cell>
          <cell r="AE902">
            <v>23885367</v>
          </cell>
          <cell r="AF902">
            <v>30410659</v>
          </cell>
          <cell r="AG902">
            <v>35643595</v>
          </cell>
          <cell r="AH902">
            <v>54516664</v>
          </cell>
          <cell r="AI902">
            <v>102983</v>
          </cell>
          <cell r="AJ902">
            <v>17352276</v>
          </cell>
          <cell r="AK902">
            <v>614024785</v>
          </cell>
          <cell r="AL902">
            <v>105551784</v>
          </cell>
          <cell r="AM902">
            <v>364003803</v>
          </cell>
          <cell r="AN902">
            <v>0</v>
          </cell>
          <cell r="AO902">
            <v>0</v>
          </cell>
          <cell r="AP902">
            <v>1083580372</v>
          </cell>
          <cell r="AQ902">
            <v>494933767</v>
          </cell>
          <cell r="AR902">
            <v>86910370</v>
          </cell>
          <cell r="AS902">
            <v>581844137</v>
          </cell>
          <cell r="AT902">
            <v>5854597</v>
          </cell>
          <cell r="AU902">
            <v>653773</v>
          </cell>
          <cell r="AV902">
            <v>0</v>
          </cell>
          <cell r="AW902">
            <v>0</v>
          </cell>
          <cell r="AX902">
            <v>8811448</v>
          </cell>
          <cell r="AY902">
            <v>39196846</v>
          </cell>
          <cell r="AZ902">
            <v>54516664</v>
          </cell>
        </row>
        <row r="903">
          <cell r="A903">
            <v>178402</v>
          </cell>
          <cell r="B903" t="str">
            <v>UNIVERSITY OF MISSOURI-KANSAS CITY</v>
          </cell>
          <cell r="C903" t="str">
            <v>MO</v>
          </cell>
          <cell r="D903">
            <v>4</v>
          </cell>
          <cell r="E903">
            <v>1</v>
          </cell>
          <cell r="F903">
            <v>2</v>
          </cell>
          <cell r="G903">
            <v>1</v>
          </cell>
          <cell r="H903">
            <v>2</v>
          </cell>
          <cell r="I903">
            <v>16</v>
          </cell>
          <cell r="J903">
            <v>1</v>
          </cell>
          <cell r="K903">
            <v>9111</v>
          </cell>
          <cell r="L903">
            <v>78164057</v>
          </cell>
          <cell r="M903">
            <v>69900</v>
          </cell>
          <cell r="N903">
            <v>83365032</v>
          </cell>
          <cell r="O903">
            <v>0</v>
          </cell>
          <cell r="P903">
            <v>17227237</v>
          </cell>
          <cell r="Q903">
            <v>3620370</v>
          </cell>
          <cell r="R903">
            <v>0</v>
          </cell>
          <cell r="S903">
            <v>21306158</v>
          </cell>
          <cell r="T903">
            <v>5284954</v>
          </cell>
          <cell r="U903">
            <v>6396271</v>
          </cell>
          <cell r="V903">
            <v>11353487</v>
          </cell>
          <cell r="W903">
            <v>0</v>
          </cell>
          <cell r="X903">
            <v>7100970</v>
          </cell>
          <cell r="Y903">
            <v>0</v>
          </cell>
          <cell r="Z903">
            <v>233888436</v>
          </cell>
          <cell r="AA903">
            <v>95723874</v>
          </cell>
          <cell r="AB903">
            <v>14705244</v>
          </cell>
          <cell r="AC903">
            <v>15480010</v>
          </cell>
          <cell r="AD903">
            <v>21009706</v>
          </cell>
          <cell r="AE903">
            <v>14180105</v>
          </cell>
          <cell r="AF903">
            <v>16825365</v>
          </cell>
          <cell r="AG903">
            <v>15618774</v>
          </cell>
          <cell r="AH903">
            <v>21936472</v>
          </cell>
          <cell r="AI903">
            <v>4084</v>
          </cell>
          <cell r="AJ903">
            <v>2260568</v>
          </cell>
          <cell r="AK903">
            <v>217744202</v>
          </cell>
          <cell r="AL903">
            <v>13949747</v>
          </cell>
          <cell r="AM903">
            <v>0</v>
          </cell>
          <cell r="AN903">
            <v>0</v>
          </cell>
          <cell r="AO903">
            <v>0</v>
          </cell>
          <cell r="AP903">
            <v>231693949</v>
          </cell>
          <cell r="AQ903">
            <v>114335218</v>
          </cell>
          <cell r="AR903">
            <v>19860027</v>
          </cell>
          <cell r="AS903">
            <v>134195245</v>
          </cell>
          <cell r="AT903">
            <v>2785690</v>
          </cell>
          <cell r="AU903">
            <v>1297830</v>
          </cell>
          <cell r="AV903">
            <v>0</v>
          </cell>
          <cell r="AW903">
            <v>0</v>
          </cell>
          <cell r="AX903">
            <v>564621</v>
          </cell>
          <cell r="AY903">
            <v>17288331</v>
          </cell>
          <cell r="AZ903">
            <v>21936472</v>
          </cell>
        </row>
        <row r="904">
          <cell r="A904">
            <v>178411</v>
          </cell>
          <cell r="B904" t="str">
            <v>UNIVERSITY OF MISSOURI-ROLLA</v>
          </cell>
          <cell r="C904" t="str">
            <v>MO</v>
          </cell>
          <cell r="D904">
            <v>4</v>
          </cell>
          <cell r="E904">
            <v>1</v>
          </cell>
          <cell r="F904">
            <v>2</v>
          </cell>
          <cell r="G904">
            <v>2</v>
          </cell>
          <cell r="H904">
            <v>2</v>
          </cell>
          <cell r="I904">
            <v>16</v>
          </cell>
          <cell r="J904">
            <v>1</v>
          </cell>
          <cell r="K904">
            <v>4372</v>
          </cell>
          <cell r="L904">
            <v>34079295</v>
          </cell>
          <cell r="M904">
            <v>44800</v>
          </cell>
          <cell r="N904">
            <v>50642834</v>
          </cell>
          <cell r="O904">
            <v>0</v>
          </cell>
          <cell r="P904">
            <v>12674270</v>
          </cell>
          <cell r="Q904">
            <v>1110033</v>
          </cell>
          <cell r="R904">
            <v>0</v>
          </cell>
          <cell r="S904">
            <v>11795306</v>
          </cell>
          <cell r="T904">
            <v>2781133</v>
          </cell>
          <cell r="U904">
            <v>305426</v>
          </cell>
          <cell r="V904">
            <v>5925219</v>
          </cell>
          <cell r="W904">
            <v>0</v>
          </cell>
          <cell r="X904">
            <v>2976291</v>
          </cell>
          <cell r="Y904">
            <v>0</v>
          </cell>
          <cell r="Z904">
            <v>122334607</v>
          </cell>
          <cell r="AA904">
            <v>41929318</v>
          </cell>
          <cell r="AB904">
            <v>20583990</v>
          </cell>
          <cell r="AC904">
            <v>2889051</v>
          </cell>
          <cell r="AD904">
            <v>5279688</v>
          </cell>
          <cell r="AE904">
            <v>8360256</v>
          </cell>
          <cell r="AF904">
            <v>8307022</v>
          </cell>
          <cell r="AG904">
            <v>8843177</v>
          </cell>
          <cell r="AH904">
            <v>14898232</v>
          </cell>
          <cell r="AI904">
            <v>0</v>
          </cell>
          <cell r="AJ904">
            <v>1295505</v>
          </cell>
          <cell r="AK904">
            <v>112386239</v>
          </cell>
          <cell r="AL904">
            <v>7135187</v>
          </cell>
          <cell r="AM904">
            <v>0</v>
          </cell>
          <cell r="AN904">
            <v>0</v>
          </cell>
          <cell r="AO904">
            <v>0</v>
          </cell>
          <cell r="AP904">
            <v>119521426</v>
          </cell>
          <cell r="AQ904">
            <v>57454522</v>
          </cell>
          <cell r="AR904">
            <v>13200001</v>
          </cell>
          <cell r="AS904">
            <v>70654523</v>
          </cell>
          <cell r="AT904">
            <v>1715186</v>
          </cell>
          <cell r="AU904">
            <v>385439</v>
          </cell>
          <cell r="AV904">
            <v>0</v>
          </cell>
          <cell r="AW904">
            <v>0</v>
          </cell>
          <cell r="AX904">
            <v>1577856</v>
          </cell>
          <cell r="AY904">
            <v>11219751</v>
          </cell>
          <cell r="AZ904">
            <v>14898232</v>
          </cell>
        </row>
        <row r="905">
          <cell r="A905">
            <v>178420</v>
          </cell>
          <cell r="B905" t="str">
            <v>UNIVERSITY OF MISSOURI-ST LOUIS</v>
          </cell>
          <cell r="C905" t="str">
            <v>MO</v>
          </cell>
          <cell r="D905">
            <v>4</v>
          </cell>
          <cell r="E905">
            <v>1</v>
          </cell>
          <cell r="F905">
            <v>2</v>
          </cell>
          <cell r="G905">
            <v>2</v>
          </cell>
          <cell r="H905">
            <v>2</v>
          </cell>
          <cell r="I905">
            <v>16</v>
          </cell>
          <cell r="J905">
            <v>1</v>
          </cell>
          <cell r="K905">
            <v>9649</v>
          </cell>
          <cell r="L905">
            <v>59710235</v>
          </cell>
          <cell r="M905">
            <v>55000</v>
          </cell>
          <cell r="N905">
            <v>53040734</v>
          </cell>
          <cell r="O905">
            <v>0</v>
          </cell>
          <cell r="P905">
            <v>12785412</v>
          </cell>
          <cell r="Q905">
            <v>4938316</v>
          </cell>
          <cell r="R905">
            <v>0</v>
          </cell>
          <cell r="S905">
            <v>7956846</v>
          </cell>
          <cell r="T905">
            <v>1964437</v>
          </cell>
          <cell r="U905">
            <v>1281972</v>
          </cell>
          <cell r="V905">
            <v>14048457</v>
          </cell>
          <cell r="W905">
            <v>0</v>
          </cell>
          <cell r="X905">
            <v>2597683</v>
          </cell>
          <cell r="Y905">
            <v>0</v>
          </cell>
          <cell r="Z905">
            <v>158379092</v>
          </cell>
          <cell r="AA905">
            <v>63183055</v>
          </cell>
          <cell r="AB905">
            <v>7790543</v>
          </cell>
          <cell r="AC905">
            <v>11969605</v>
          </cell>
          <cell r="AD905">
            <v>11848120</v>
          </cell>
          <cell r="AE905">
            <v>7251862</v>
          </cell>
          <cell r="AF905">
            <v>10092156</v>
          </cell>
          <cell r="AG905">
            <v>9533430</v>
          </cell>
          <cell r="AH905">
            <v>13590461</v>
          </cell>
          <cell r="AI905">
            <v>3476</v>
          </cell>
          <cell r="AJ905">
            <v>1435171</v>
          </cell>
          <cell r="AK905">
            <v>136697879</v>
          </cell>
          <cell r="AL905">
            <v>18805245</v>
          </cell>
          <cell r="AM905">
            <v>0</v>
          </cell>
          <cell r="AN905">
            <v>0</v>
          </cell>
          <cell r="AO905">
            <v>0</v>
          </cell>
          <cell r="AP905">
            <v>155503124</v>
          </cell>
          <cell r="AQ905">
            <v>72776191</v>
          </cell>
          <cell r="AR905">
            <v>15489690</v>
          </cell>
          <cell r="AS905">
            <v>88265881</v>
          </cell>
          <cell r="AT905">
            <v>4656160</v>
          </cell>
          <cell r="AU905">
            <v>790540</v>
          </cell>
          <cell r="AV905">
            <v>24035</v>
          </cell>
          <cell r="AW905">
            <v>0</v>
          </cell>
          <cell r="AX905">
            <v>150312</v>
          </cell>
          <cell r="AY905">
            <v>7969414</v>
          </cell>
          <cell r="AZ905">
            <v>13590461</v>
          </cell>
        </row>
        <row r="906">
          <cell r="A906">
            <v>178615</v>
          </cell>
          <cell r="B906" t="str">
            <v>TRUMAN STATE UNIVERSITY</v>
          </cell>
          <cell r="C906" t="str">
            <v>MO</v>
          </cell>
          <cell r="D906">
            <v>4</v>
          </cell>
          <cell r="E906">
            <v>1</v>
          </cell>
          <cell r="F906">
            <v>2</v>
          </cell>
          <cell r="G906">
            <v>2</v>
          </cell>
          <cell r="H906">
            <v>2</v>
          </cell>
          <cell r="I906">
            <v>21</v>
          </cell>
          <cell r="J906">
            <v>1</v>
          </cell>
          <cell r="K906">
            <v>5822</v>
          </cell>
          <cell r="L906">
            <v>28468835</v>
          </cell>
          <cell r="M906">
            <v>81469</v>
          </cell>
          <cell r="N906">
            <v>44054858</v>
          </cell>
          <cell r="O906">
            <v>0</v>
          </cell>
          <cell r="P906">
            <v>2839901</v>
          </cell>
          <cell r="Q906">
            <v>559283</v>
          </cell>
          <cell r="R906">
            <v>0</v>
          </cell>
          <cell r="S906">
            <v>589134</v>
          </cell>
          <cell r="T906">
            <v>500000</v>
          </cell>
          <cell r="U906">
            <v>185376</v>
          </cell>
          <cell r="V906">
            <v>14975410</v>
          </cell>
          <cell r="W906">
            <v>0</v>
          </cell>
          <cell r="X906">
            <v>1402328</v>
          </cell>
          <cell r="Y906">
            <v>0</v>
          </cell>
          <cell r="Z906">
            <v>93656594</v>
          </cell>
          <cell r="AA906">
            <v>41010122</v>
          </cell>
          <cell r="AB906">
            <v>882565</v>
          </cell>
          <cell r="AC906">
            <v>1081296</v>
          </cell>
          <cell r="AD906">
            <v>6600955</v>
          </cell>
          <cell r="AE906">
            <v>8198727</v>
          </cell>
          <cell r="AF906">
            <v>6530337</v>
          </cell>
          <cell r="AG906">
            <v>6535750</v>
          </cell>
          <cell r="AH906">
            <v>6741560</v>
          </cell>
          <cell r="AI906">
            <v>16373</v>
          </cell>
          <cell r="AJ906">
            <v>1907758</v>
          </cell>
          <cell r="AK906">
            <v>79505443</v>
          </cell>
          <cell r="AL906">
            <v>12514508</v>
          </cell>
          <cell r="AM906">
            <v>0</v>
          </cell>
          <cell r="AN906">
            <v>0</v>
          </cell>
          <cell r="AO906">
            <v>0</v>
          </cell>
          <cell r="AP906">
            <v>92019951</v>
          </cell>
          <cell r="AQ906">
            <v>37047088</v>
          </cell>
          <cell r="AR906">
            <v>9251963</v>
          </cell>
          <cell r="AS906">
            <v>46299051</v>
          </cell>
          <cell r="AT906">
            <v>1301504</v>
          </cell>
          <cell r="AU906">
            <v>176116</v>
          </cell>
          <cell r="AV906">
            <v>0</v>
          </cell>
          <cell r="AW906">
            <v>0</v>
          </cell>
          <cell r="AX906">
            <v>189405</v>
          </cell>
          <cell r="AY906">
            <v>5074535</v>
          </cell>
          <cell r="AZ906">
            <v>6741560</v>
          </cell>
        </row>
        <row r="907">
          <cell r="A907">
            <v>178624</v>
          </cell>
          <cell r="B907" t="str">
            <v>NORTHWEST MISSOURI STATE UNIVERSITY</v>
          </cell>
          <cell r="C907" t="str">
            <v>MO</v>
          </cell>
          <cell r="D907">
            <v>4</v>
          </cell>
          <cell r="E907">
            <v>1</v>
          </cell>
          <cell r="F907">
            <v>2</v>
          </cell>
          <cell r="G907">
            <v>2</v>
          </cell>
          <cell r="H907">
            <v>2</v>
          </cell>
          <cell r="I907">
            <v>21</v>
          </cell>
          <cell r="J907">
            <v>1</v>
          </cell>
          <cell r="K907">
            <v>5701</v>
          </cell>
          <cell r="L907">
            <v>23035404</v>
          </cell>
          <cell r="M907">
            <v>0</v>
          </cell>
          <cell r="N907">
            <v>31246355</v>
          </cell>
          <cell r="O907">
            <v>0</v>
          </cell>
          <cell r="P907">
            <v>4622132</v>
          </cell>
          <cell r="Q907">
            <v>1818738</v>
          </cell>
          <cell r="R907">
            <v>0</v>
          </cell>
          <cell r="S907">
            <v>3126938</v>
          </cell>
          <cell r="T907">
            <v>0</v>
          </cell>
          <cell r="U907">
            <v>902266</v>
          </cell>
          <cell r="V907">
            <v>13240519</v>
          </cell>
          <cell r="W907">
            <v>0</v>
          </cell>
          <cell r="X907">
            <v>2915788</v>
          </cell>
          <cell r="Y907">
            <v>0</v>
          </cell>
          <cell r="Z907">
            <v>80908140</v>
          </cell>
          <cell r="AA907">
            <v>32181372</v>
          </cell>
          <cell r="AB907">
            <v>556613</v>
          </cell>
          <cell r="AC907">
            <v>882161</v>
          </cell>
          <cell r="AD907">
            <v>3569796</v>
          </cell>
          <cell r="AE907">
            <v>5951144</v>
          </cell>
          <cell r="AF907">
            <v>5673172</v>
          </cell>
          <cell r="AG907">
            <v>8821470</v>
          </cell>
          <cell r="AH907">
            <v>10123817</v>
          </cell>
          <cell r="AI907">
            <v>8065</v>
          </cell>
          <cell r="AJ907">
            <v>50000</v>
          </cell>
          <cell r="AK907">
            <v>67817610</v>
          </cell>
          <cell r="AL907">
            <v>13330781</v>
          </cell>
          <cell r="AM907">
            <v>0</v>
          </cell>
          <cell r="AN907">
            <v>0</v>
          </cell>
          <cell r="AO907">
            <v>0</v>
          </cell>
          <cell r="AP907">
            <v>81148391</v>
          </cell>
          <cell r="AQ907">
            <v>30670839</v>
          </cell>
          <cell r="AR907">
            <v>7507863</v>
          </cell>
          <cell r="AS907">
            <v>38178702</v>
          </cell>
          <cell r="AT907">
            <v>2874796</v>
          </cell>
          <cell r="AU907">
            <v>159934</v>
          </cell>
          <cell r="AV907">
            <v>0</v>
          </cell>
          <cell r="AW907">
            <v>0</v>
          </cell>
          <cell r="AX907">
            <v>2470354</v>
          </cell>
          <cell r="AY907">
            <v>4618733</v>
          </cell>
          <cell r="AZ907">
            <v>10123817</v>
          </cell>
        </row>
        <row r="908">
          <cell r="A908">
            <v>179557</v>
          </cell>
          <cell r="B908" t="str">
            <v>SOUTHEAST MISSOURI STATE UNIVERSITY</v>
          </cell>
          <cell r="C908" t="str">
            <v>MO</v>
          </cell>
          <cell r="D908">
            <v>4</v>
          </cell>
          <cell r="E908">
            <v>1</v>
          </cell>
          <cell r="F908">
            <v>2</v>
          </cell>
          <cell r="G908">
            <v>2</v>
          </cell>
          <cell r="H908">
            <v>2</v>
          </cell>
          <cell r="I908">
            <v>21</v>
          </cell>
          <cell r="J908">
            <v>1</v>
          </cell>
          <cell r="K908">
            <v>7515</v>
          </cell>
          <cell r="L908">
            <v>28466020</v>
          </cell>
          <cell r="M908">
            <v>0</v>
          </cell>
          <cell r="N908">
            <v>49058123</v>
          </cell>
          <cell r="O908">
            <v>0</v>
          </cell>
          <cell r="P908">
            <v>8146988</v>
          </cell>
          <cell r="Q908">
            <v>3750576</v>
          </cell>
          <cell r="R908">
            <v>0</v>
          </cell>
          <cell r="S908">
            <v>3127496</v>
          </cell>
          <cell r="T908">
            <v>436613</v>
          </cell>
          <cell r="U908">
            <v>1201223</v>
          </cell>
          <cell r="V908">
            <v>20769432</v>
          </cell>
          <cell r="W908">
            <v>0</v>
          </cell>
          <cell r="X908">
            <v>4427556</v>
          </cell>
          <cell r="Y908">
            <v>0</v>
          </cell>
          <cell r="Z908">
            <v>119384027</v>
          </cell>
          <cell r="AA908">
            <v>38001856</v>
          </cell>
          <cell r="AB908">
            <v>676588</v>
          </cell>
          <cell r="AC908">
            <v>6799762</v>
          </cell>
          <cell r="AD908">
            <v>7525383</v>
          </cell>
          <cell r="AE908">
            <v>9421519</v>
          </cell>
          <cell r="AF908">
            <v>8373349</v>
          </cell>
          <cell r="AG908">
            <v>11315205</v>
          </cell>
          <cell r="AH908">
            <v>12515884</v>
          </cell>
          <cell r="AI908">
            <v>2544900</v>
          </cell>
          <cell r="AJ908">
            <v>2382931</v>
          </cell>
          <cell r="AK908">
            <v>99557377</v>
          </cell>
          <cell r="AL908">
            <v>16989621</v>
          </cell>
          <cell r="AM908">
            <v>0</v>
          </cell>
          <cell r="AN908">
            <v>0</v>
          </cell>
          <cell r="AO908">
            <v>0</v>
          </cell>
          <cell r="AP908">
            <v>116546998</v>
          </cell>
          <cell r="AQ908">
            <v>44765859</v>
          </cell>
          <cell r="AR908">
            <v>11593123</v>
          </cell>
          <cell r="AS908">
            <v>56358982</v>
          </cell>
          <cell r="AT908">
            <v>3460360</v>
          </cell>
          <cell r="AU908">
            <v>209249</v>
          </cell>
          <cell r="AV908">
            <v>975090</v>
          </cell>
          <cell r="AW908">
            <v>0</v>
          </cell>
          <cell r="AX908">
            <v>1671486</v>
          </cell>
          <cell r="AY908">
            <v>6199699</v>
          </cell>
          <cell r="AZ908">
            <v>12515884</v>
          </cell>
        </row>
        <row r="909">
          <cell r="A909">
            <v>179566</v>
          </cell>
          <cell r="B909" t="str">
            <v>SOUTHWEST MISSOURI STATE UNIVERSITY</v>
          </cell>
          <cell r="C909" t="str">
            <v>MO</v>
          </cell>
          <cell r="D909">
            <v>4</v>
          </cell>
          <cell r="E909">
            <v>1</v>
          </cell>
          <cell r="F909">
            <v>2</v>
          </cell>
          <cell r="G909">
            <v>2</v>
          </cell>
          <cell r="H909">
            <v>2</v>
          </cell>
          <cell r="I909">
            <v>21</v>
          </cell>
          <cell r="J909">
            <v>1</v>
          </cell>
          <cell r="K909">
            <v>15031</v>
          </cell>
          <cell r="L909">
            <v>56569558</v>
          </cell>
          <cell r="M909">
            <v>0</v>
          </cell>
          <cell r="N909">
            <v>80157012</v>
          </cell>
          <cell r="O909">
            <v>0</v>
          </cell>
          <cell r="P909">
            <v>12349000</v>
          </cell>
          <cell r="Q909">
            <v>5319124</v>
          </cell>
          <cell r="R909">
            <v>0</v>
          </cell>
          <cell r="S909">
            <v>4604854</v>
          </cell>
          <cell r="T909">
            <v>0</v>
          </cell>
          <cell r="U909">
            <v>7146429</v>
          </cell>
          <cell r="V909">
            <v>22627444</v>
          </cell>
          <cell r="W909">
            <v>0</v>
          </cell>
          <cell r="X909">
            <v>7503823</v>
          </cell>
          <cell r="Y909">
            <v>0</v>
          </cell>
          <cell r="Z909">
            <v>196277244</v>
          </cell>
          <cell r="AA909">
            <v>70622743</v>
          </cell>
          <cell r="AB909">
            <v>5235093</v>
          </cell>
          <cell r="AC909">
            <v>4432487</v>
          </cell>
          <cell r="AD909">
            <v>18853931</v>
          </cell>
          <cell r="AE909">
            <v>14060155</v>
          </cell>
          <cell r="AF909">
            <v>13914433</v>
          </cell>
          <cell r="AG909">
            <v>12067685</v>
          </cell>
          <cell r="AH909">
            <v>22839447</v>
          </cell>
          <cell r="AI909">
            <v>1140473</v>
          </cell>
          <cell r="AJ909">
            <v>0</v>
          </cell>
          <cell r="AK909">
            <v>163166447</v>
          </cell>
          <cell r="AL909">
            <v>25079572</v>
          </cell>
          <cell r="AM909">
            <v>0</v>
          </cell>
          <cell r="AN909">
            <v>0</v>
          </cell>
          <cell r="AO909">
            <v>0</v>
          </cell>
          <cell r="AP909">
            <v>188246019</v>
          </cell>
          <cell r="AQ909">
            <v>85681685</v>
          </cell>
          <cell r="AR909">
            <v>19808536</v>
          </cell>
          <cell r="AS909">
            <v>105490221</v>
          </cell>
          <cell r="AT909">
            <v>7417048</v>
          </cell>
          <cell r="AU909">
            <v>642926</v>
          </cell>
          <cell r="AV909">
            <v>22853</v>
          </cell>
          <cell r="AW909">
            <v>0</v>
          </cell>
          <cell r="AX909">
            <v>4954481</v>
          </cell>
          <cell r="AY909">
            <v>9802139</v>
          </cell>
          <cell r="AZ909">
            <v>22839447</v>
          </cell>
        </row>
        <row r="910">
          <cell r="A910">
            <v>179742</v>
          </cell>
          <cell r="B910" t="str">
            <v>TRUMAN MEDICAL CENTER SCHOOL FOR NURSE ANESTHETIST</v>
          </cell>
          <cell r="C910" t="str">
            <v>MO</v>
          </cell>
          <cell r="D910">
            <v>4</v>
          </cell>
          <cell r="E910">
            <v>1</v>
          </cell>
          <cell r="F910">
            <v>2</v>
          </cell>
          <cell r="G910">
            <v>-1</v>
          </cell>
          <cell r="H910">
            <v>2</v>
          </cell>
          <cell r="I910">
            <v>-3</v>
          </cell>
          <cell r="J910">
            <v>1</v>
          </cell>
          <cell r="K910">
            <v>31</v>
          </cell>
          <cell r="L910">
            <v>317669</v>
          </cell>
          <cell r="M910">
            <v>0</v>
          </cell>
          <cell r="N910">
            <v>189231912</v>
          </cell>
          <cell r="O910">
            <v>0</v>
          </cell>
          <cell r="P910">
            <v>91832427</v>
          </cell>
          <cell r="Q910">
            <v>95774</v>
          </cell>
          <cell r="R910">
            <v>300838</v>
          </cell>
          <cell r="S910">
            <v>63284459</v>
          </cell>
          <cell r="T910">
            <v>14124058</v>
          </cell>
          <cell r="U910">
            <v>3916083</v>
          </cell>
          <cell r="V910">
            <v>30891949</v>
          </cell>
          <cell r="W910">
            <v>0</v>
          </cell>
          <cell r="X910">
            <v>-301275</v>
          </cell>
          <cell r="Y910">
            <v>227719606</v>
          </cell>
          <cell r="Z910">
            <v>621413500</v>
          </cell>
          <cell r="AA910">
            <v>65467838</v>
          </cell>
          <cell r="AB910">
            <v>173678779</v>
          </cell>
          <cell r="AC910">
            <v>1072276</v>
          </cell>
          <cell r="AD910">
            <v>0</v>
          </cell>
          <cell r="AE910">
            <v>0</v>
          </cell>
          <cell r="AF910">
            <v>122599215</v>
          </cell>
          <cell r="AG910">
            <v>95637547</v>
          </cell>
          <cell r="AH910">
            <v>395506</v>
          </cell>
          <cell r="AI910">
            <v>11444510</v>
          </cell>
          <cell r="AJ910">
            <v>62228843</v>
          </cell>
          <cell r="AK910">
            <v>532524514</v>
          </cell>
          <cell r="AL910">
            <v>29412519</v>
          </cell>
          <cell r="AM910">
            <v>0</v>
          </cell>
          <cell r="AN910">
            <v>175508481</v>
          </cell>
          <cell r="AO910">
            <v>4926588</v>
          </cell>
          <cell r="AP910">
            <v>742372102</v>
          </cell>
          <cell r="AQ910">
            <v>381340930</v>
          </cell>
          <cell r="AR910">
            <v>84083044</v>
          </cell>
          <cell r="AS910">
            <v>465423974</v>
          </cell>
          <cell r="AT910">
            <v>13464</v>
          </cell>
          <cell r="AU910">
            <v>377042</v>
          </cell>
          <cell r="AV910">
            <v>0</v>
          </cell>
          <cell r="AW910">
            <v>0</v>
          </cell>
          <cell r="AX910">
            <v>5000</v>
          </cell>
          <cell r="AY910">
            <v>0</v>
          </cell>
          <cell r="AZ910">
            <v>395506</v>
          </cell>
        </row>
        <row r="911">
          <cell r="A911">
            <v>177135</v>
          </cell>
          <cell r="B911" t="str">
            <v>CROWDER COLLEGE</v>
          </cell>
          <cell r="C911" t="str">
            <v>MO</v>
          </cell>
          <cell r="D911">
            <v>4</v>
          </cell>
          <cell r="E911">
            <v>4</v>
          </cell>
          <cell r="F911">
            <v>2</v>
          </cell>
          <cell r="G911">
            <v>2</v>
          </cell>
          <cell r="H911">
            <v>2</v>
          </cell>
          <cell r="I911">
            <v>40</v>
          </cell>
          <cell r="J911">
            <v>1</v>
          </cell>
          <cell r="K911">
            <v>1329</v>
          </cell>
          <cell r="L911">
            <v>2304250</v>
          </cell>
          <cell r="M911">
            <v>3360</v>
          </cell>
          <cell r="N911">
            <v>2421309</v>
          </cell>
          <cell r="O911">
            <v>2024919</v>
          </cell>
          <cell r="P911">
            <v>2004694</v>
          </cell>
          <cell r="Q911">
            <v>4678115</v>
          </cell>
          <cell r="R911">
            <v>894685</v>
          </cell>
          <cell r="S911">
            <v>250109</v>
          </cell>
          <cell r="T911">
            <v>0</v>
          </cell>
          <cell r="U911">
            <v>47909</v>
          </cell>
          <cell r="V911">
            <v>1144616</v>
          </cell>
          <cell r="W911">
            <v>0</v>
          </cell>
          <cell r="X911">
            <v>457674</v>
          </cell>
          <cell r="Y911">
            <v>1622414</v>
          </cell>
          <cell r="Z911">
            <v>17854054</v>
          </cell>
          <cell r="AA911">
            <v>6037038</v>
          </cell>
          <cell r="AB911">
            <v>0</v>
          </cell>
          <cell r="AC911">
            <v>269367</v>
          </cell>
          <cell r="AD911">
            <v>281811</v>
          </cell>
          <cell r="AE911">
            <v>734153</v>
          </cell>
          <cell r="AF911">
            <v>808087</v>
          </cell>
          <cell r="AG911">
            <v>987026</v>
          </cell>
          <cell r="AH911">
            <v>1687215</v>
          </cell>
          <cell r="AI911">
            <v>147344</v>
          </cell>
          <cell r="AJ911">
            <v>0</v>
          </cell>
          <cell r="AK911">
            <v>10952041</v>
          </cell>
          <cell r="AL911">
            <v>2077194</v>
          </cell>
          <cell r="AM911">
            <v>0</v>
          </cell>
          <cell r="AN911">
            <v>1925518</v>
          </cell>
          <cell r="AO911">
            <v>0</v>
          </cell>
          <cell r="AP911">
            <v>14954753</v>
          </cell>
          <cell r="AQ911">
            <v>5327930</v>
          </cell>
          <cell r="AR911">
            <v>903437</v>
          </cell>
          <cell r="AS911">
            <v>6231367</v>
          </cell>
          <cell r="AT911">
            <v>1236371</v>
          </cell>
          <cell r="AU911">
            <v>77400</v>
          </cell>
          <cell r="AV911">
            <v>0</v>
          </cell>
          <cell r="AW911">
            <v>0</v>
          </cell>
          <cell r="AX911">
            <v>26854</v>
          </cell>
          <cell r="AY911">
            <v>346590</v>
          </cell>
          <cell r="AZ911">
            <v>1687215</v>
          </cell>
        </row>
        <row r="912">
          <cell r="A912">
            <v>177250</v>
          </cell>
          <cell r="B912" t="str">
            <v>EAST CENTRAL COLLEGE</v>
          </cell>
          <cell r="C912" t="str">
            <v>MO</v>
          </cell>
          <cell r="D912">
            <v>4</v>
          </cell>
          <cell r="E912">
            <v>4</v>
          </cell>
          <cell r="F912">
            <v>2</v>
          </cell>
          <cell r="G912">
            <v>2</v>
          </cell>
          <cell r="H912">
            <v>2</v>
          </cell>
          <cell r="I912">
            <v>40</v>
          </cell>
          <cell r="J912">
            <v>1</v>
          </cell>
          <cell r="K912">
            <v>2076</v>
          </cell>
          <cell r="L912">
            <v>3283952</v>
          </cell>
          <cell r="M912">
            <v>0</v>
          </cell>
          <cell r="N912">
            <v>4147396</v>
          </cell>
          <cell r="O912">
            <v>3759135</v>
          </cell>
          <cell r="P912">
            <v>1981804</v>
          </cell>
          <cell r="Q912">
            <v>2021908</v>
          </cell>
          <cell r="R912">
            <v>0</v>
          </cell>
          <cell r="S912">
            <v>0</v>
          </cell>
          <cell r="T912">
            <v>0</v>
          </cell>
          <cell r="U912">
            <v>3930</v>
          </cell>
          <cell r="V912">
            <v>1732963</v>
          </cell>
          <cell r="W912">
            <v>0</v>
          </cell>
          <cell r="X912">
            <v>385720</v>
          </cell>
          <cell r="Y912">
            <v>0</v>
          </cell>
          <cell r="Z912">
            <v>17316808</v>
          </cell>
          <cell r="AA912">
            <v>7269990</v>
          </cell>
          <cell r="AB912">
            <v>7930</v>
          </cell>
          <cell r="AC912">
            <v>9918</v>
          </cell>
          <cell r="AD912">
            <v>1075997</v>
          </cell>
          <cell r="AE912">
            <v>997249</v>
          </cell>
          <cell r="AF912">
            <v>2310908</v>
          </cell>
          <cell r="AG912">
            <v>1604240</v>
          </cell>
          <cell r="AH912">
            <v>1756594</v>
          </cell>
          <cell r="AI912">
            <v>0</v>
          </cell>
          <cell r="AJ912">
            <v>196930</v>
          </cell>
          <cell r="AK912">
            <v>15229756</v>
          </cell>
          <cell r="AL912">
            <v>1739544</v>
          </cell>
          <cell r="AM912">
            <v>0</v>
          </cell>
          <cell r="AN912">
            <v>0</v>
          </cell>
          <cell r="AO912">
            <v>0</v>
          </cell>
          <cell r="AP912">
            <v>16969300</v>
          </cell>
          <cell r="AQ912">
            <v>7397422</v>
          </cell>
          <cell r="AR912">
            <v>1609857</v>
          </cell>
          <cell r="AS912">
            <v>9007279</v>
          </cell>
          <cell r="AT912">
            <v>1298558</v>
          </cell>
          <cell r="AU912">
            <v>37441</v>
          </cell>
          <cell r="AV912">
            <v>0</v>
          </cell>
          <cell r="AW912">
            <v>0</v>
          </cell>
          <cell r="AX912">
            <v>0</v>
          </cell>
          <cell r="AY912">
            <v>420595</v>
          </cell>
          <cell r="AZ912">
            <v>1756594</v>
          </cell>
        </row>
        <row r="913">
          <cell r="A913">
            <v>177472</v>
          </cell>
          <cell r="B913" t="str">
            <v>OZARKS TECHNICAL COMMUNITY COLLEGE</v>
          </cell>
          <cell r="C913" t="str">
            <v>MO</v>
          </cell>
          <cell r="D913">
            <v>4</v>
          </cell>
          <cell r="E913">
            <v>4</v>
          </cell>
          <cell r="F913">
            <v>2</v>
          </cell>
          <cell r="G913">
            <v>2</v>
          </cell>
          <cell r="H913">
            <v>2</v>
          </cell>
          <cell r="I913">
            <v>40</v>
          </cell>
          <cell r="J913">
            <v>1</v>
          </cell>
          <cell r="K913">
            <v>4672</v>
          </cell>
          <cell r="L913">
            <v>8530430</v>
          </cell>
          <cell r="M913">
            <v>0</v>
          </cell>
          <cell r="N913">
            <v>7555001</v>
          </cell>
          <cell r="O913">
            <v>4639445</v>
          </cell>
          <cell r="P913">
            <v>5137401</v>
          </cell>
          <cell r="Q913">
            <v>6853800</v>
          </cell>
          <cell r="R913">
            <v>223903</v>
          </cell>
          <cell r="S913">
            <v>142245</v>
          </cell>
          <cell r="T913">
            <v>0</v>
          </cell>
          <cell r="U913">
            <v>184776</v>
          </cell>
          <cell r="V913">
            <v>184134</v>
          </cell>
          <cell r="W913">
            <v>0</v>
          </cell>
          <cell r="X913">
            <v>610408</v>
          </cell>
          <cell r="Y913">
            <v>0</v>
          </cell>
          <cell r="Z913">
            <v>34061543</v>
          </cell>
          <cell r="AA913">
            <v>13900283</v>
          </cell>
          <cell r="AB913">
            <v>0</v>
          </cell>
          <cell r="AC913">
            <v>424551</v>
          </cell>
          <cell r="AD913">
            <v>3782927</v>
          </cell>
          <cell r="AE913">
            <v>1938552</v>
          </cell>
          <cell r="AF913">
            <v>2230605</v>
          </cell>
          <cell r="AG913">
            <v>7646773</v>
          </cell>
          <cell r="AH913">
            <v>3520786</v>
          </cell>
          <cell r="AI913">
            <v>0</v>
          </cell>
          <cell r="AJ913">
            <v>-143757</v>
          </cell>
          <cell r="AK913">
            <v>33300720</v>
          </cell>
          <cell r="AL913">
            <v>178573</v>
          </cell>
          <cell r="AM913">
            <v>0</v>
          </cell>
          <cell r="AN913">
            <v>0</v>
          </cell>
          <cell r="AO913">
            <v>0</v>
          </cell>
          <cell r="AP913">
            <v>33479293</v>
          </cell>
          <cell r="AQ913">
            <v>13453433</v>
          </cell>
          <cell r="AR913">
            <v>2761505</v>
          </cell>
          <cell r="AS913">
            <v>16230424</v>
          </cell>
          <cell r="AT913">
            <v>3098600</v>
          </cell>
          <cell r="AU913">
            <v>170893</v>
          </cell>
          <cell r="AV913">
            <v>0</v>
          </cell>
          <cell r="AW913">
            <v>0</v>
          </cell>
          <cell r="AX913">
            <v>0</v>
          </cell>
          <cell r="AY913">
            <v>251293</v>
          </cell>
          <cell r="AZ913">
            <v>3520786</v>
          </cell>
        </row>
        <row r="914">
          <cell r="A914">
            <v>177676</v>
          </cell>
          <cell r="B914" t="str">
            <v>JEFFERSON COLLEGE</v>
          </cell>
          <cell r="C914" t="str">
            <v>MO</v>
          </cell>
          <cell r="D914">
            <v>4</v>
          </cell>
          <cell r="E914">
            <v>4</v>
          </cell>
          <cell r="F914">
            <v>2</v>
          </cell>
          <cell r="G914">
            <v>2</v>
          </cell>
          <cell r="H914">
            <v>2</v>
          </cell>
          <cell r="I914">
            <v>40</v>
          </cell>
          <cell r="J914">
            <v>1</v>
          </cell>
          <cell r="K914">
            <v>2655</v>
          </cell>
          <cell r="L914">
            <v>4101589</v>
          </cell>
          <cell r="M914">
            <v>0</v>
          </cell>
          <cell r="N914">
            <v>8577721</v>
          </cell>
          <cell r="O914">
            <v>3019632</v>
          </cell>
          <cell r="P914">
            <v>3120106</v>
          </cell>
          <cell r="Q914">
            <v>1225212</v>
          </cell>
          <cell r="R914">
            <v>0</v>
          </cell>
          <cell r="S914">
            <v>443928</v>
          </cell>
          <cell r="T914">
            <v>0</v>
          </cell>
          <cell r="U914">
            <v>696037</v>
          </cell>
          <cell r="V914">
            <v>253696</v>
          </cell>
          <cell r="W914">
            <v>0</v>
          </cell>
          <cell r="X914">
            <v>530226</v>
          </cell>
          <cell r="Y914">
            <v>0</v>
          </cell>
          <cell r="Z914">
            <v>21968147</v>
          </cell>
          <cell r="AA914">
            <v>10045572</v>
          </cell>
          <cell r="AB914">
            <v>0</v>
          </cell>
          <cell r="AC914">
            <v>38002</v>
          </cell>
          <cell r="AD914">
            <v>1145613</v>
          </cell>
          <cell r="AE914">
            <v>2419152</v>
          </cell>
          <cell r="AF914">
            <v>2693590</v>
          </cell>
          <cell r="AG914">
            <v>2111795</v>
          </cell>
          <cell r="AH914">
            <v>3209081</v>
          </cell>
          <cell r="AI914">
            <v>0</v>
          </cell>
          <cell r="AJ914">
            <v>-131019</v>
          </cell>
          <cell r="AK914">
            <v>21531786</v>
          </cell>
          <cell r="AL914">
            <v>304342</v>
          </cell>
          <cell r="AM914">
            <v>0</v>
          </cell>
          <cell r="AN914">
            <v>0</v>
          </cell>
          <cell r="AO914">
            <v>263038</v>
          </cell>
          <cell r="AP914">
            <v>22099166</v>
          </cell>
          <cell r="AQ914">
            <v>11842095</v>
          </cell>
          <cell r="AR914">
            <v>2218422</v>
          </cell>
          <cell r="AS914">
            <v>14060517</v>
          </cell>
          <cell r="AT914">
            <v>1809653</v>
          </cell>
          <cell r="AU914">
            <v>154648</v>
          </cell>
          <cell r="AV914">
            <v>396657</v>
          </cell>
          <cell r="AW914">
            <v>0</v>
          </cell>
          <cell r="AX914">
            <v>348005</v>
          </cell>
          <cell r="AY914">
            <v>500118</v>
          </cell>
          <cell r="AZ914">
            <v>3209081</v>
          </cell>
        </row>
        <row r="915">
          <cell r="A915">
            <v>177977</v>
          </cell>
          <cell r="B915" t="str">
            <v>LINN STATE TECHNICAL COLLEGE</v>
          </cell>
          <cell r="C915" t="str">
            <v>MO</v>
          </cell>
          <cell r="D915">
            <v>4</v>
          </cell>
          <cell r="E915">
            <v>4</v>
          </cell>
          <cell r="F915">
            <v>2</v>
          </cell>
          <cell r="G915">
            <v>2</v>
          </cell>
          <cell r="H915">
            <v>2</v>
          </cell>
          <cell r="I915">
            <v>40</v>
          </cell>
          <cell r="J915">
            <v>1</v>
          </cell>
          <cell r="K915">
            <v>760</v>
          </cell>
          <cell r="L915">
            <v>3083557</v>
          </cell>
          <cell r="M915">
            <v>0</v>
          </cell>
          <cell r="N915">
            <v>5510528</v>
          </cell>
          <cell r="O915">
            <v>0</v>
          </cell>
          <cell r="P915">
            <v>1016495</v>
          </cell>
          <cell r="Q915">
            <v>2645648</v>
          </cell>
          <cell r="R915">
            <v>0</v>
          </cell>
          <cell r="S915">
            <v>800439</v>
          </cell>
          <cell r="T915">
            <v>0</v>
          </cell>
          <cell r="U915">
            <v>234057</v>
          </cell>
          <cell r="V915">
            <v>1153425</v>
          </cell>
          <cell r="W915">
            <v>0</v>
          </cell>
          <cell r="X915">
            <v>123857</v>
          </cell>
          <cell r="Y915">
            <v>0</v>
          </cell>
          <cell r="Z915">
            <v>14568006</v>
          </cell>
          <cell r="AA915">
            <v>5801371</v>
          </cell>
          <cell r="AB915">
            <v>0</v>
          </cell>
          <cell r="AC915">
            <v>182000</v>
          </cell>
          <cell r="AD915">
            <v>501449</v>
          </cell>
          <cell r="AE915">
            <v>973959</v>
          </cell>
          <cell r="AF915">
            <v>1708980</v>
          </cell>
          <cell r="AG915">
            <v>783784</v>
          </cell>
          <cell r="AH915">
            <v>2071495</v>
          </cell>
          <cell r="AI915">
            <v>29668</v>
          </cell>
          <cell r="AJ915">
            <v>952709</v>
          </cell>
          <cell r="AK915">
            <v>13005415</v>
          </cell>
          <cell r="AL915">
            <v>1173067</v>
          </cell>
          <cell r="AM915">
            <v>0</v>
          </cell>
          <cell r="AN915">
            <v>0</v>
          </cell>
          <cell r="AO915">
            <v>0</v>
          </cell>
          <cell r="AP915">
            <v>14178482</v>
          </cell>
          <cell r="AQ915">
            <v>5299378</v>
          </cell>
          <cell r="AR915">
            <v>1344894</v>
          </cell>
          <cell r="AS915">
            <v>6644272</v>
          </cell>
          <cell r="AT915">
            <v>558691</v>
          </cell>
          <cell r="AU915">
            <v>121612</v>
          </cell>
          <cell r="AV915">
            <v>1217959</v>
          </cell>
          <cell r="AW915">
            <v>0</v>
          </cell>
          <cell r="AX915">
            <v>45300</v>
          </cell>
          <cell r="AY915">
            <v>127933</v>
          </cell>
          <cell r="AZ915">
            <v>2071495</v>
          </cell>
        </row>
        <row r="916">
          <cell r="A916">
            <v>177995</v>
          </cell>
          <cell r="B916" t="str">
            <v>METROPOLITAN COMMUNITY COLLEGE</v>
          </cell>
          <cell r="C916" t="str">
            <v>MO</v>
          </cell>
          <cell r="D916">
            <v>4</v>
          </cell>
          <cell r="E916">
            <v>4</v>
          </cell>
          <cell r="F916">
            <v>2</v>
          </cell>
          <cell r="G916">
            <v>2</v>
          </cell>
          <cell r="H916">
            <v>2</v>
          </cell>
          <cell r="I916">
            <v>40</v>
          </cell>
          <cell r="J916">
            <v>1</v>
          </cell>
          <cell r="K916">
            <v>3298</v>
          </cell>
          <cell r="L916">
            <v>10392771</v>
          </cell>
          <cell r="M916">
            <v>0</v>
          </cell>
          <cell r="N916">
            <v>9204389</v>
          </cell>
          <cell r="O916">
            <v>4639445</v>
          </cell>
          <cell r="P916">
            <v>5137401</v>
          </cell>
          <cell r="Q916">
            <v>6853800</v>
          </cell>
          <cell r="R916">
            <v>223903</v>
          </cell>
          <cell r="S916">
            <v>142245</v>
          </cell>
          <cell r="T916">
            <v>0</v>
          </cell>
          <cell r="U916">
            <v>184776</v>
          </cell>
          <cell r="V916">
            <v>224334</v>
          </cell>
          <cell r="W916">
            <v>0</v>
          </cell>
          <cell r="X916">
            <v>610408</v>
          </cell>
          <cell r="Y916">
            <v>0</v>
          </cell>
          <cell r="Z916">
            <v>37613472</v>
          </cell>
          <cell r="AA916">
            <v>16934956</v>
          </cell>
          <cell r="AB916">
            <v>0</v>
          </cell>
          <cell r="AC916">
            <v>424551</v>
          </cell>
          <cell r="AD916">
            <v>3782927</v>
          </cell>
          <cell r="AE916">
            <v>2361772</v>
          </cell>
          <cell r="AF916">
            <v>2717585</v>
          </cell>
          <cell r="AG916">
            <v>9316196</v>
          </cell>
          <cell r="AH916">
            <v>4289435</v>
          </cell>
          <cell r="AI916">
            <v>0</v>
          </cell>
          <cell r="AJ916">
            <v>-143757</v>
          </cell>
          <cell r="AK916">
            <v>39683665</v>
          </cell>
          <cell r="AL916">
            <v>217559</v>
          </cell>
          <cell r="AM916">
            <v>0</v>
          </cell>
          <cell r="AN916">
            <v>0</v>
          </cell>
          <cell r="AO916">
            <v>0</v>
          </cell>
          <cell r="AP916">
            <v>39901224</v>
          </cell>
          <cell r="AQ916">
            <v>13453433</v>
          </cell>
          <cell r="AR916">
            <v>2761505</v>
          </cell>
          <cell r="AS916">
            <v>16230424</v>
          </cell>
          <cell r="AT916">
            <v>3775078</v>
          </cell>
          <cell r="AU916">
            <v>208202</v>
          </cell>
          <cell r="AV916">
            <v>0</v>
          </cell>
          <cell r="AW916">
            <v>0</v>
          </cell>
          <cell r="AX916">
            <v>0</v>
          </cell>
          <cell r="AY916">
            <v>306155</v>
          </cell>
          <cell r="AZ916">
            <v>4289435</v>
          </cell>
        </row>
        <row r="917">
          <cell r="A917">
            <v>178217</v>
          </cell>
          <cell r="B917" t="str">
            <v>MINERAL AREA COLLEGE</v>
          </cell>
          <cell r="C917" t="str">
            <v>MO</v>
          </cell>
          <cell r="D917">
            <v>4</v>
          </cell>
          <cell r="E917">
            <v>4</v>
          </cell>
          <cell r="F917">
            <v>2</v>
          </cell>
          <cell r="G917">
            <v>2</v>
          </cell>
          <cell r="H917">
            <v>2</v>
          </cell>
          <cell r="I917">
            <v>40</v>
          </cell>
          <cell r="J917">
            <v>1</v>
          </cell>
          <cell r="K917">
            <v>1960</v>
          </cell>
          <cell r="L917">
            <v>3353357</v>
          </cell>
          <cell r="M917">
            <v>0</v>
          </cell>
          <cell r="N917">
            <v>4569011</v>
          </cell>
          <cell r="O917">
            <v>1606429</v>
          </cell>
          <cell r="P917">
            <v>7479203</v>
          </cell>
          <cell r="Q917">
            <v>881449</v>
          </cell>
          <cell r="R917">
            <v>0</v>
          </cell>
          <cell r="S917">
            <v>282935</v>
          </cell>
          <cell r="T917">
            <v>24266</v>
          </cell>
          <cell r="U917">
            <v>153202</v>
          </cell>
          <cell r="V917">
            <v>1815571</v>
          </cell>
          <cell r="W917">
            <v>0</v>
          </cell>
          <cell r="X917">
            <v>239030</v>
          </cell>
          <cell r="Y917">
            <v>0</v>
          </cell>
          <cell r="Z917">
            <v>20404453</v>
          </cell>
          <cell r="AA917">
            <v>8560454</v>
          </cell>
          <cell r="AB917">
            <v>0</v>
          </cell>
          <cell r="AC917">
            <v>0</v>
          </cell>
          <cell r="AD917">
            <v>1518719</v>
          </cell>
          <cell r="AE917">
            <v>229011</v>
          </cell>
          <cell r="AF917">
            <v>3230987</v>
          </cell>
          <cell r="AG917">
            <v>1314989</v>
          </cell>
          <cell r="AH917">
            <v>3872497</v>
          </cell>
          <cell r="AI917">
            <v>0</v>
          </cell>
          <cell r="AJ917">
            <v>0</v>
          </cell>
          <cell r="AK917">
            <v>18726657</v>
          </cell>
          <cell r="AL917">
            <v>1397712</v>
          </cell>
          <cell r="AM917">
            <v>0</v>
          </cell>
          <cell r="AN917">
            <v>0</v>
          </cell>
          <cell r="AO917">
            <v>0</v>
          </cell>
          <cell r="AP917">
            <v>20124369</v>
          </cell>
          <cell r="AQ917">
            <v>7608952</v>
          </cell>
          <cell r="AR917">
            <v>1381458</v>
          </cell>
          <cell r="AS917">
            <v>8990410</v>
          </cell>
          <cell r="AT917">
            <v>2294597</v>
          </cell>
          <cell r="AU917">
            <v>482609</v>
          </cell>
          <cell r="AV917">
            <v>312170</v>
          </cell>
          <cell r="AW917">
            <v>0</v>
          </cell>
          <cell r="AX917">
            <v>224021</v>
          </cell>
          <cell r="AY917">
            <v>559100</v>
          </cell>
          <cell r="AZ917">
            <v>3872497</v>
          </cell>
        </row>
        <row r="918">
          <cell r="A918">
            <v>178448</v>
          </cell>
          <cell r="B918" t="str">
            <v>MOBERLY AREA COMMUNITY COLLEGE</v>
          </cell>
          <cell r="C918" t="str">
            <v>MO</v>
          </cell>
          <cell r="D918">
            <v>4</v>
          </cell>
          <cell r="E918">
            <v>4</v>
          </cell>
          <cell r="F918">
            <v>2</v>
          </cell>
          <cell r="G918">
            <v>2</v>
          </cell>
          <cell r="H918">
            <v>2</v>
          </cell>
          <cell r="I918">
            <v>40</v>
          </cell>
          <cell r="J918">
            <v>1</v>
          </cell>
          <cell r="K918">
            <v>2071</v>
          </cell>
          <cell r="L918">
            <v>4335947</v>
          </cell>
          <cell r="M918">
            <v>208345</v>
          </cell>
          <cell r="N918">
            <v>6646084</v>
          </cell>
          <cell r="O918">
            <v>406465</v>
          </cell>
          <cell r="P918">
            <v>2131043</v>
          </cell>
          <cell r="Q918">
            <v>656385</v>
          </cell>
          <cell r="R918">
            <v>0</v>
          </cell>
          <cell r="S918">
            <v>245614</v>
          </cell>
          <cell r="T918">
            <v>0</v>
          </cell>
          <cell r="U918">
            <v>0</v>
          </cell>
          <cell r="V918">
            <v>1402232</v>
          </cell>
          <cell r="W918">
            <v>0</v>
          </cell>
          <cell r="X918">
            <v>315295</v>
          </cell>
          <cell r="Y918">
            <v>0</v>
          </cell>
          <cell r="Z918">
            <v>16347410</v>
          </cell>
          <cell r="AA918">
            <v>3824634</v>
          </cell>
          <cell r="AB918">
            <v>0</v>
          </cell>
          <cell r="AC918">
            <v>271024</v>
          </cell>
          <cell r="AD918">
            <v>1238786</v>
          </cell>
          <cell r="AE918">
            <v>1212898</v>
          </cell>
          <cell r="AF918">
            <v>1228376</v>
          </cell>
          <cell r="AG918">
            <v>1559393</v>
          </cell>
          <cell r="AH918">
            <v>2621015</v>
          </cell>
          <cell r="AI918">
            <v>0</v>
          </cell>
          <cell r="AJ918">
            <v>2232606</v>
          </cell>
          <cell r="AK918">
            <v>14188732</v>
          </cell>
          <cell r="AL918">
            <v>1159389</v>
          </cell>
          <cell r="AM918">
            <v>0</v>
          </cell>
          <cell r="AN918">
            <v>0</v>
          </cell>
          <cell r="AO918">
            <v>0</v>
          </cell>
          <cell r="AP918">
            <v>15348121</v>
          </cell>
          <cell r="AQ918">
            <v>5472737</v>
          </cell>
          <cell r="AR918">
            <v>999373</v>
          </cell>
          <cell r="AS918">
            <v>6472110</v>
          </cell>
          <cell r="AT918">
            <v>1711729</v>
          </cell>
          <cell r="AU918">
            <v>97865</v>
          </cell>
          <cell r="AV918">
            <v>558685</v>
          </cell>
          <cell r="AW918">
            <v>0</v>
          </cell>
          <cell r="AX918">
            <v>0</v>
          </cell>
          <cell r="AY918">
            <v>252736</v>
          </cell>
          <cell r="AZ918">
            <v>2621015</v>
          </cell>
        </row>
        <row r="919">
          <cell r="A919">
            <v>178466</v>
          </cell>
          <cell r="B919" t="str">
            <v>HILLYARD TECHNICAL CENTER</v>
          </cell>
          <cell r="C919" t="str">
            <v>MO</v>
          </cell>
          <cell r="D919">
            <v>4</v>
          </cell>
          <cell r="E919">
            <v>4</v>
          </cell>
          <cell r="F919">
            <v>2</v>
          </cell>
          <cell r="G919">
            <v>2</v>
          </cell>
          <cell r="H919">
            <v>2</v>
          </cell>
          <cell r="I919">
            <v>-3</v>
          </cell>
          <cell r="J919">
            <v>1</v>
          </cell>
          <cell r="K919">
            <v>108</v>
          </cell>
          <cell r="L919">
            <v>282778</v>
          </cell>
          <cell r="M919">
            <v>285190</v>
          </cell>
          <cell r="N919">
            <v>531120</v>
          </cell>
          <cell r="O919">
            <v>270555</v>
          </cell>
          <cell r="P919">
            <v>83710</v>
          </cell>
          <cell r="Q919">
            <v>68812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81904193</v>
          </cell>
          <cell r="Y919">
            <v>0</v>
          </cell>
          <cell r="Z919">
            <v>83426358</v>
          </cell>
          <cell r="AA919">
            <v>1803464</v>
          </cell>
          <cell r="AB919">
            <v>0</v>
          </cell>
          <cell r="AC919">
            <v>0</v>
          </cell>
          <cell r="AD919">
            <v>162502</v>
          </cell>
          <cell r="AE919">
            <v>251171</v>
          </cell>
          <cell r="AF919">
            <v>131639</v>
          </cell>
          <cell r="AG919">
            <v>213915</v>
          </cell>
          <cell r="AH919">
            <v>95982</v>
          </cell>
          <cell r="AI919">
            <v>0</v>
          </cell>
          <cell r="AJ919">
            <v>0</v>
          </cell>
          <cell r="AK919">
            <v>2658673</v>
          </cell>
          <cell r="AL919">
            <v>0</v>
          </cell>
          <cell r="AM919">
            <v>0</v>
          </cell>
          <cell r="AN919">
            <v>0</v>
          </cell>
          <cell r="AO919">
            <v>82668569</v>
          </cell>
          <cell r="AP919">
            <v>85327242</v>
          </cell>
          <cell r="AQ919">
            <v>1785432</v>
          </cell>
          <cell r="AR919">
            <v>340438</v>
          </cell>
          <cell r="AS919">
            <v>2125870</v>
          </cell>
          <cell r="AT919">
            <v>78363</v>
          </cell>
          <cell r="AU919">
            <v>5347</v>
          </cell>
          <cell r="AV919">
            <v>0</v>
          </cell>
          <cell r="AW919">
            <v>0</v>
          </cell>
          <cell r="AX919">
            <v>0</v>
          </cell>
          <cell r="AY919">
            <v>12272</v>
          </cell>
          <cell r="AZ919">
            <v>95982</v>
          </cell>
        </row>
        <row r="920">
          <cell r="A920">
            <v>178563</v>
          </cell>
          <cell r="B920" t="str">
            <v>NICHOLS CAREER CENTER</v>
          </cell>
          <cell r="C920" t="str">
            <v>MO</v>
          </cell>
          <cell r="D920">
            <v>4</v>
          </cell>
          <cell r="E920">
            <v>4</v>
          </cell>
          <cell r="F920">
            <v>2</v>
          </cell>
          <cell r="G920">
            <v>2</v>
          </cell>
          <cell r="H920">
            <v>2</v>
          </cell>
          <cell r="I920">
            <v>-3</v>
          </cell>
          <cell r="J920">
            <v>1</v>
          </cell>
          <cell r="K920">
            <v>63</v>
          </cell>
          <cell r="L920">
            <v>332834</v>
          </cell>
          <cell r="M920">
            <v>0</v>
          </cell>
          <cell r="N920">
            <v>205700</v>
          </cell>
          <cell r="O920">
            <v>0</v>
          </cell>
          <cell r="P920">
            <v>205029</v>
          </cell>
          <cell r="Q920">
            <v>51621</v>
          </cell>
          <cell r="R920">
            <v>0</v>
          </cell>
          <cell r="S920">
            <v>30000</v>
          </cell>
          <cell r="T920">
            <v>0</v>
          </cell>
          <cell r="U920">
            <v>5000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830184</v>
          </cell>
          <cell r="AA920">
            <v>380696</v>
          </cell>
          <cell r="AB920">
            <v>0</v>
          </cell>
          <cell r="AC920">
            <v>0</v>
          </cell>
          <cell r="AD920">
            <v>0</v>
          </cell>
          <cell r="AE920">
            <v>40000</v>
          </cell>
          <cell r="AF920">
            <v>49000</v>
          </cell>
          <cell r="AG920">
            <v>0</v>
          </cell>
          <cell r="AH920">
            <v>161439</v>
          </cell>
          <cell r="AI920">
            <v>0</v>
          </cell>
          <cell r="AJ920">
            <v>0</v>
          </cell>
          <cell r="AK920">
            <v>631135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631135</v>
          </cell>
          <cell r="AQ920">
            <v>306926</v>
          </cell>
          <cell r="AR920">
            <v>73770</v>
          </cell>
          <cell r="AS920">
            <v>380696</v>
          </cell>
          <cell r="AT920">
            <v>78103</v>
          </cell>
          <cell r="AU920">
            <v>26545</v>
          </cell>
          <cell r="AV920">
            <v>51621</v>
          </cell>
          <cell r="AW920">
            <v>0</v>
          </cell>
          <cell r="AX920">
            <v>3600</v>
          </cell>
          <cell r="AY920">
            <v>1570</v>
          </cell>
          <cell r="AZ920">
            <v>161439</v>
          </cell>
        </row>
        <row r="921">
          <cell r="A921">
            <v>179052</v>
          </cell>
          <cell r="B921" t="str">
            <v>ROLLA TECHNICAL INSTITUTE</v>
          </cell>
          <cell r="C921" t="str">
            <v>MO</v>
          </cell>
          <cell r="D921">
            <v>4</v>
          </cell>
          <cell r="E921">
            <v>4</v>
          </cell>
          <cell r="F921">
            <v>2</v>
          </cell>
          <cell r="G921">
            <v>2</v>
          </cell>
          <cell r="H921">
            <v>2</v>
          </cell>
          <cell r="I921">
            <v>-3</v>
          </cell>
          <cell r="J921">
            <v>1</v>
          </cell>
          <cell r="K921">
            <v>362</v>
          </cell>
          <cell r="L921">
            <v>476905</v>
          </cell>
          <cell r="M921">
            <v>488911</v>
          </cell>
          <cell r="N921">
            <v>1224018</v>
          </cell>
          <cell r="O921">
            <v>0</v>
          </cell>
          <cell r="P921">
            <v>459539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2649373</v>
          </cell>
          <cell r="AA921">
            <v>3014642</v>
          </cell>
          <cell r="AB921">
            <v>0</v>
          </cell>
          <cell r="AC921">
            <v>0</v>
          </cell>
          <cell r="AD921">
            <v>114855</v>
          </cell>
          <cell r="AE921">
            <v>29291</v>
          </cell>
          <cell r="AF921">
            <v>273725</v>
          </cell>
          <cell r="AG921">
            <v>517007</v>
          </cell>
          <cell r="AH921">
            <v>459539</v>
          </cell>
          <cell r="AI921">
            <v>0</v>
          </cell>
          <cell r="AJ921">
            <v>0</v>
          </cell>
          <cell r="AK921">
            <v>4409059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4409059</v>
          </cell>
          <cell r="AQ921">
            <v>1692401</v>
          </cell>
          <cell r="AR921">
            <v>0</v>
          </cell>
          <cell r="AS921">
            <v>2030881</v>
          </cell>
          <cell r="AT921">
            <v>459539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459539</v>
          </cell>
        </row>
        <row r="922">
          <cell r="A922">
            <v>179344</v>
          </cell>
          <cell r="B922" t="str">
            <v>SOUTHWEST MISSOURI STATE UNIVERSITY-WEST PLAINS</v>
          </cell>
          <cell r="C922" t="str">
            <v>MO</v>
          </cell>
          <cell r="D922">
            <v>4</v>
          </cell>
          <cell r="E922">
            <v>4</v>
          </cell>
          <cell r="F922">
            <v>2</v>
          </cell>
          <cell r="G922">
            <v>2</v>
          </cell>
          <cell r="H922">
            <v>2</v>
          </cell>
          <cell r="I922">
            <v>40</v>
          </cell>
          <cell r="J922">
            <v>1</v>
          </cell>
          <cell r="K922">
            <v>1096</v>
          </cell>
          <cell r="L922">
            <v>2313538</v>
          </cell>
          <cell r="M922">
            <v>0</v>
          </cell>
          <cell r="N922">
            <v>4557454</v>
          </cell>
          <cell r="O922">
            <v>0</v>
          </cell>
          <cell r="P922">
            <v>1684525</v>
          </cell>
          <cell r="Q922">
            <v>32741</v>
          </cell>
          <cell r="R922">
            <v>0</v>
          </cell>
          <cell r="S922">
            <v>63026</v>
          </cell>
          <cell r="T922">
            <v>0</v>
          </cell>
          <cell r="U922">
            <v>20333</v>
          </cell>
          <cell r="V922">
            <v>478333</v>
          </cell>
          <cell r="W922">
            <v>0</v>
          </cell>
          <cell r="X922">
            <v>427766</v>
          </cell>
          <cell r="Y922">
            <v>0</v>
          </cell>
          <cell r="Z922">
            <v>9577716</v>
          </cell>
          <cell r="AA922">
            <v>2367520</v>
          </cell>
          <cell r="AB922">
            <v>0</v>
          </cell>
          <cell r="AC922">
            <v>458804</v>
          </cell>
          <cell r="AD922">
            <v>728153</v>
          </cell>
          <cell r="AE922">
            <v>1244291</v>
          </cell>
          <cell r="AF922">
            <v>1478592</v>
          </cell>
          <cell r="AG922">
            <v>871389</v>
          </cell>
          <cell r="AH922">
            <v>1752417</v>
          </cell>
          <cell r="AI922">
            <v>0</v>
          </cell>
          <cell r="AJ922">
            <v>0</v>
          </cell>
          <cell r="AK922">
            <v>8901166</v>
          </cell>
          <cell r="AL922">
            <v>332551</v>
          </cell>
          <cell r="AM922">
            <v>0</v>
          </cell>
          <cell r="AN922">
            <v>0</v>
          </cell>
          <cell r="AO922">
            <v>0</v>
          </cell>
          <cell r="AP922">
            <v>9233717</v>
          </cell>
          <cell r="AQ922">
            <v>3923070</v>
          </cell>
          <cell r="AR922">
            <v>968886</v>
          </cell>
          <cell r="AS922">
            <v>4891956</v>
          </cell>
          <cell r="AT922">
            <v>1481333</v>
          </cell>
          <cell r="AU922">
            <v>127295</v>
          </cell>
          <cell r="AV922">
            <v>0</v>
          </cell>
          <cell r="AW922">
            <v>0</v>
          </cell>
          <cell r="AX922">
            <v>0</v>
          </cell>
          <cell r="AY922">
            <v>143789</v>
          </cell>
          <cell r="AZ922">
            <v>1752417</v>
          </cell>
        </row>
        <row r="923">
          <cell r="A923">
            <v>179539</v>
          </cell>
          <cell r="B923" t="str">
            <v>STATE FAIR COMMUNITY COLLEGE</v>
          </cell>
          <cell r="C923" t="str">
            <v>MO</v>
          </cell>
          <cell r="D923">
            <v>4</v>
          </cell>
          <cell r="E923">
            <v>4</v>
          </cell>
          <cell r="F923">
            <v>2</v>
          </cell>
          <cell r="G923">
            <v>2</v>
          </cell>
          <cell r="H923">
            <v>2</v>
          </cell>
          <cell r="I923">
            <v>40</v>
          </cell>
          <cell r="J923">
            <v>1</v>
          </cell>
          <cell r="K923">
            <v>2152</v>
          </cell>
          <cell r="L923">
            <v>4386017</v>
          </cell>
          <cell r="M923">
            <v>0</v>
          </cell>
          <cell r="N923">
            <v>5725781</v>
          </cell>
          <cell r="O923">
            <v>2279382</v>
          </cell>
          <cell r="P923">
            <v>2165376</v>
          </cell>
          <cell r="Q923">
            <v>3336117</v>
          </cell>
          <cell r="R923">
            <v>862481</v>
          </cell>
          <cell r="S923">
            <v>341068</v>
          </cell>
          <cell r="T923">
            <v>0</v>
          </cell>
          <cell r="U923">
            <v>130551</v>
          </cell>
          <cell r="V923">
            <v>1404581</v>
          </cell>
          <cell r="W923">
            <v>0</v>
          </cell>
          <cell r="X923">
            <v>892026</v>
          </cell>
          <cell r="Y923">
            <v>0</v>
          </cell>
          <cell r="Z923">
            <v>21523380</v>
          </cell>
          <cell r="AA923">
            <v>8327629</v>
          </cell>
          <cell r="AB923">
            <v>0</v>
          </cell>
          <cell r="AC923">
            <v>336071</v>
          </cell>
          <cell r="AD923">
            <v>1597694</v>
          </cell>
          <cell r="AE923">
            <v>1319292</v>
          </cell>
          <cell r="AF923">
            <v>1613564</v>
          </cell>
          <cell r="AG923">
            <v>981920</v>
          </cell>
          <cell r="AH923">
            <v>3067981</v>
          </cell>
          <cell r="AI923">
            <v>0</v>
          </cell>
          <cell r="AJ923">
            <v>2151896</v>
          </cell>
          <cell r="AK923">
            <v>19396047</v>
          </cell>
          <cell r="AL923">
            <v>1370278</v>
          </cell>
          <cell r="AM923">
            <v>0</v>
          </cell>
          <cell r="AN923">
            <v>0</v>
          </cell>
          <cell r="AO923">
            <v>0</v>
          </cell>
          <cell r="AP923">
            <v>20766325</v>
          </cell>
          <cell r="AQ923">
            <v>8480093</v>
          </cell>
          <cell r="AR923">
            <v>1404693</v>
          </cell>
          <cell r="AS923">
            <v>9884786</v>
          </cell>
          <cell r="AT923">
            <v>1762039</v>
          </cell>
          <cell r="AU923">
            <v>92937</v>
          </cell>
          <cell r="AV923">
            <v>518339</v>
          </cell>
          <cell r="AW923">
            <v>0</v>
          </cell>
          <cell r="AX923">
            <v>179383</v>
          </cell>
          <cell r="AY923">
            <v>515283</v>
          </cell>
          <cell r="AZ923">
            <v>3067981</v>
          </cell>
        </row>
        <row r="924">
          <cell r="A924">
            <v>179645</v>
          </cell>
          <cell r="B924" t="str">
            <v>THREE RIVERS COMMUNITY COLLEGE</v>
          </cell>
          <cell r="C924" t="str">
            <v>MO</v>
          </cell>
          <cell r="D924">
            <v>4</v>
          </cell>
          <cell r="E924">
            <v>4</v>
          </cell>
          <cell r="F924">
            <v>2</v>
          </cell>
          <cell r="G924">
            <v>2</v>
          </cell>
          <cell r="H924">
            <v>2</v>
          </cell>
          <cell r="I924">
            <v>40</v>
          </cell>
          <cell r="J924">
            <v>1</v>
          </cell>
          <cell r="K924">
            <v>1866</v>
          </cell>
          <cell r="L924">
            <v>3514278</v>
          </cell>
          <cell r="M924">
            <v>296031</v>
          </cell>
          <cell r="N924">
            <v>5249039</v>
          </cell>
          <cell r="O924">
            <v>1285807</v>
          </cell>
          <cell r="P924">
            <v>2583477</v>
          </cell>
          <cell r="Q924">
            <v>294225</v>
          </cell>
          <cell r="R924">
            <v>0</v>
          </cell>
          <cell r="S924">
            <v>393778</v>
          </cell>
          <cell r="T924">
            <v>26134</v>
          </cell>
          <cell r="U924">
            <v>26467</v>
          </cell>
          <cell r="V924">
            <v>493555</v>
          </cell>
          <cell r="W924">
            <v>0</v>
          </cell>
          <cell r="X924">
            <v>105824</v>
          </cell>
          <cell r="Y924">
            <v>0</v>
          </cell>
          <cell r="Z924">
            <v>14268615</v>
          </cell>
          <cell r="AA924">
            <v>3981150</v>
          </cell>
          <cell r="AB924">
            <v>0</v>
          </cell>
          <cell r="AC924">
            <v>0</v>
          </cell>
          <cell r="AD924">
            <v>484890</v>
          </cell>
          <cell r="AE924">
            <v>1468078</v>
          </cell>
          <cell r="AF924">
            <v>2018247</v>
          </cell>
          <cell r="AG924">
            <v>751578</v>
          </cell>
          <cell r="AH924">
            <v>2801731</v>
          </cell>
          <cell r="AI924">
            <v>1109067</v>
          </cell>
          <cell r="AJ924">
            <v>0</v>
          </cell>
          <cell r="AK924">
            <v>12614741</v>
          </cell>
          <cell r="AL924">
            <v>1187022</v>
          </cell>
          <cell r="AM924">
            <v>0</v>
          </cell>
          <cell r="AN924">
            <v>0</v>
          </cell>
          <cell r="AO924">
            <v>0</v>
          </cell>
          <cell r="AP924">
            <v>13801763</v>
          </cell>
          <cell r="AQ924">
            <v>5517322</v>
          </cell>
          <cell r="AR924">
            <v>1110677</v>
          </cell>
          <cell r="AS924">
            <v>6627999</v>
          </cell>
          <cell r="AT924">
            <v>2116801</v>
          </cell>
          <cell r="AU924">
            <v>39290</v>
          </cell>
          <cell r="AV924">
            <v>53000</v>
          </cell>
          <cell r="AW924">
            <v>0</v>
          </cell>
          <cell r="AX924">
            <v>377428</v>
          </cell>
          <cell r="AY924">
            <v>215212</v>
          </cell>
          <cell r="AZ924">
            <v>2801731</v>
          </cell>
        </row>
        <row r="925">
          <cell r="A925">
            <v>179715</v>
          </cell>
          <cell r="B925" t="str">
            <v>NORTH CENTRAL MISSOURI COLLEGE</v>
          </cell>
          <cell r="C925" t="str">
            <v>MO</v>
          </cell>
          <cell r="D925">
            <v>4</v>
          </cell>
          <cell r="E925">
            <v>4</v>
          </cell>
          <cell r="F925">
            <v>2</v>
          </cell>
          <cell r="G925">
            <v>2</v>
          </cell>
          <cell r="H925">
            <v>2</v>
          </cell>
          <cell r="I925">
            <v>40</v>
          </cell>
          <cell r="J925">
            <v>1</v>
          </cell>
          <cell r="K925">
            <v>885</v>
          </cell>
          <cell r="L925">
            <v>2120720</v>
          </cell>
          <cell r="M925">
            <v>178622</v>
          </cell>
          <cell r="N925">
            <v>3276407</v>
          </cell>
          <cell r="O925">
            <v>221758</v>
          </cell>
          <cell r="P925">
            <v>1429698</v>
          </cell>
          <cell r="Q925">
            <v>717021</v>
          </cell>
          <cell r="R925">
            <v>4077</v>
          </cell>
          <cell r="S925">
            <v>144706</v>
          </cell>
          <cell r="T925">
            <v>40951</v>
          </cell>
          <cell r="U925">
            <v>6356</v>
          </cell>
          <cell r="V925">
            <v>1455225</v>
          </cell>
          <cell r="W925">
            <v>0</v>
          </cell>
          <cell r="X925">
            <v>120577</v>
          </cell>
          <cell r="Y925">
            <v>0</v>
          </cell>
          <cell r="Z925">
            <v>9716118</v>
          </cell>
          <cell r="AA925">
            <v>2996730</v>
          </cell>
          <cell r="AB925">
            <v>0</v>
          </cell>
          <cell r="AC925">
            <v>0</v>
          </cell>
          <cell r="AD925">
            <v>315742</v>
          </cell>
          <cell r="AE925">
            <v>686648</v>
          </cell>
          <cell r="AF925">
            <v>590313</v>
          </cell>
          <cell r="AG925">
            <v>546306</v>
          </cell>
          <cell r="AH925">
            <v>1760588</v>
          </cell>
          <cell r="AI925">
            <v>877461</v>
          </cell>
          <cell r="AJ925">
            <v>0</v>
          </cell>
          <cell r="AK925">
            <v>7773788</v>
          </cell>
          <cell r="AL925">
            <v>1483522</v>
          </cell>
          <cell r="AM925">
            <v>0</v>
          </cell>
          <cell r="AN925">
            <v>0</v>
          </cell>
          <cell r="AO925">
            <v>0</v>
          </cell>
          <cell r="AP925">
            <v>9257310</v>
          </cell>
          <cell r="AQ925">
            <v>3232076</v>
          </cell>
          <cell r="AR925">
            <v>664912</v>
          </cell>
          <cell r="AS925">
            <v>3896988</v>
          </cell>
          <cell r="AT925">
            <v>1007610</v>
          </cell>
          <cell r="AU925">
            <v>82394</v>
          </cell>
          <cell r="AV925">
            <v>543028</v>
          </cell>
          <cell r="AW925">
            <v>0</v>
          </cell>
          <cell r="AX925">
            <v>40450</v>
          </cell>
          <cell r="AY925">
            <v>87106</v>
          </cell>
          <cell r="AZ925">
            <v>1760588</v>
          </cell>
        </row>
        <row r="926">
          <cell r="A926">
            <v>262031</v>
          </cell>
          <cell r="B926" t="str">
            <v>ST CHARLES COMMUNITY COLLEGE</v>
          </cell>
          <cell r="C926" t="str">
            <v>MO</v>
          </cell>
          <cell r="D926">
            <v>4</v>
          </cell>
          <cell r="E926">
            <v>4</v>
          </cell>
          <cell r="F926">
            <v>2</v>
          </cell>
          <cell r="G926">
            <v>2</v>
          </cell>
          <cell r="H926">
            <v>2</v>
          </cell>
          <cell r="I926">
            <v>40</v>
          </cell>
          <cell r="J926">
            <v>1</v>
          </cell>
          <cell r="K926">
            <v>3776</v>
          </cell>
          <cell r="L926">
            <v>5955823</v>
          </cell>
          <cell r="M926">
            <v>0</v>
          </cell>
          <cell r="N926">
            <v>6702126</v>
          </cell>
          <cell r="O926">
            <v>6480887</v>
          </cell>
          <cell r="P926">
            <v>3367268</v>
          </cell>
          <cell r="Q926">
            <v>477915</v>
          </cell>
          <cell r="R926">
            <v>0</v>
          </cell>
          <cell r="S926">
            <v>153972</v>
          </cell>
          <cell r="T926">
            <v>0</v>
          </cell>
          <cell r="U926">
            <v>0</v>
          </cell>
          <cell r="V926">
            <v>3238917</v>
          </cell>
          <cell r="W926">
            <v>0</v>
          </cell>
          <cell r="X926">
            <v>840386</v>
          </cell>
          <cell r="Y926">
            <v>0</v>
          </cell>
          <cell r="Z926">
            <v>27217294</v>
          </cell>
          <cell r="AA926">
            <v>13124748</v>
          </cell>
          <cell r="AB926">
            <v>0</v>
          </cell>
          <cell r="AC926">
            <v>0</v>
          </cell>
          <cell r="AD926">
            <v>1297770</v>
          </cell>
          <cell r="AE926">
            <v>1628604</v>
          </cell>
          <cell r="AF926">
            <v>3208954</v>
          </cell>
          <cell r="AG926">
            <v>3178654</v>
          </cell>
          <cell r="AH926">
            <v>3044438</v>
          </cell>
          <cell r="AI926">
            <v>0</v>
          </cell>
          <cell r="AJ926">
            <v>1133384</v>
          </cell>
          <cell r="AK926">
            <v>26616552</v>
          </cell>
          <cell r="AL926">
            <v>3118591</v>
          </cell>
          <cell r="AM926">
            <v>0</v>
          </cell>
          <cell r="AN926">
            <v>0</v>
          </cell>
          <cell r="AO926">
            <v>0</v>
          </cell>
          <cell r="AP926">
            <v>29735143</v>
          </cell>
          <cell r="AQ926">
            <v>12812654</v>
          </cell>
          <cell r="AR926">
            <v>2347675</v>
          </cell>
          <cell r="AS926">
            <v>15160329</v>
          </cell>
          <cell r="AT926">
            <v>1243485</v>
          </cell>
          <cell r="AU926">
            <v>982157</v>
          </cell>
          <cell r="AV926">
            <v>477915</v>
          </cell>
          <cell r="AW926">
            <v>0</v>
          </cell>
          <cell r="AX926">
            <v>153972</v>
          </cell>
          <cell r="AY926">
            <v>186909</v>
          </cell>
          <cell r="AZ926">
            <v>3044438</v>
          </cell>
        </row>
        <row r="927">
          <cell r="A927">
            <v>365505</v>
          </cell>
          <cell r="B927" t="str">
            <v>WAYNESVILLE TECHNICAL ACADEMY</v>
          </cell>
          <cell r="C927" t="str">
            <v>MO</v>
          </cell>
          <cell r="D927">
            <v>4</v>
          </cell>
          <cell r="E927">
            <v>4</v>
          </cell>
          <cell r="F927">
            <v>2</v>
          </cell>
          <cell r="G927">
            <v>2</v>
          </cell>
          <cell r="H927">
            <v>2</v>
          </cell>
          <cell r="I927">
            <v>-3</v>
          </cell>
          <cell r="J927">
            <v>1</v>
          </cell>
          <cell r="K927">
            <v>31</v>
          </cell>
          <cell r="L927">
            <v>449451</v>
          </cell>
          <cell r="M927">
            <v>0</v>
          </cell>
          <cell r="N927">
            <v>0</v>
          </cell>
          <cell r="O927">
            <v>2564971</v>
          </cell>
          <cell r="P927">
            <v>181792</v>
          </cell>
          <cell r="Q927">
            <v>483717</v>
          </cell>
          <cell r="R927">
            <v>47739</v>
          </cell>
          <cell r="S927">
            <v>0</v>
          </cell>
          <cell r="T927">
            <v>0</v>
          </cell>
          <cell r="U927">
            <v>290</v>
          </cell>
          <cell r="V927">
            <v>0</v>
          </cell>
          <cell r="W927">
            <v>0</v>
          </cell>
          <cell r="X927">
            <v>15081</v>
          </cell>
          <cell r="Y927">
            <v>0</v>
          </cell>
          <cell r="Z927">
            <v>3743041</v>
          </cell>
          <cell r="AA927">
            <v>1135171</v>
          </cell>
          <cell r="AB927">
            <v>0</v>
          </cell>
          <cell r="AC927">
            <v>21102</v>
          </cell>
          <cell r="AD927">
            <v>159273</v>
          </cell>
          <cell r="AE927">
            <v>205418</v>
          </cell>
          <cell r="AF927">
            <v>244998</v>
          </cell>
          <cell r="AG927">
            <v>244156</v>
          </cell>
          <cell r="AH927">
            <v>258626</v>
          </cell>
          <cell r="AI927">
            <v>0</v>
          </cell>
          <cell r="AJ927">
            <v>0</v>
          </cell>
          <cell r="AK927">
            <v>2268744</v>
          </cell>
          <cell r="AL927">
            <v>123347</v>
          </cell>
          <cell r="AM927">
            <v>0</v>
          </cell>
          <cell r="AN927">
            <v>0</v>
          </cell>
          <cell r="AO927">
            <v>0</v>
          </cell>
          <cell r="AP927">
            <v>2392091</v>
          </cell>
          <cell r="AQ927">
            <v>1231032</v>
          </cell>
          <cell r="AR927">
            <v>0</v>
          </cell>
          <cell r="AS927">
            <v>1878832</v>
          </cell>
          <cell r="AT927">
            <v>60811</v>
          </cell>
          <cell r="AU927">
            <v>137823</v>
          </cell>
          <cell r="AV927">
            <v>1727</v>
          </cell>
          <cell r="AW927">
            <v>52162</v>
          </cell>
          <cell r="AX927">
            <v>3800</v>
          </cell>
          <cell r="AY927">
            <v>2303</v>
          </cell>
          <cell r="AZ927">
            <v>258626</v>
          </cell>
        </row>
        <row r="928">
          <cell r="A928">
            <v>368160</v>
          </cell>
          <cell r="B928" t="str">
            <v>HANNIBAL CAREER AND TECHNICAL CENTER</v>
          </cell>
          <cell r="C928" t="str">
            <v>MO</v>
          </cell>
          <cell r="D928">
            <v>4</v>
          </cell>
          <cell r="E928">
            <v>4</v>
          </cell>
          <cell r="F928">
            <v>2</v>
          </cell>
          <cell r="G928">
            <v>2</v>
          </cell>
          <cell r="H928">
            <v>2</v>
          </cell>
          <cell r="I928">
            <v>-3</v>
          </cell>
          <cell r="J928">
            <v>1</v>
          </cell>
          <cell r="K928">
            <v>44</v>
          </cell>
          <cell r="L928">
            <v>248576</v>
          </cell>
          <cell r="M928">
            <v>198629</v>
          </cell>
          <cell r="N928">
            <v>586523</v>
          </cell>
          <cell r="O928">
            <v>0</v>
          </cell>
          <cell r="P928">
            <v>80154</v>
          </cell>
          <cell r="Q928">
            <v>43203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1157085</v>
          </cell>
          <cell r="AA928">
            <v>701342</v>
          </cell>
          <cell r="AB928">
            <v>0</v>
          </cell>
          <cell r="AC928">
            <v>0</v>
          </cell>
          <cell r="AD928">
            <v>0</v>
          </cell>
          <cell r="AE928">
            <v>212911</v>
          </cell>
          <cell r="AF928">
            <v>104000</v>
          </cell>
          <cell r="AG928">
            <v>0</v>
          </cell>
          <cell r="AH928">
            <v>123357</v>
          </cell>
          <cell r="AI928">
            <v>0</v>
          </cell>
          <cell r="AJ928">
            <v>0</v>
          </cell>
          <cell r="AK928">
            <v>1141610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1141610</v>
          </cell>
          <cell r="AQ928">
            <v>867532</v>
          </cell>
          <cell r="AR928">
            <v>97429</v>
          </cell>
          <cell r="AS928">
            <v>964961</v>
          </cell>
          <cell r="AT928">
            <v>78160</v>
          </cell>
          <cell r="AU928">
            <v>1994</v>
          </cell>
          <cell r="AV928">
            <v>43203</v>
          </cell>
          <cell r="AW928">
            <v>0</v>
          </cell>
          <cell r="AX928">
            <v>0</v>
          </cell>
          <cell r="AY928">
            <v>0</v>
          </cell>
          <cell r="AZ928">
            <v>123357</v>
          </cell>
        </row>
        <row r="929">
          <cell r="A929">
            <v>176734</v>
          </cell>
          <cell r="B929" t="str">
            <v>BOONSLICK TECHNICAL EDUCATION CENTER</v>
          </cell>
          <cell r="C929" t="str">
            <v>MO</v>
          </cell>
          <cell r="D929">
            <v>4</v>
          </cell>
          <cell r="E929">
            <v>7</v>
          </cell>
          <cell r="F929">
            <v>2</v>
          </cell>
          <cell r="G929">
            <v>-1</v>
          </cell>
          <cell r="H929">
            <v>2</v>
          </cell>
          <cell r="I929">
            <v>-3</v>
          </cell>
          <cell r="J929">
            <v>1</v>
          </cell>
          <cell r="K929">
            <v>25</v>
          </cell>
          <cell r="L929">
            <v>84947</v>
          </cell>
          <cell r="M929">
            <v>0</v>
          </cell>
          <cell r="N929">
            <v>72963</v>
          </cell>
          <cell r="O929">
            <v>0</v>
          </cell>
          <cell r="P929">
            <v>25029</v>
          </cell>
          <cell r="Q929">
            <v>26217</v>
          </cell>
          <cell r="R929">
            <v>0</v>
          </cell>
          <cell r="S929">
            <v>0</v>
          </cell>
          <cell r="T929">
            <v>4524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213680</v>
          </cell>
          <cell r="AA929">
            <v>189993</v>
          </cell>
          <cell r="AB929">
            <v>0</v>
          </cell>
          <cell r="AC929">
            <v>0</v>
          </cell>
          <cell r="AD929">
            <v>0</v>
          </cell>
          <cell r="AE929">
            <v>6367</v>
          </cell>
          <cell r="AF929">
            <v>12387</v>
          </cell>
          <cell r="AG929">
            <v>6194</v>
          </cell>
          <cell r="AH929">
            <v>65845</v>
          </cell>
          <cell r="AI929">
            <v>0</v>
          </cell>
          <cell r="AJ929">
            <v>0</v>
          </cell>
          <cell r="AK929">
            <v>280786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280786</v>
          </cell>
          <cell r="AQ929">
            <v>136029</v>
          </cell>
          <cell r="AR929">
            <v>20889</v>
          </cell>
          <cell r="AS929">
            <v>160190</v>
          </cell>
          <cell r="AT929">
            <v>29931</v>
          </cell>
          <cell r="AU929">
            <v>0</v>
          </cell>
          <cell r="AV929">
            <v>31352</v>
          </cell>
          <cell r="AW929">
            <v>0</v>
          </cell>
          <cell r="AX929">
            <v>4562</v>
          </cell>
          <cell r="AY929">
            <v>0</v>
          </cell>
          <cell r="AZ929">
            <v>65845</v>
          </cell>
        </row>
        <row r="930">
          <cell r="A930">
            <v>176798</v>
          </cell>
          <cell r="B930" t="str">
            <v>CAPE GIRARDEAU CAREER AND TECHNOLOGY CENTER</v>
          </cell>
          <cell r="C930" t="str">
            <v>MO</v>
          </cell>
          <cell r="D930">
            <v>4</v>
          </cell>
          <cell r="E930">
            <v>7</v>
          </cell>
          <cell r="F930">
            <v>2</v>
          </cell>
          <cell r="G930">
            <v>2</v>
          </cell>
          <cell r="H930">
            <v>2</v>
          </cell>
          <cell r="I930">
            <v>-3</v>
          </cell>
          <cell r="J930">
            <v>1</v>
          </cell>
          <cell r="K930">
            <v>83</v>
          </cell>
          <cell r="L930">
            <v>283774</v>
          </cell>
          <cell r="M930">
            <v>84158</v>
          </cell>
          <cell r="N930">
            <v>163079</v>
          </cell>
          <cell r="O930">
            <v>0</v>
          </cell>
          <cell r="P930">
            <v>84158</v>
          </cell>
          <cell r="Q930">
            <v>163079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778248</v>
          </cell>
          <cell r="AA930">
            <v>356611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24150</v>
          </cell>
          <cell r="AG930">
            <v>90436</v>
          </cell>
          <cell r="AH930">
            <v>247237</v>
          </cell>
          <cell r="AI930">
            <v>0</v>
          </cell>
          <cell r="AJ930">
            <v>0</v>
          </cell>
          <cell r="AK930">
            <v>718434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718434</v>
          </cell>
          <cell r="AQ930">
            <v>461056</v>
          </cell>
          <cell r="AR930">
            <v>66868</v>
          </cell>
          <cell r="AS930">
            <v>527924</v>
          </cell>
          <cell r="AT930">
            <v>84158</v>
          </cell>
          <cell r="AU930">
            <v>0</v>
          </cell>
          <cell r="AV930">
            <v>163079</v>
          </cell>
          <cell r="AW930">
            <v>0</v>
          </cell>
          <cell r="AX930">
            <v>0</v>
          </cell>
          <cell r="AY930">
            <v>0</v>
          </cell>
          <cell r="AZ930">
            <v>247237</v>
          </cell>
        </row>
        <row r="931">
          <cell r="A931">
            <v>176983</v>
          </cell>
          <cell r="B931" t="str">
            <v>GRAND RIVER TECHNICAL SCHOOL</v>
          </cell>
          <cell r="C931" t="str">
            <v>MO</v>
          </cell>
          <cell r="D931">
            <v>4</v>
          </cell>
          <cell r="E931">
            <v>7</v>
          </cell>
          <cell r="F931">
            <v>2</v>
          </cell>
          <cell r="G931">
            <v>-1</v>
          </cell>
          <cell r="H931">
            <v>2</v>
          </cell>
          <cell r="I931">
            <v>-3</v>
          </cell>
          <cell r="J931">
            <v>1</v>
          </cell>
          <cell r="K931">
            <v>76</v>
          </cell>
          <cell r="L931">
            <v>243867</v>
          </cell>
          <cell r="M931">
            <v>0</v>
          </cell>
          <cell r="N931">
            <v>0</v>
          </cell>
          <cell r="O931">
            <v>2057778</v>
          </cell>
          <cell r="P931">
            <v>109159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2410804</v>
          </cell>
          <cell r="AA931">
            <v>1632612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596756</v>
          </cell>
          <cell r="AH931">
            <v>116092</v>
          </cell>
          <cell r="AI931">
            <v>0</v>
          </cell>
          <cell r="AJ931">
            <v>0</v>
          </cell>
          <cell r="AK931">
            <v>2345460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2345460</v>
          </cell>
          <cell r="AQ931">
            <v>0</v>
          </cell>
          <cell r="AR931">
            <v>0</v>
          </cell>
          <cell r="AS931">
            <v>0</v>
          </cell>
          <cell r="AT931">
            <v>116092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116092</v>
          </cell>
        </row>
        <row r="932">
          <cell r="A932">
            <v>177056</v>
          </cell>
          <cell r="B932" t="str">
            <v>COLUMBIA AREA VOCATIONAL TECHNICAL SCHOOL</v>
          </cell>
          <cell r="C932" t="str">
            <v>MO</v>
          </cell>
          <cell r="D932">
            <v>4</v>
          </cell>
          <cell r="E932">
            <v>7</v>
          </cell>
          <cell r="F932">
            <v>2</v>
          </cell>
          <cell r="G932">
            <v>2</v>
          </cell>
          <cell r="H932">
            <v>2</v>
          </cell>
          <cell r="I932">
            <v>-3</v>
          </cell>
          <cell r="J932">
            <v>1</v>
          </cell>
          <cell r="K932">
            <v>70</v>
          </cell>
          <cell r="L932">
            <v>1681878</v>
          </cell>
          <cell r="M932">
            <v>169135</v>
          </cell>
          <cell r="N932">
            <v>519767</v>
          </cell>
          <cell r="O932">
            <v>47500</v>
          </cell>
          <cell r="P932">
            <v>202856</v>
          </cell>
          <cell r="Q932">
            <v>43722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2664858</v>
          </cell>
          <cell r="AA932">
            <v>1886258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532022</v>
          </cell>
          <cell r="AG932">
            <v>0</v>
          </cell>
          <cell r="AH932">
            <v>253824</v>
          </cell>
          <cell r="AI932">
            <v>0</v>
          </cell>
          <cell r="AJ932">
            <v>0</v>
          </cell>
          <cell r="AK932">
            <v>2672104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2672104</v>
          </cell>
          <cell r="AQ932">
            <v>1330054</v>
          </cell>
          <cell r="AR932">
            <v>193624</v>
          </cell>
          <cell r="AS932">
            <v>1523678</v>
          </cell>
          <cell r="AT932">
            <v>168748</v>
          </cell>
          <cell r="AU932">
            <v>34108</v>
          </cell>
          <cell r="AV932">
            <v>43722</v>
          </cell>
          <cell r="AW932">
            <v>0</v>
          </cell>
          <cell r="AX932">
            <v>6846</v>
          </cell>
          <cell r="AY932">
            <v>400</v>
          </cell>
          <cell r="AZ932">
            <v>253824</v>
          </cell>
        </row>
        <row r="933">
          <cell r="A933">
            <v>177436</v>
          </cell>
          <cell r="B933" t="str">
            <v>FOUR RIVERS AREA VOCATIONAL TECHNICAL SCHOOL</v>
          </cell>
          <cell r="C933" t="str">
            <v>MO</v>
          </cell>
          <cell r="D933">
            <v>4</v>
          </cell>
          <cell r="E933">
            <v>7</v>
          </cell>
          <cell r="F933">
            <v>2</v>
          </cell>
          <cell r="G933">
            <v>2</v>
          </cell>
          <cell r="H933">
            <v>2</v>
          </cell>
          <cell r="I933">
            <v>-3</v>
          </cell>
          <cell r="J933">
            <v>1</v>
          </cell>
          <cell r="K933">
            <v>28</v>
          </cell>
          <cell r="L933">
            <v>127116</v>
          </cell>
          <cell r="M933">
            <v>0</v>
          </cell>
          <cell r="N933">
            <v>780000</v>
          </cell>
          <cell r="O933">
            <v>0</v>
          </cell>
          <cell r="P933">
            <v>43350</v>
          </cell>
          <cell r="Q933">
            <v>750</v>
          </cell>
          <cell r="R933">
            <v>0</v>
          </cell>
          <cell r="S933">
            <v>4000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955216</v>
          </cell>
          <cell r="AA933">
            <v>1950000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93000</v>
          </cell>
          <cell r="AG933">
            <v>4500</v>
          </cell>
          <cell r="AH933">
            <v>48100</v>
          </cell>
          <cell r="AI933">
            <v>0</v>
          </cell>
          <cell r="AJ933">
            <v>0</v>
          </cell>
          <cell r="AK933">
            <v>2095600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2095600</v>
          </cell>
          <cell r="AQ933">
            <v>995000</v>
          </cell>
          <cell r="AR933">
            <v>0</v>
          </cell>
          <cell r="AS933">
            <v>995000</v>
          </cell>
          <cell r="AT933">
            <v>43350</v>
          </cell>
          <cell r="AU933">
            <v>0</v>
          </cell>
          <cell r="AV933">
            <v>750</v>
          </cell>
          <cell r="AW933">
            <v>0</v>
          </cell>
          <cell r="AX933">
            <v>2000</v>
          </cell>
          <cell r="AY933">
            <v>2000</v>
          </cell>
          <cell r="AZ933">
            <v>48100</v>
          </cell>
        </row>
        <row r="934">
          <cell r="A934">
            <v>177807</v>
          </cell>
          <cell r="B934" t="str">
            <v>KENNETT AREA VOCATIONAL TECHNICAL SCHOOL</v>
          </cell>
          <cell r="C934" t="str">
            <v>MO</v>
          </cell>
          <cell r="D934">
            <v>4</v>
          </cell>
          <cell r="E934">
            <v>7</v>
          </cell>
          <cell r="F934">
            <v>2</v>
          </cell>
          <cell r="G934">
            <v>2</v>
          </cell>
          <cell r="H934">
            <v>2</v>
          </cell>
          <cell r="I934">
            <v>-3</v>
          </cell>
          <cell r="J934">
            <v>1</v>
          </cell>
          <cell r="K934">
            <v>18</v>
          </cell>
          <cell r="L934">
            <v>63798</v>
          </cell>
          <cell r="M934">
            <v>0</v>
          </cell>
          <cell r="N934">
            <v>62811</v>
          </cell>
          <cell r="O934">
            <v>0</v>
          </cell>
          <cell r="P934">
            <v>37100</v>
          </cell>
          <cell r="Q934">
            <v>16300</v>
          </cell>
          <cell r="R934">
            <v>100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180109</v>
          </cell>
          <cell r="AA934">
            <v>111200</v>
          </cell>
          <cell r="AB934">
            <v>0</v>
          </cell>
          <cell r="AC934">
            <v>1000</v>
          </cell>
          <cell r="AD934">
            <v>27000</v>
          </cell>
          <cell r="AE934">
            <v>42500</v>
          </cell>
          <cell r="AF934">
            <v>30000</v>
          </cell>
          <cell r="AG934">
            <v>4500</v>
          </cell>
          <cell r="AH934">
            <v>53914</v>
          </cell>
          <cell r="AI934">
            <v>0</v>
          </cell>
          <cell r="AJ934">
            <v>5000</v>
          </cell>
          <cell r="AK934">
            <v>275114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275114</v>
          </cell>
          <cell r="AQ934">
            <v>111200</v>
          </cell>
          <cell r="AR934">
            <v>22300</v>
          </cell>
          <cell r="AS934">
            <v>133500</v>
          </cell>
          <cell r="AT934">
            <v>37100</v>
          </cell>
          <cell r="AU934">
            <v>0</v>
          </cell>
          <cell r="AV934">
            <v>16214</v>
          </cell>
          <cell r="AW934">
            <v>100</v>
          </cell>
          <cell r="AX934">
            <v>0</v>
          </cell>
          <cell r="AY934">
            <v>500</v>
          </cell>
          <cell r="AZ934">
            <v>53914</v>
          </cell>
        </row>
        <row r="935">
          <cell r="A935">
            <v>177870</v>
          </cell>
          <cell r="B935" t="str">
            <v>LAKE CAREER AND TECHNICAL CENTER</v>
          </cell>
          <cell r="C935" t="str">
            <v>MO</v>
          </cell>
          <cell r="D935">
            <v>4</v>
          </cell>
          <cell r="E935">
            <v>7</v>
          </cell>
          <cell r="F935">
            <v>2</v>
          </cell>
          <cell r="G935">
            <v>2</v>
          </cell>
          <cell r="H935">
            <v>2</v>
          </cell>
          <cell r="I935">
            <v>-3</v>
          </cell>
          <cell r="J935">
            <v>1</v>
          </cell>
          <cell r="K935">
            <v>15</v>
          </cell>
          <cell r="L935">
            <v>59750</v>
          </cell>
          <cell r="M935">
            <v>2025228</v>
          </cell>
          <cell r="N935">
            <v>6323070</v>
          </cell>
          <cell r="O935">
            <v>19005454</v>
          </cell>
          <cell r="P935">
            <v>22350</v>
          </cell>
          <cell r="Q935">
            <v>16650</v>
          </cell>
          <cell r="R935">
            <v>0</v>
          </cell>
          <cell r="S935">
            <v>2000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27454502</v>
          </cell>
          <cell r="AA935">
            <v>14921140</v>
          </cell>
          <cell r="AB935">
            <v>0</v>
          </cell>
          <cell r="AC935">
            <v>0</v>
          </cell>
          <cell r="AD935">
            <v>0</v>
          </cell>
          <cell r="AE935">
            <v>677855</v>
          </cell>
          <cell r="AF935">
            <v>9547768</v>
          </cell>
          <cell r="AG935">
            <v>2057812</v>
          </cell>
          <cell r="AH935">
            <v>40300</v>
          </cell>
          <cell r="AI935">
            <v>0</v>
          </cell>
          <cell r="AJ935">
            <v>0</v>
          </cell>
          <cell r="AK935">
            <v>27244875</v>
          </cell>
          <cell r="AL935">
            <v>0</v>
          </cell>
          <cell r="AM935">
            <v>0</v>
          </cell>
          <cell r="AN935">
            <v>0</v>
          </cell>
          <cell r="AO935">
            <v>200</v>
          </cell>
          <cell r="AP935">
            <v>27245075</v>
          </cell>
          <cell r="AQ935">
            <v>16772633</v>
          </cell>
          <cell r="AR935">
            <v>3358106</v>
          </cell>
          <cell r="AS935">
            <v>20130739</v>
          </cell>
          <cell r="AT935">
            <v>16425</v>
          </cell>
          <cell r="AU935">
            <v>5450</v>
          </cell>
          <cell r="AV935">
            <v>16425</v>
          </cell>
          <cell r="AW935">
            <v>0</v>
          </cell>
          <cell r="AX935">
            <v>2000</v>
          </cell>
          <cell r="AY935">
            <v>0</v>
          </cell>
          <cell r="AZ935">
            <v>40300</v>
          </cell>
        </row>
        <row r="936">
          <cell r="A936">
            <v>177889</v>
          </cell>
          <cell r="B936" t="str">
            <v>LAMAR AREA VOCATIONAL TECHNICAL SCHOOL</v>
          </cell>
          <cell r="C936" t="str">
            <v>MO</v>
          </cell>
          <cell r="D936">
            <v>4</v>
          </cell>
          <cell r="E936">
            <v>7</v>
          </cell>
          <cell r="F936">
            <v>2</v>
          </cell>
          <cell r="G936">
            <v>2</v>
          </cell>
          <cell r="H936">
            <v>2</v>
          </cell>
          <cell r="I936">
            <v>-3</v>
          </cell>
          <cell r="J936">
            <v>1</v>
          </cell>
          <cell r="K936">
            <v>22</v>
          </cell>
          <cell r="L936">
            <v>131816</v>
          </cell>
          <cell r="M936">
            <v>0</v>
          </cell>
          <cell r="N936">
            <v>0</v>
          </cell>
          <cell r="O936">
            <v>0</v>
          </cell>
          <cell r="P936">
            <v>91222</v>
          </cell>
          <cell r="Q936">
            <v>14387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197448</v>
          </cell>
          <cell r="Y936">
            <v>0</v>
          </cell>
          <cell r="Z936">
            <v>434873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86478</v>
          </cell>
          <cell r="AI936">
            <v>0</v>
          </cell>
          <cell r="AJ936">
            <v>0</v>
          </cell>
          <cell r="AK936">
            <v>86478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86478</v>
          </cell>
          <cell r="AQ936">
            <v>0</v>
          </cell>
          <cell r="AR936">
            <v>0</v>
          </cell>
          <cell r="AS936">
            <v>0</v>
          </cell>
          <cell r="AT936">
            <v>66166</v>
          </cell>
          <cell r="AU936">
            <v>0</v>
          </cell>
          <cell r="AV936">
            <v>14387</v>
          </cell>
          <cell r="AW936">
            <v>0</v>
          </cell>
          <cell r="AX936">
            <v>0</v>
          </cell>
          <cell r="AY936">
            <v>5925</v>
          </cell>
          <cell r="AZ936">
            <v>86478</v>
          </cell>
        </row>
        <row r="937">
          <cell r="A937">
            <v>177931</v>
          </cell>
          <cell r="B937" t="str">
            <v>LEX LA-RAY TECHNICAL COLLEGE</v>
          </cell>
          <cell r="C937" t="str">
            <v>MO</v>
          </cell>
          <cell r="D937">
            <v>4</v>
          </cell>
          <cell r="E937">
            <v>7</v>
          </cell>
          <cell r="F937">
            <v>2</v>
          </cell>
          <cell r="G937">
            <v>2</v>
          </cell>
          <cell r="H937">
            <v>2</v>
          </cell>
          <cell r="I937">
            <v>-3</v>
          </cell>
          <cell r="J937">
            <v>1</v>
          </cell>
          <cell r="K937">
            <v>38</v>
          </cell>
          <cell r="L937">
            <v>136003</v>
          </cell>
          <cell r="M937">
            <v>0</v>
          </cell>
          <cell r="N937">
            <v>76599</v>
          </cell>
          <cell r="O937">
            <v>0</v>
          </cell>
          <cell r="P937">
            <v>55075</v>
          </cell>
          <cell r="Q937">
            <v>49968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317645</v>
          </cell>
          <cell r="AA937">
            <v>13107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4223</v>
          </cell>
          <cell r="AG937">
            <v>0</v>
          </cell>
          <cell r="AH937">
            <v>105043</v>
          </cell>
          <cell r="AI937">
            <v>0</v>
          </cell>
          <cell r="AJ937">
            <v>0</v>
          </cell>
          <cell r="AK937">
            <v>122373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122373</v>
          </cell>
          <cell r="AQ937">
            <v>140595</v>
          </cell>
          <cell r="AR937">
            <v>22261</v>
          </cell>
          <cell r="AS937">
            <v>162856</v>
          </cell>
          <cell r="AT937">
            <v>55075</v>
          </cell>
          <cell r="AU937">
            <v>0</v>
          </cell>
          <cell r="AV937">
            <v>49968</v>
          </cell>
          <cell r="AW937">
            <v>0</v>
          </cell>
          <cell r="AX937">
            <v>0</v>
          </cell>
          <cell r="AY937">
            <v>0</v>
          </cell>
          <cell r="AZ937">
            <v>105043</v>
          </cell>
        </row>
        <row r="938">
          <cell r="A938">
            <v>178457</v>
          </cell>
          <cell r="B938" t="str">
            <v>OZARK MOUNTAIN TECHNICAL CENTER</v>
          </cell>
          <cell r="C938" t="str">
            <v>MO</v>
          </cell>
          <cell r="D938">
            <v>4</v>
          </cell>
          <cell r="E938">
            <v>7</v>
          </cell>
          <cell r="F938">
            <v>2</v>
          </cell>
          <cell r="G938">
            <v>2</v>
          </cell>
          <cell r="H938">
            <v>2</v>
          </cell>
          <cell r="I938">
            <v>-3</v>
          </cell>
          <cell r="J938">
            <v>1</v>
          </cell>
          <cell r="K938">
            <v>11</v>
          </cell>
          <cell r="L938">
            <v>34303</v>
          </cell>
          <cell r="M938">
            <v>0</v>
          </cell>
          <cell r="N938">
            <v>0</v>
          </cell>
          <cell r="O938">
            <v>0</v>
          </cell>
          <cell r="P938">
            <v>14500</v>
          </cell>
          <cell r="Q938">
            <v>877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49680</v>
          </cell>
          <cell r="AA938">
            <v>1371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15377</v>
          </cell>
          <cell r="AI938">
            <v>0</v>
          </cell>
          <cell r="AJ938">
            <v>0</v>
          </cell>
          <cell r="AK938">
            <v>16748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16748</v>
          </cell>
          <cell r="AQ938">
            <v>0</v>
          </cell>
          <cell r="AR938">
            <v>0</v>
          </cell>
          <cell r="AS938">
            <v>0</v>
          </cell>
          <cell r="AT938">
            <v>14500</v>
          </cell>
          <cell r="AU938">
            <v>0</v>
          </cell>
          <cell r="AV938">
            <v>877</v>
          </cell>
          <cell r="AW938">
            <v>0</v>
          </cell>
          <cell r="AX938">
            <v>0</v>
          </cell>
          <cell r="AY938">
            <v>0</v>
          </cell>
          <cell r="AZ938">
            <v>15377</v>
          </cell>
        </row>
        <row r="939">
          <cell r="A939">
            <v>178606</v>
          </cell>
          <cell r="B939" t="str">
            <v>NORTHWEST TECHNICAL SCHOOL</v>
          </cell>
          <cell r="C939" t="str">
            <v>MO</v>
          </cell>
          <cell r="D939">
            <v>4</v>
          </cell>
          <cell r="E939">
            <v>7</v>
          </cell>
          <cell r="F939">
            <v>2</v>
          </cell>
          <cell r="G939">
            <v>2</v>
          </cell>
          <cell r="H939">
            <v>2</v>
          </cell>
          <cell r="I939">
            <v>-3</v>
          </cell>
          <cell r="J939">
            <v>1</v>
          </cell>
          <cell r="K939">
            <v>39</v>
          </cell>
          <cell r="L939">
            <v>151227</v>
          </cell>
          <cell r="M939">
            <v>178559</v>
          </cell>
          <cell r="N939">
            <v>679442</v>
          </cell>
          <cell r="O939">
            <v>0</v>
          </cell>
          <cell r="P939">
            <v>178559</v>
          </cell>
          <cell r="Q939">
            <v>208113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1395900</v>
          </cell>
          <cell r="AA939">
            <v>927764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82753</v>
          </cell>
          <cell r="AG939">
            <v>245872</v>
          </cell>
          <cell r="AH939">
            <v>58750</v>
          </cell>
          <cell r="AI939">
            <v>0</v>
          </cell>
          <cell r="AJ939">
            <v>0</v>
          </cell>
          <cell r="AK939">
            <v>1315139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1315139</v>
          </cell>
          <cell r="AQ939">
            <v>1010517</v>
          </cell>
          <cell r="AR939">
            <v>303155</v>
          </cell>
          <cell r="AS939">
            <v>1313672</v>
          </cell>
          <cell r="AT939">
            <v>51000</v>
          </cell>
          <cell r="AU939">
            <v>0</v>
          </cell>
          <cell r="AV939">
            <v>4650</v>
          </cell>
          <cell r="AW939">
            <v>0</v>
          </cell>
          <cell r="AX939">
            <v>1550</v>
          </cell>
          <cell r="AY939">
            <v>1550</v>
          </cell>
          <cell r="AZ939">
            <v>58750</v>
          </cell>
        </row>
        <row r="940">
          <cell r="A940">
            <v>178828</v>
          </cell>
          <cell r="B940" t="str">
            <v>POPLAR BLUFF SCHOOL DISTRICT PRACTICAL NURSE PROG</v>
          </cell>
          <cell r="C940" t="str">
            <v>MO</v>
          </cell>
          <cell r="D940">
            <v>4</v>
          </cell>
          <cell r="E940">
            <v>7</v>
          </cell>
          <cell r="F940">
            <v>2</v>
          </cell>
          <cell r="G940">
            <v>2</v>
          </cell>
          <cell r="H940">
            <v>2</v>
          </cell>
          <cell r="I940">
            <v>-3</v>
          </cell>
          <cell r="J940">
            <v>1</v>
          </cell>
          <cell r="K940">
            <v>25</v>
          </cell>
          <cell r="L940">
            <v>83141</v>
          </cell>
          <cell r="M940">
            <v>0</v>
          </cell>
          <cell r="N940">
            <v>3359000</v>
          </cell>
          <cell r="O940">
            <v>1025000</v>
          </cell>
          <cell r="P940">
            <v>37054</v>
          </cell>
          <cell r="Q940">
            <v>9176</v>
          </cell>
          <cell r="R940">
            <v>0</v>
          </cell>
          <cell r="S940">
            <v>6758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4520129</v>
          </cell>
          <cell r="AA940">
            <v>62384</v>
          </cell>
          <cell r="AB940">
            <v>0</v>
          </cell>
          <cell r="AC940">
            <v>0</v>
          </cell>
          <cell r="AD940">
            <v>19140</v>
          </cell>
          <cell r="AE940">
            <v>0</v>
          </cell>
          <cell r="AF940">
            <v>100</v>
          </cell>
          <cell r="AG940">
            <v>0</v>
          </cell>
          <cell r="AH940">
            <v>40058</v>
          </cell>
          <cell r="AI940">
            <v>0</v>
          </cell>
          <cell r="AJ940">
            <v>0</v>
          </cell>
          <cell r="AK940">
            <v>121682</v>
          </cell>
          <cell r="AL940">
            <v>100</v>
          </cell>
          <cell r="AM940">
            <v>0</v>
          </cell>
          <cell r="AN940">
            <v>0</v>
          </cell>
          <cell r="AO940">
            <v>0</v>
          </cell>
          <cell r="AP940">
            <v>121782</v>
          </cell>
          <cell r="AQ940">
            <v>113855</v>
          </cell>
          <cell r="AR940">
            <v>19871</v>
          </cell>
          <cell r="AS940">
            <v>133726</v>
          </cell>
          <cell r="AT940">
            <v>26550</v>
          </cell>
          <cell r="AU940">
            <v>0</v>
          </cell>
          <cell r="AV940">
            <v>6750</v>
          </cell>
          <cell r="AW940">
            <v>0</v>
          </cell>
          <cell r="AX940">
            <v>6758</v>
          </cell>
          <cell r="AY940">
            <v>0</v>
          </cell>
          <cell r="AZ940">
            <v>40058</v>
          </cell>
        </row>
        <row r="941">
          <cell r="A941">
            <v>179238</v>
          </cell>
          <cell r="B941" t="str">
            <v>SIKESTON CAREER AND TECHNOLOGY CENTER</v>
          </cell>
          <cell r="C941" t="str">
            <v>MO</v>
          </cell>
          <cell r="D941">
            <v>4</v>
          </cell>
          <cell r="E941">
            <v>7</v>
          </cell>
          <cell r="F941">
            <v>2</v>
          </cell>
          <cell r="G941">
            <v>2</v>
          </cell>
          <cell r="H941">
            <v>2</v>
          </cell>
          <cell r="I941">
            <v>-3</v>
          </cell>
          <cell r="J941">
            <v>1</v>
          </cell>
          <cell r="K941">
            <v>76</v>
          </cell>
          <cell r="L941">
            <v>276408</v>
          </cell>
          <cell r="M941">
            <v>11243</v>
          </cell>
          <cell r="N941">
            <v>340292</v>
          </cell>
          <cell r="O941">
            <v>6970</v>
          </cell>
          <cell r="P941">
            <v>124764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759677</v>
          </cell>
          <cell r="AA941">
            <v>457677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251052</v>
          </cell>
          <cell r="AG941">
            <v>0</v>
          </cell>
          <cell r="AH941">
            <v>124764</v>
          </cell>
          <cell r="AI941">
            <v>0</v>
          </cell>
          <cell r="AJ941">
            <v>0</v>
          </cell>
          <cell r="AK941">
            <v>833493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833493</v>
          </cell>
          <cell r="AQ941">
            <v>452600</v>
          </cell>
          <cell r="AR941">
            <v>71200</v>
          </cell>
          <cell r="AS941">
            <v>523800</v>
          </cell>
          <cell r="AT941">
            <v>124764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124764</v>
          </cell>
        </row>
        <row r="942">
          <cell r="A942">
            <v>179724</v>
          </cell>
          <cell r="B942" t="str">
            <v>TRI COUNTY TECHNICAL SCHOOL</v>
          </cell>
          <cell r="C942" t="str">
            <v>MO</v>
          </cell>
          <cell r="D942">
            <v>4</v>
          </cell>
          <cell r="E942">
            <v>7</v>
          </cell>
          <cell r="F942">
            <v>2</v>
          </cell>
          <cell r="G942">
            <v>2</v>
          </cell>
          <cell r="H942">
            <v>2</v>
          </cell>
          <cell r="I942">
            <v>-3</v>
          </cell>
          <cell r="J942">
            <v>1</v>
          </cell>
          <cell r="K942">
            <v>37</v>
          </cell>
          <cell r="L942">
            <v>226140</v>
          </cell>
          <cell r="M942">
            <v>41207</v>
          </cell>
          <cell r="N942">
            <v>484290</v>
          </cell>
          <cell r="O942">
            <v>0</v>
          </cell>
          <cell r="P942">
            <v>176446</v>
          </cell>
          <cell r="Q942">
            <v>46667</v>
          </cell>
          <cell r="R942">
            <v>0</v>
          </cell>
          <cell r="S942">
            <v>1020</v>
          </cell>
          <cell r="T942">
            <v>0</v>
          </cell>
          <cell r="U942">
            <v>31274</v>
          </cell>
          <cell r="V942">
            <v>8571</v>
          </cell>
          <cell r="W942">
            <v>0</v>
          </cell>
          <cell r="X942">
            <v>0</v>
          </cell>
          <cell r="Y942">
            <v>0</v>
          </cell>
          <cell r="Z942">
            <v>1015615</v>
          </cell>
          <cell r="AA942">
            <v>1257363</v>
          </cell>
          <cell r="AB942">
            <v>0</v>
          </cell>
          <cell r="AC942">
            <v>0</v>
          </cell>
          <cell r="AD942">
            <v>10743</v>
          </cell>
          <cell r="AE942">
            <v>51850</v>
          </cell>
          <cell r="AF942">
            <v>158848</v>
          </cell>
          <cell r="AG942">
            <v>40389</v>
          </cell>
          <cell r="AH942">
            <v>358806</v>
          </cell>
          <cell r="AI942">
            <v>134673</v>
          </cell>
          <cell r="AJ942">
            <v>0</v>
          </cell>
          <cell r="AK942">
            <v>2012672</v>
          </cell>
          <cell r="AL942">
            <v>8258</v>
          </cell>
          <cell r="AM942">
            <v>0</v>
          </cell>
          <cell r="AN942">
            <v>0</v>
          </cell>
          <cell r="AO942">
            <v>0</v>
          </cell>
          <cell r="AP942">
            <v>2020930</v>
          </cell>
          <cell r="AQ942">
            <v>1082549</v>
          </cell>
          <cell r="AR942">
            <v>0</v>
          </cell>
          <cell r="AS942">
            <v>1082549</v>
          </cell>
          <cell r="AT942">
            <v>64757</v>
          </cell>
          <cell r="AU942">
            <v>111689</v>
          </cell>
          <cell r="AV942">
            <v>46667</v>
          </cell>
          <cell r="AW942">
            <v>0</v>
          </cell>
          <cell r="AX942">
            <v>1020</v>
          </cell>
          <cell r="AY942">
            <v>134673</v>
          </cell>
          <cell r="AZ942">
            <v>358806</v>
          </cell>
        </row>
        <row r="943">
          <cell r="A943">
            <v>260336</v>
          </cell>
          <cell r="B943" t="str">
            <v>CLINTON TECHNICAL SCHOOL</v>
          </cell>
          <cell r="C943" t="str">
            <v>MO</v>
          </cell>
          <cell r="D943">
            <v>4</v>
          </cell>
          <cell r="E943">
            <v>7</v>
          </cell>
          <cell r="F943">
            <v>2</v>
          </cell>
          <cell r="G943">
            <v>-1</v>
          </cell>
          <cell r="H943">
            <v>2</v>
          </cell>
          <cell r="I943">
            <v>-3</v>
          </cell>
          <cell r="J943">
            <v>1</v>
          </cell>
          <cell r="K943">
            <v>2</v>
          </cell>
          <cell r="L943">
            <v>617767</v>
          </cell>
          <cell r="M943">
            <v>621283</v>
          </cell>
          <cell r="N943">
            <v>4992096</v>
          </cell>
          <cell r="O943">
            <v>5636577</v>
          </cell>
          <cell r="P943">
            <v>137647</v>
          </cell>
          <cell r="Q943">
            <v>0</v>
          </cell>
          <cell r="R943">
            <v>0</v>
          </cell>
          <cell r="S943">
            <v>0</v>
          </cell>
          <cell r="T943">
            <v>106245</v>
          </cell>
          <cell r="U943">
            <v>945543</v>
          </cell>
          <cell r="V943">
            <v>0</v>
          </cell>
          <cell r="W943">
            <v>0</v>
          </cell>
          <cell r="X943">
            <v>586969</v>
          </cell>
          <cell r="Y943">
            <v>0</v>
          </cell>
          <cell r="Z943">
            <v>13644127</v>
          </cell>
          <cell r="AA943">
            <v>8651797</v>
          </cell>
          <cell r="AB943">
            <v>0</v>
          </cell>
          <cell r="AC943">
            <v>161793</v>
          </cell>
          <cell r="AD943">
            <v>1409697</v>
          </cell>
          <cell r="AE943">
            <v>844209</v>
          </cell>
          <cell r="AF943">
            <v>55868</v>
          </cell>
          <cell r="AG943">
            <v>942621</v>
          </cell>
          <cell r="AH943">
            <v>0</v>
          </cell>
          <cell r="AI943">
            <v>0</v>
          </cell>
          <cell r="AJ943">
            <v>0</v>
          </cell>
          <cell r="AK943">
            <v>12065985</v>
          </cell>
          <cell r="AL943">
            <v>930461</v>
          </cell>
          <cell r="AM943">
            <v>0</v>
          </cell>
          <cell r="AN943">
            <v>0</v>
          </cell>
          <cell r="AO943">
            <v>9172</v>
          </cell>
          <cell r="AP943">
            <v>13005618</v>
          </cell>
          <cell r="AQ943">
            <v>8451866</v>
          </cell>
          <cell r="AR943">
            <v>1721132</v>
          </cell>
          <cell r="AS943">
            <v>10172998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</row>
        <row r="944">
          <cell r="A944">
            <v>261773</v>
          </cell>
          <cell r="B944" t="str">
            <v>PIKE-LINCOLN TECHNICAL CENTER</v>
          </cell>
          <cell r="C944" t="str">
            <v>MO</v>
          </cell>
          <cell r="D944">
            <v>4</v>
          </cell>
          <cell r="E944">
            <v>7</v>
          </cell>
          <cell r="F944">
            <v>2</v>
          </cell>
          <cell r="G944">
            <v>2</v>
          </cell>
          <cell r="H944">
            <v>2</v>
          </cell>
          <cell r="I944">
            <v>-3</v>
          </cell>
          <cell r="J944">
            <v>1</v>
          </cell>
          <cell r="K944">
            <v>38</v>
          </cell>
          <cell r="L944">
            <v>242554</v>
          </cell>
          <cell r="M944">
            <v>0</v>
          </cell>
          <cell r="N944">
            <v>143129</v>
          </cell>
          <cell r="O944">
            <v>0</v>
          </cell>
          <cell r="P944">
            <v>283318</v>
          </cell>
          <cell r="Q944">
            <v>31552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-267526</v>
          </cell>
          <cell r="Y944">
            <v>0</v>
          </cell>
          <cell r="Z944">
            <v>433027</v>
          </cell>
          <cell r="AA944">
            <v>229098</v>
          </cell>
          <cell r="AB944">
            <v>0</v>
          </cell>
          <cell r="AC944">
            <v>0</v>
          </cell>
          <cell r="AD944">
            <v>30653</v>
          </cell>
          <cell r="AE944">
            <v>74121</v>
          </cell>
          <cell r="AF944">
            <v>522080</v>
          </cell>
          <cell r="AG944">
            <v>91096</v>
          </cell>
          <cell r="AH944">
            <v>148658</v>
          </cell>
          <cell r="AI944">
            <v>0</v>
          </cell>
          <cell r="AJ944">
            <v>0</v>
          </cell>
          <cell r="AK944">
            <v>1095706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1095706</v>
          </cell>
          <cell r="AQ944">
            <v>340811</v>
          </cell>
          <cell r="AR944">
            <v>62847</v>
          </cell>
          <cell r="AS944">
            <v>403658</v>
          </cell>
          <cell r="AT944">
            <v>52625</v>
          </cell>
          <cell r="AU944">
            <v>68901</v>
          </cell>
          <cell r="AV944">
            <v>20432</v>
          </cell>
          <cell r="AW944">
            <v>0</v>
          </cell>
          <cell r="AX944">
            <v>4700</v>
          </cell>
          <cell r="AY944">
            <v>2000</v>
          </cell>
          <cell r="AZ944">
            <v>148658</v>
          </cell>
        </row>
        <row r="945">
          <cell r="A945">
            <v>365277</v>
          </cell>
          <cell r="B945" t="str">
            <v>DAVIS H HART MEXICO AREA VOCATIONAL TECHNICAL SCH</v>
          </cell>
          <cell r="C945" t="str">
            <v>MO</v>
          </cell>
          <cell r="D945">
            <v>4</v>
          </cell>
          <cell r="E945">
            <v>7</v>
          </cell>
          <cell r="F945">
            <v>2</v>
          </cell>
          <cell r="G945">
            <v>2</v>
          </cell>
          <cell r="H945">
            <v>2</v>
          </cell>
          <cell r="I945">
            <v>-3</v>
          </cell>
          <cell r="J945">
            <v>1</v>
          </cell>
          <cell r="K945">
            <v>20</v>
          </cell>
          <cell r="L945">
            <v>298337</v>
          </cell>
          <cell r="M945">
            <v>1439916</v>
          </cell>
          <cell r="N945">
            <v>6966593</v>
          </cell>
          <cell r="O945">
            <v>9026250</v>
          </cell>
          <cell r="P945">
            <v>16185</v>
          </cell>
          <cell r="Q945">
            <v>0</v>
          </cell>
          <cell r="R945">
            <v>30967</v>
          </cell>
          <cell r="S945">
            <v>0</v>
          </cell>
          <cell r="T945">
            <v>0</v>
          </cell>
          <cell r="U945">
            <v>0</v>
          </cell>
          <cell r="V945">
            <v>435950</v>
          </cell>
          <cell r="W945">
            <v>0</v>
          </cell>
          <cell r="X945">
            <v>-823554</v>
          </cell>
          <cell r="Y945">
            <v>0</v>
          </cell>
          <cell r="Z945">
            <v>17390644</v>
          </cell>
          <cell r="AA945">
            <v>9590604</v>
          </cell>
          <cell r="AB945">
            <v>0</v>
          </cell>
          <cell r="AC945">
            <v>271420</v>
          </cell>
          <cell r="AD945">
            <v>1630789</v>
          </cell>
          <cell r="AE945">
            <v>639536</v>
          </cell>
          <cell r="AF945">
            <v>1055250</v>
          </cell>
          <cell r="AG945">
            <v>1843333</v>
          </cell>
          <cell r="AH945">
            <v>47152</v>
          </cell>
          <cell r="AI945">
            <v>0</v>
          </cell>
          <cell r="AJ945">
            <v>0</v>
          </cell>
          <cell r="AK945">
            <v>15078084</v>
          </cell>
          <cell r="AL945">
            <v>815789</v>
          </cell>
          <cell r="AM945">
            <v>0</v>
          </cell>
          <cell r="AN945">
            <v>0</v>
          </cell>
          <cell r="AO945">
            <v>1167803</v>
          </cell>
          <cell r="AP945">
            <v>17061676</v>
          </cell>
          <cell r="AQ945">
            <v>10242535</v>
          </cell>
          <cell r="AR945">
            <v>2063286</v>
          </cell>
          <cell r="AS945">
            <v>12305821</v>
          </cell>
          <cell r="AT945">
            <v>16185</v>
          </cell>
          <cell r="AU945">
            <v>0</v>
          </cell>
          <cell r="AV945">
            <v>0</v>
          </cell>
          <cell r="AW945">
            <v>30967</v>
          </cell>
          <cell r="AX945">
            <v>0</v>
          </cell>
          <cell r="AY945">
            <v>0</v>
          </cell>
          <cell r="AZ945">
            <v>47152</v>
          </cell>
        </row>
        <row r="946">
          <cell r="A946">
            <v>368179</v>
          </cell>
          <cell r="B946" t="str">
            <v>NEW MADRID COUNTY R1 AREA VOCATIONAL TECHNICAL SCH</v>
          </cell>
          <cell r="C946" t="str">
            <v>MO</v>
          </cell>
          <cell r="D946">
            <v>4</v>
          </cell>
          <cell r="E946">
            <v>7</v>
          </cell>
          <cell r="F946">
            <v>2</v>
          </cell>
          <cell r="G946">
            <v>-1</v>
          </cell>
          <cell r="H946">
            <v>2</v>
          </cell>
          <cell r="I946">
            <v>-3</v>
          </cell>
          <cell r="J946">
            <v>1</v>
          </cell>
          <cell r="K946">
            <v>9</v>
          </cell>
          <cell r="L946">
            <v>260522</v>
          </cell>
          <cell r="M946">
            <v>11243</v>
          </cell>
          <cell r="N946">
            <v>320735</v>
          </cell>
          <cell r="O946">
            <v>6970</v>
          </cell>
          <cell r="P946">
            <v>124764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724234</v>
          </cell>
          <cell r="AA946">
            <v>431374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236624</v>
          </cell>
          <cell r="AG946">
            <v>0</v>
          </cell>
          <cell r="AH946">
            <v>117594</v>
          </cell>
          <cell r="AI946">
            <v>0</v>
          </cell>
          <cell r="AJ946">
            <v>0</v>
          </cell>
          <cell r="AK946">
            <v>785592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785592</v>
          </cell>
          <cell r="AQ946">
            <v>452600</v>
          </cell>
          <cell r="AR946">
            <v>71200</v>
          </cell>
          <cell r="AS946">
            <v>523800</v>
          </cell>
          <cell r="AT946">
            <v>117594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117594</v>
          </cell>
        </row>
        <row r="947">
          <cell r="A947">
            <v>374060</v>
          </cell>
          <cell r="B947" t="str">
            <v>EXCELSIOR SPRINGS AREA CAREER CENTER</v>
          </cell>
          <cell r="C947" t="str">
            <v>MO</v>
          </cell>
          <cell r="D947">
            <v>4</v>
          </cell>
          <cell r="E947">
            <v>7</v>
          </cell>
          <cell r="F947">
            <v>2</v>
          </cell>
          <cell r="G947">
            <v>2</v>
          </cell>
          <cell r="H947">
            <v>2</v>
          </cell>
          <cell r="I947">
            <v>-3</v>
          </cell>
          <cell r="J947">
            <v>1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3300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3300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3300</v>
          </cell>
          <cell r="AI947">
            <v>0</v>
          </cell>
          <cell r="AJ947">
            <v>0</v>
          </cell>
          <cell r="AK947">
            <v>3300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3300</v>
          </cell>
          <cell r="AQ947">
            <v>0</v>
          </cell>
          <cell r="AR947">
            <v>0</v>
          </cell>
          <cell r="AS947">
            <v>0</v>
          </cell>
          <cell r="AT947">
            <v>3300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3300</v>
          </cell>
        </row>
        <row r="948">
          <cell r="A948">
            <v>374112</v>
          </cell>
          <cell r="B948" t="str">
            <v>LEBANON TECHNOLOGY AND CAREER CENTER</v>
          </cell>
          <cell r="C948" t="str">
            <v>MO</v>
          </cell>
          <cell r="D948">
            <v>4</v>
          </cell>
          <cell r="E948">
            <v>7</v>
          </cell>
          <cell r="F948">
            <v>2</v>
          </cell>
          <cell r="G948">
            <v>2</v>
          </cell>
          <cell r="H948">
            <v>2</v>
          </cell>
          <cell r="I948">
            <v>-3</v>
          </cell>
          <cell r="J948">
            <v>1</v>
          </cell>
          <cell r="K948">
            <v>4</v>
          </cell>
          <cell r="L948">
            <v>21217</v>
          </cell>
          <cell r="M948">
            <v>0</v>
          </cell>
          <cell r="N948">
            <v>6938</v>
          </cell>
          <cell r="O948">
            <v>0</v>
          </cell>
          <cell r="P948">
            <v>5750</v>
          </cell>
          <cell r="Q948">
            <v>15467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49372</v>
          </cell>
          <cell r="AA948">
            <v>27949609</v>
          </cell>
          <cell r="AB948">
            <v>0</v>
          </cell>
          <cell r="AC948">
            <v>0</v>
          </cell>
          <cell r="AD948">
            <v>0</v>
          </cell>
          <cell r="AE948">
            <v>649705</v>
          </cell>
          <cell r="AF948">
            <v>0</v>
          </cell>
          <cell r="AG948">
            <v>0</v>
          </cell>
          <cell r="AH948">
            <v>21217</v>
          </cell>
          <cell r="AI948">
            <v>0</v>
          </cell>
          <cell r="AJ948">
            <v>0</v>
          </cell>
          <cell r="AK948">
            <v>28620531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28620531</v>
          </cell>
          <cell r="AQ948">
            <v>28620531</v>
          </cell>
          <cell r="AR948">
            <v>0</v>
          </cell>
          <cell r="AS948">
            <v>28620531</v>
          </cell>
          <cell r="AT948">
            <v>5750</v>
          </cell>
          <cell r="AU948">
            <v>0</v>
          </cell>
          <cell r="AV948">
            <v>15467</v>
          </cell>
          <cell r="AW948">
            <v>0</v>
          </cell>
          <cell r="AX948">
            <v>0</v>
          </cell>
          <cell r="AY948">
            <v>0</v>
          </cell>
          <cell r="AZ948">
            <v>21217</v>
          </cell>
        </row>
        <row r="949">
          <cell r="A949">
            <v>381501</v>
          </cell>
          <cell r="B949" t="str">
            <v>PERRYVILLE AREA CAREER AND TECHNOLOGY CENTER</v>
          </cell>
          <cell r="C949" t="str">
            <v>MO</v>
          </cell>
          <cell r="D949">
            <v>4</v>
          </cell>
          <cell r="E949">
            <v>7</v>
          </cell>
          <cell r="F949">
            <v>2</v>
          </cell>
          <cell r="G949">
            <v>2</v>
          </cell>
          <cell r="H949">
            <v>2</v>
          </cell>
          <cell r="I949">
            <v>-3</v>
          </cell>
          <cell r="J949">
            <v>1</v>
          </cell>
          <cell r="K949">
            <v>2</v>
          </cell>
          <cell r="L949">
            <v>248444</v>
          </cell>
          <cell r="M949">
            <v>0</v>
          </cell>
          <cell r="N949">
            <v>212913</v>
          </cell>
          <cell r="O949">
            <v>0</v>
          </cell>
          <cell r="P949">
            <v>89675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11650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562682</v>
          </cell>
          <cell r="AA949">
            <v>73866</v>
          </cell>
          <cell r="AB949">
            <v>0</v>
          </cell>
          <cell r="AC949">
            <v>0</v>
          </cell>
          <cell r="AD949">
            <v>0</v>
          </cell>
          <cell r="AE949">
            <v>38219</v>
          </cell>
          <cell r="AF949">
            <v>105785</v>
          </cell>
          <cell r="AG949">
            <v>47561</v>
          </cell>
          <cell r="AH949">
            <v>9436</v>
          </cell>
          <cell r="AI949">
            <v>0</v>
          </cell>
          <cell r="AJ949">
            <v>0</v>
          </cell>
          <cell r="AK949">
            <v>274867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274867</v>
          </cell>
          <cell r="AQ949">
            <v>428525</v>
          </cell>
          <cell r="AR949">
            <v>91871</v>
          </cell>
          <cell r="AS949">
            <v>520396</v>
          </cell>
          <cell r="AT949">
            <v>8084</v>
          </cell>
          <cell r="AU949">
            <v>1352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9436</v>
          </cell>
        </row>
        <row r="950">
          <cell r="A950">
            <v>382443</v>
          </cell>
          <cell r="B950" t="str">
            <v>NORTH CENTRAL CAREER CENTER</v>
          </cell>
          <cell r="C950" t="str">
            <v>MO</v>
          </cell>
          <cell r="D950">
            <v>4</v>
          </cell>
          <cell r="E950">
            <v>7</v>
          </cell>
          <cell r="F950">
            <v>2</v>
          </cell>
          <cell r="G950">
            <v>2</v>
          </cell>
          <cell r="H950">
            <v>2</v>
          </cell>
          <cell r="I950">
            <v>-3</v>
          </cell>
          <cell r="J950">
            <v>1</v>
          </cell>
          <cell r="K950">
            <v>3</v>
          </cell>
          <cell r="L950">
            <v>248444</v>
          </cell>
          <cell r="M950">
            <v>0</v>
          </cell>
          <cell r="N950">
            <v>212913</v>
          </cell>
          <cell r="O950">
            <v>0</v>
          </cell>
          <cell r="P950">
            <v>89675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11650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562682</v>
          </cell>
          <cell r="AA950">
            <v>73866</v>
          </cell>
          <cell r="AB950">
            <v>0</v>
          </cell>
          <cell r="AC950">
            <v>0</v>
          </cell>
          <cell r="AD950">
            <v>0</v>
          </cell>
          <cell r="AE950">
            <v>38219</v>
          </cell>
          <cell r="AF950">
            <v>105785</v>
          </cell>
          <cell r="AG950">
            <v>47561</v>
          </cell>
          <cell r="AH950">
            <v>9436</v>
          </cell>
          <cell r="AI950">
            <v>0</v>
          </cell>
          <cell r="AJ950">
            <v>0</v>
          </cell>
          <cell r="AK950">
            <v>274867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274867</v>
          </cell>
          <cell r="AQ950">
            <v>428525</v>
          </cell>
          <cell r="AR950">
            <v>91871</v>
          </cell>
          <cell r="AS950">
            <v>520396</v>
          </cell>
          <cell r="AT950">
            <v>8084</v>
          </cell>
          <cell r="AU950">
            <v>1352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9436</v>
          </cell>
        </row>
        <row r="951">
          <cell r="A951">
            <v>406273</v>
          </cell>
          <cell r="B951" t="str">
            <v>GIBSON TECHNICAL CENTER</v>
          </cell>
          <cell r="C951" t="str">
            <v>MO</v>
          </cell>
          <cell r="D951">
            <v>4</v>
          </cell>
          <cell r="E951">
            <v>7</v>
          </cell>
          <cell r="F951">
            <v>2</v>
          </cell>
          <cell r="G951">
            <v>2</v>
          </cell>
          <cell r="H951">
            <v>2</v>
          </cell>
          <cell r="I951">
            <v>-3</v>
          </cell>
          <cell r="J951">
            <v>1</v>
          </cell>
          <cell r="K951">
            <v>67</v>
          </cell>
          <cell r="L951">
            <v>339665</v>
          </cell>
          <cell r="M951">
            <v>0</v>
          </cell>
          <cell r="N951">
            <v>307871</v>
          </cell>
          <cell r="O951">
            <v>0</v>
          </cell>
          <cell r="P951">
            <v>324166</v>
          </cell>
          <cell r="Q951">
            <v>156324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1128026</v>
          </cell>
          <cell r="AA951">
            <v>1123698</v>
          </cell>
          <cell r="AB951">
            <v>0</v>
          </cell>
          <cell r="AC951">
            <v>0</v>
          </cell>
          <cell r="AD951">
            <v>141256</v>
          </cell>
          <cell r="AE951">
            <v>125628</v>
          </cell>
          <cell r="AF951">
            <v>65562</v>
          </cell>
          <cell r="AG951">
            <v>113415</v>
          </cell>
          <cell r="AH951">
            <v>113721</v>
          </cell>
          <cell r="AI951">
            <v>0</v>
          </cell>
          <cell r="AJ951">
            <v>0</v>
          </cell>
          <cell r="AK951">
            <v>1683280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1683280</v>
          </cell>
          <cell r="AQ951">
            <v>891830</v>
          </cell>
          <cell r="AR951">
            <v>178596</v>
          </cell>
          <cell r="AS951">
            <v>1070426</v>
          </cell>
          <cell r="AT951">
            <v>87963</v>
          </cell>
          <cell r="AU951">
            <v>4750</v>
          </cell>
          <cell r="AV951">
            <v>10708</v>
          </cell>
          <cell r="AW951">
            <v>0</v>
          </cell>
          <cell r="AX951">
            <v>10300</v>
          </cell>
          <cell r="AY951">
            <v>0</v>
          </cell>
          <cell r="AZ951">
            <v>113721</v>
          </cell>
        </row>
        <row r="952">
          <cell r="A952">
            <v>409120</v>
          </cell>
          <cell r="B952" t="str">
            <v>FRANKLIN TECHNOLOGY-MSSC</v>
          </cell>
          <cell r="C952" t="str">
            <v>MO</v>
          </cell>
          <cell r="D952">
            <v>4</v>
          </cell>
          <cell r="E952">
            <v>7</v>
          </cell>
          <cell r="F952">
            <v>2</v>
          </cell>
          <cell r="G952">
            <v>-1</v>
          </cell>
          <cell r="H952">
            <v>2</v>
          </cell>
          <cell r="I952">
            <v>-3</v>
          </cell>
          <cell r="J952">
            <v>1</v>
          </cell>
          <cell r="K952">
            <v>150</v>
          </cell>
          <cell r="L952">
            <v>266485</v>
          </cell>
          <cell r="M952">
            <v>87358</v>
          </cell>
          <cell r="N952">
            <v>87716</v>
          </cell>
          <cell r="O952">
            <v>0</v>
          </cell>
          <cell r="P952">
            <v>270772</v>
          </cell>
          <cell r="Q952">
            <v>91960</v>
          </cell>
          <cell r="R952">
            <v>0</v>
          </cell>
          <cell r="S952">
            <v>18869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823160</v>
          </cell>
          <cell r="AA952">
            <v>292708</v>
          </cell>
          <cell r="AB952">
            <v>0</v>
          </cell>
          <cell r="AC952">
            <v>0</v>
          </cell>
          <cell r="AD952">
            <v>16881</v>
          </cell>
          <cell r="AE952">
            <v>4367</v>
          </cell>
          <cell r="AF952">
            <v>16881</v>
          </cell>
          <cell r="AG952">
            <v>0</v>
          </cell>
          <cell r="AH952">
            <v>381601</v>
          </cell>
          <cell r="AI952">
            <v>0</v>
          </cell>
          <cell r="AJ952">
            <v>0</v>
          </cell>
          <cell r="AK952">
            <v>712438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712438</v>
          </cell>
          <cell r="AQ952">
            <v>658066</v>
          </cell>
          <cell r="AR952">
            <v>86817</v>
          </cell>
          <cell r="AS952">
            <v>744883</v>
          </cell>
          <cell r="AT952">
            <v>270772</v>
          </cell>
          <cell r="AU952">
            <v>0</v>
          </cell>
          <cell r="AV952">
            <v>91960</v>
          </cell>
          <cell r="AW952">
            <v>0</v>
          </cell>
          <cell r="AX952">
            <v>18869</v>
          </cell>
          <cell r="AY952">
            <v>0</v>
          </cell>
          <cell r="AZ952">
            <v>381601</v>
          </cell>
        </row>
        <row r="953">
          <cell r="A953">
            <v>417628</v>
          </cell>
          <cell r="B953" t="str">
            <v>KIRKSVILLE AREA VOCATIONAL TECHNICAL SCHOOL</v>
          </cell>
          <cell r="C953" t="str">
            <v>MO</v>
          </cell>
          <cell r="D953">
            <v>4</v>
          </cell>
          <cell r="E953">
            <v>7</v>
          </cell>
          <cell r="F953">
            <v>2</v>
          </cell>
          <cell r="G953">
            <v>2</v>
          </cell>
          <cell r="H953">
            <v>2</v>
          </cell>
          <cell r="I953">
            <v>-3</v>
          </cell>
          <cell r="J953">
            <v>1</v>
          </cell>
          <cell r="K953">
            <v>75</v>
          </cell>
          <cell r="L953">
            <v>146630</v>
          </cell>
          <cell r="M953">
            <v>685105</v>
          </cell>
          <cell r="N953">
            <v>6678859</v>
          </cell>
          <cell r="O953">
            <v>10050050</v>
          </cell>
          <cell r="P953">
            <v>711459</v>
          </cell>
          <cell r="Q953">
            <v>429889</v>
          </cell>
          <cell r="R953">
            <v>0</v>
          </cell>
          <cell r="S953">
            <v>0</v>
          </cell>
          <cell r="T953">
            <v>0</v>
          </cell>
          <cell r="U953">
            <v>183270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18885262</v>
          </cell>
          <cell r="AA953">
            <v>8684291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5558097</v>
          </cell>
          <cell r="AG953">
            <v>1763428</v>
          </cell>
          <cell r="AH953">
            <v>62480</v>
          </cell>
          <cell r="AI953">
            <v>0</v>
          </cell>
          <cell r="AJ953">
            <v>0</v>
          </cell>
          <cell r="AK953">
            <v>16068296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16068296</v>
          </cell>
          <cell r="AQ953">
            <v>9665848</v>
          </cell>
          <cell r="AR953">
            <v>1868512</v>
          </cell>
          <cell r="AS953">
            <v>11534360</v>
          </cell>
          <cell r="AT953">
            <v>62480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62480</v>
          </cell>
        </row>
        <row r="954">
          <cell r="A954">
            <v>417637</v>
          </cell>
          <cell r="B954" t="str">
            <v>SOUTH CENTRAL CAREER CENTER</v>
          </cell>
          <cell r="C954" t="str">
            <v>MO</v>
          </cell>
          <cell r="D954">
            <v>4</v>
          </cell>
          <cell r="E954">
            <v>7</v>
          </cell>
          <cell r="F954">
            <v>2</v>
          </cell>
          <cell r="G954">
            <v>2</v>
          </cell>
          <cell r="H954">
            <v>2</v>
          </cell>
          <cell r="I954">
            <v>-3</v>
          </cell>
          <cell r="J954">
            <v>1</v>
          </cell>
          <cell r="K954">
            <v>111</v>
          </cell>
          <cell r="L954">
            <v>525622</v>
          </cell>
          <cell r="M954">
            <v>666958</v>
          </cell>
          <cell r="N954">
            <v>450732</v>
          </cell>
          <cell r="O954">
            <v>0</v>
          </cell>
          <cell r="P954">
            <v>309350</v>
          </cell>
          <cell r="Q954">
            <v>118340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22472</v>
          </cell>
          <cell r="Z954">
            <v>2093474</v>
          </cell>
          <cell r="AA954">
            <v>1793861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149799</v>
          </cell>
          <cell r="AH954">
            <v>401023</v>
          </cell>
          <cell r="AI954">
            <v>0</v>
          </cell>
          <cell r="AJ954">
            <v>0</v>
          </cell>
          <cell r="AK954">
            <v>2344683</v>
          </cell>
          <cell r="AL954">
            <v>0</v>
          </cell>
          <cell r="AM954">
            <v>0</v>
          </cell>
          <cell r="AN954">
            <v>20750</v>
          </cell>
          <cell r="AO954">
            <v>0</v>
          </cell>
          <cell r="AP954">
            <v>2365433</v>
          </cell>
          <cell r="AQ954">
            <v>0</v>
          </cell>
          <cell r="AR954">
            <v>0</v>
          </cell>
          <cell r="AS954">
            <v>0</v>
          </cell>
          <cell r="AT954">
            <v>401023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401023</v>
          </cell>
        </row>
        <row r="955">
          <cell r="A955">
            <v>417646</v>
          </cell>
          <cell r="B955" t="str">
            <v>SALINE COUNTY CAREER CENTER</v>
          </cell>
          <cell r="C955" t="str">
            <v>MO</v>
          </cell>
          <cell r="D955">
            <v>4</v>
          </cell>
          <cell r="E955">
            <v>7</v>
          </cell>
          <cell r="F955">
            <v>2</v>
          </cell>
          <cell r="G955">
            <v>2</v>
          </cell>
          <cell r="H955">
            <v>2</v>
          </cell>
          <cell r="I955">
            <v>-3</v>
          </cell>
          <cell r="J955">
            <v>1</v>
          </cell>
          <cell r="K955">
            <v>41</v>
          </cell>
          <cell r="L955">
            <v>107114</v>
          </cell>
          <cell r="M955">
            <v>76913</v>
          </cell>
          <cell r="N955">
            <v>288524</v>
          </cell>
          <cell r="O955">
            <v>0</v>
          </cell>
          <cell r="P955">
            <v>87688</v>
          </cell>
          <cell r="Q955">
            <v>51480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611719</v>
          </cell>
          <cell r="AA955">
            <v>682769</v>
          </cell>
          <cell r="AB955">
            <v>0</v>
          </cell>
          <cell r="AC955">
            <v>0</v>
          </cell>
          <cell r="AD955">
            <v>60394</v>
          </cell>
          <cell r="AE955">
            <v>86944</v>
          </cell>
          <cell r="AF955">
            <v>0</v>
          </cell>
          <cell r="AG955">
            <v>53655</v>
          </cell>
          <cell r="AH955">
            <v>141118</v>
          </cell>
          <cell r="AI955">
            <v>0</v>
          </cell>
          <cell r="AJ955">
            <v>0</v>
          </cell>
          <cell r="AK955">
            <v>1024880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1024880</v>
          </cell>
          <cell r="AQ955">
            <v>0</v>
          </cell>
          <cell r="AR955">
            <v>0</v>
          </cell>
          <cell r="AS955">
            <v>0</v>
          </cell>
          <cell r="AT955">
            <v>57499</v>
          </cell>
          <cell r="AU955">
            <v>30189</v>
          </cell>
          <cell r="AV955">
            <v>51480</v>
          </cell>
          <cell r="AW955">
            <v>0</v>
          </cell>
          <cell r="AX955">
            <v>1950</v>
          </cell>
          <cell r="AY955">
            <v>0</v>
          </cell>
          <cell r="AZ955">
            <v>141118</v>
          </cell>
        </row>
        <row r="956">
          <cell r="A956">
            <v>417655</v>
          </cell>
          <cell r="B956" t="str">
            <v>WARRENSBURG AREA VOCATIONAL TECHNICAL SCHOOL</v>
          </cell>
          <cell r="C956" t="str">
            <v>MO</v>
          </cell>
          <cell r="D956">
            <v>4</v>
          </cell>
          <cell r="E956">
            <v>7</v>
          </cell>
          <cell r="F956">
            <v>2</v>
          </cell>
          <cell r="G956">
            <v>-1</v>
          </cell>
          <cell r="H956">
            <v>2</v>
          </cell>
          <cell r="I956">
            <v>-3</v>
          </cell>
          <cell r="J956">
            <v>1</v>
          </cell>
          <cell r="K956">
            <v>47</v>
          </cell>
          <cell r="L956">
            <v>134003</v>
          </cell>
          <cell r="M956">
            <v>0</v>
          </cell>
          <cell r="N956">
            <v>0</v>
          </cell>
          <cell r="O956">
            <v>0</v>
          </cell>
          <cell r="P956">
            <v>46139</v>
          </cell>
          <cell r="Q956">
            <v>68432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248574</v>
          </cell>
          <cell r="AA956">
            <v>148944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2924</v>
          </cell>
          <cell r="AG956">
            <v>1828</v>
          </cell>
          <cell r="AH956">
            <v>46520</v>
          </cell>
          <cell r="AI956">
            <v>0</v>
          </cell>
          <cell r="AJ956">
            <v>0</v>
          </cell>
          <cell r="AK956">
            <v>200216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200216</v>
          </cell>
          <cell r="AQ956">
            <v>130523</v>
          </cell>
          <cell r="AR956">
            <v>7781</v>
          </cell>
          <cell r="AS956">
            <v>138304</v>
          </cell>
          <cell r="AT956">
            <v>46520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46520</v>
          </cell>
        </row>
        <row r="957">
          <cell r="A957">
            <v>417664</v>
          </cell>
          <cell r="B957" t="str">
            <v>LEWIS AND CLARK CAREER CENTER</v>
          </cell>
          <cell r="C957" t="str">
            <v>MO</v>
          </cell>
          <cell r="D957">
            <v>4</v>
          </cell>
          <cell r="E957">
            <v>7</v>
          </cell>
          <cell r="F957">
            <v>2</v>
          </cell>
          <cell r="G957">
            <v>2</v>
          </cell>
          <cell r="H957">
            <v>2</v>
          </cell>
          <cell r="I957">
            <v>-3</v>
          </cell>
          <cell r="J957">
            <v>1</v>
          </cell>
          <cell r="K957">
            <v>8</v>
          </cell>
          <cell r="L957">
            <v>774000</v>
          </cell>
          <cell r="M957">
            <v>0</v>
          </cell>
          <cell r="N957">
            <v>143000</v>
          </cell>
          <cell r="O957">
            <v>0</v>
          </cell>
          <cell r="P957">
            <v>288100</v>
          </cell>
          <cell r="Q957">
            <v>55122</v>
          </cell>
          <cell r="R957">
            <v>0</v>
          </cell>
          <cell r="S957">
            <v>0</v>
          </cell>
          <cell r="T957">
            <v>0</v>
          </cell>
          <cell r="U957">
            <v>15000</v>
          </cell>
          <cell r="V957">
            <v>11100</v>
          </cell>
          <cell r="W957">
            <v>0</v>
          </cell>
          <cell r="X957">
            <v>0</v>
          </cell>
          <cell r="Y957">
            <v>0</v>
          </cell>
          <cell r="Z957">
            <v>1286322</v>
          </cell>
          <cell r="AA957">
            <v>409000</v>
          </cell>
          <cell r="AB957">
            <v>0</v>
          </cell>
          <cell r="AC957">
            <v>0</v>
          </cell>
          <cell r="AD957">
            <v>253000</v>
          </cell>
          <cell r="AE957">
            <v>51000</v>
          </cell>
          <cell r="AF957">
            <v>451000</v>
          </cell>
          <cell r="AG957">
            <v>87000</v>
          </cell>
          <cell r="AH957">
            <v>2150</v>
          </cell>
          <cell r="AI957">
            <v>0</v>
          </cell>
          <cell r="AJ957">
            <v>0</v>
          </cell>
          <cell r="AK957">
            <v>1253150</v>
          </cell>
          <cell r="AL957">
            <v>252000</v>
          </cell>
          <cell r="AM957">
            <v>0</v>
          </cell>
          <cell r="AN957">
            <v>0</v>
          </cell>
          <cell r="AO957">
            <v>0</v>
          </cell>
          <cell r="AP957">
            <v>1505150</v>
          </cell>
          <cell r="AQ957">
            <v>1186465</v>
          </cell>
          <cell r="AR957">
            <v>243404</v>
          </cell>
          <cell r="AS957">
            <v>1429869</v>
          </cell>
          <cell r="AT957">
            <v>1650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500</v>
          </cell>
          <cell r="AZ957">
            <v>2150</v>
          </cell>
        </row>
        <row r="958">
          <cell r="A958">
            <v>417673</v>
          </cell>
          <cell r="B958" t="str">
            <v>NEVADA REGIONAL TECHNICAL CENTER</v>
          </cell>
          <cell r="C958" t="str">
            <v>MO</v>
          </cell>
          <cell r="D958">
            <v>4</v>
          </cell>
          <cell r="E958">
            <v>7</v>
          </cell>
          <cell r="F958">
            <v>2</v>
          </cell>
          <cell r="G958">
            <v>2</v>
          </cell>
          <cell r="H958">
            <v>2</v>
          </cell>
          <cell r="I958">
            <v>-3</v>
          </cell>
          <cell r="J958">
            <v>1</v>
          </cell>
          <cell r="K958">
            <v>56</v>
          </cell>
          <cell r="L958">
            <v>131816</v>
          </cell>
          <cell r="M958">
            <v>0</v>
          </cell>
          <cell r="N958">
            <v>0</v>
          </cell>
          <cell r="O958">
            <v>0</v>
          </cell>
          <cell r="P958">
            <v>91222</v>
          </cell>
          <cell r="Q958">
            <v>14387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197448</v>
          </cell>
          <cell r="Y958">
            <v>0</v>
          </cell>
          <cell r="Z958">
            <v>434873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86478</v>
          </cell>
          <cell r="AI958">
            <v>0</v>
          </cell>
          <cell r="AJ958">
            <v>0</v>
          </cell>
          <cell r="AK958">
            <v>86478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86478</v>
          </cell>
          <cell r="AQ958">
            <v>0</v>
          </cell>
          <cell r="AR958">
            <v>0</v>
          </cell>
          <cell r="AS958">
            <v>0</v>
          </cell>
          <cell r="AT958">
            <v>66166</v>
          </cell>
          <cell r="AU958">
            <v>0</v>
          </cell>
          <cell r="AV958">
            <v>14387</v>
          </cell>
          <cell r="AW958">
            <v>0</v>
          </cell>
          <cell r="AX958">
            <v>0</v>
          </cell>
          <cell r="AY958">
            <v>5925</v>
          </cell>
          <cell r="AZ958">
            <v>86478</v>
          </cell>
        </row>
        <row r="959">
          <cell r="A959">
            <v>417682</v>
          </cell>
          <cell r="B959" t="str">
            <v>CASS CAREER CENTER</v>
          </cell>
          <cell r="C959" t="str">
            <v>MO</v>
          </cell>
          <cell r="D959">
            <v>4</v>
          </cell>
          <cell r="E959">
            <v>7</v>
          </cell>
          <cell r="F959">
            <v>2</v>
          </cell>
          <cell r="G959">
            <v>2</v>
          </cell>
          <cell r="H959">
            <v>2</v>
          </cell>
          <cell r="I959">
            <v>-3</v>
          </cell>
          <cell r="J959">
            <v>1</v>
          </cell>
          <cell r="K959">
            <v>25</v>
          </cell>
          <cell r="L959">
            <v>138028</v>
          </cell>
          <cell r="M959">
            <v>0</v>
          </cell>
          <cell r="N959">
            <v>59967</v>
          </cell>
          <cell r="O959">
            <v>0</v>
          </cell>
          <cell r="P959">
            <v>22876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220871</v>
          </cell>
          <cell r="AA959">
            <v>9950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3500</v>
          </cell>
          <cell r="AG959">
            <v>0</v>
          </cell>
          <cell r="AH959">
            <v>24876</v>
          </cell>
          <cell r="AI959">
            <v>0</v>
          </cell>
          <cell r="AJ959">
            <v>0</v>
          </cell>
          <cell r="AK959">
            <v>38326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38326</v>
          </cell>
          <cell r="AQ959">
            <v>108832</v>
          </cell>
          <cell r="AR959">
            <v>0</v>
          </cell>
          <cell r="AS959">
            <v>125628</v>
          </cell>
          <cell r="AT959">
            <v>19025</v>
          </cell>
          <cell r="AU959">
            <v>3851</v>
          </cell>
          <cell r="AV959">
            <v>0</v>
          </cell>
          <cell r="AW959">
            <v>0</v>
          </cell>
          <cell r="AX959">
            <v>0</v>
          </cell>
          <cell r="AY959">
            <v>2000</v>
          </cell>
          <cell r="AZ959">
            <v>24876</v>
          </cell>
        </row>
        <row r="960">
          <cell r="A960">
            <v>417691</v>
          </cell>
          <cell r="B960" t="str">
            <v>CAREER AND TECHNICAL CENTER AT FORT OSAGE</v>
          </cell>
          <cell r="C960" t="str">
            <v>MO</v>
          </cell>
          <cell r="D960">
            <v>4</v>
          </cell>
          <cell r="E960">
            <v>7</v>
          </cell>
          <cell r="F960">
            <v>2</v>
          </cell>
          <cell r="G960">
            <v>2</v>
          </cell>
          <cell r="H960">
            <v>2</v>
          </cell>
          <cell r="I960">
            <v>-3</v>
          </cell>
          <cell r="J960">
            <v>1</v>
          </cell>
          <cell r="K960">
            <v>3</v>
          </cell>
          <cell r="L960">
            <v>0</v>
          </cell>
          <cell r="M960">
            <v>1783</v>
          </cell>
          <cell r="N960">
            <v>0</v>
          </cell>
          <cell r="O960">
            <v>0</v>
          </cell>
          <cell r="P960">
            <v>1783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6841</v>
          </cell>
          <cell r="Y960">
            <v>0</v>
          </cell>
          <cell r="Z960">
            <v>10407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1797</v>
          </cell>
          <cell r="AI960">
            <v>0</v>
          </cell>
          <cell r="AJ960">
            <v>0</v>
          </cell>
          <cell r="AK960">
            <v>1797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1797</v>
          </cell>
          <cell r="AQ960">
            <v>0</v>
          </cell>
          <cell r="AR960">
            <v>0</v>
          </cell>
          <cell r="AS960">
            <v>0</v>
          </cell>
          <cell r="AT960">
            <v>1797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1797</v>
          </cell>
        </row>
        <row r="961">
          <cell r="A961">
            <v>417716</v>
          </cell>
          <cell r="B961" t="str">
            <v>NORTH COUNTY TECHNICAL SPECIAL SCHOOL DISTRICT</v>
          </cell>
          <cell r="C961" t="str">
            <v>MO</v>
          </cell>
          <cell r="D961">
            <v>4</v>
          </cell>
          <cell r="E961">
            <v>7</v>
          </cell>
          <cell r="F961">
            <v>2</v>
          </cell>
          <cell r="G961">
            <v>2</v>
          </cell>
          <cell r="H961">
            <v>2</v>
          </cell>
          <cell r="I961">
            <v>-3</v>
          </cell>
          <cell r="J961">
            <v>1</v>
          </cell>
          <cell r="K961">
            <v>77</v>
          </cell>
          <cell r="L961">
            <v>243883</v>
          </cell>
          <cell r="M961">
            <v>0</v>
          </cell>
          <cell r="N961">
            <v>99612</v>
          </cell>
          <cell r="O961">
            <v>0</v>
          </cell>
          <cell r="P961">
            <v>119111</v>
          </cell>
          <cell r="Q961">
            <v>31838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494444</v>
          </cell>
          <cell r="AA961">
            <v>202799</v>
          </cell>
          <cell r="AB961">
            <v>0</v>
          </cell>
          <cell r="AC961">
            <v>0</v>
          </cell>
          <cell r="AD961">
            <v>69509</v>
          </cell>
          <cell r="AE961">
            <v>20360</v>
          </cell>
          <cell r="AF961">
            <v>15352</v>
          </cell>
          <cell r="AG961">
            <v>0</v>
          </cell>
          <cell r="AH961">
            <v>150949</v>
          </cell>
          <cell r="AI961">
            <v>0</v>
          </cell>
          <cell r="AJ961">
            <v>0</v>
          </cell>
          <cell r="AK961">
            <v>458969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458969</v>
          </cell>
          <cell r="AQ961">
            <v>248452</v>
          </cell>
          <cell r="AR961">
            <v>25216</v>
          </cell>
          <cell r="AS961">
            <v>273668</v>
          </cell>
          <cell r="AT961">
            <v>119111</v>
          </cell>
          <cell r="AU961">
            <v>0</v>
          </cell>
          <cell r="AV961">
            <v>31838</v>
          </cell>
          <cell r="AW961">
            <v>0</v>
          </cell>
          <cell r="AX961">
            <v>0</v>
          </cell>
          <cell r="AY961">
            <v>0</v>
          </cell>
          <cell r="AZ961">
            <v>150949</v>
          </cell>
        </row>
        <row r="962">
          <cell r="A962">
            <v>417743</v>
          </cell>
          <cell r="B962" t="str">
            <v>DALLAS COUNTY CAREER CENTER</v>
          </cell>
          <cell r="C962" t="str">
            <v>MO</v>
          </cell>
          <cell r="D962">
            <v>4</v>
          </cell>
          <cell r="E962">
            <v>7</v>
          </cell>
          <cell r="F962">
            <v>2</v>
          </cell>
          <cell r="G962">
            <v>2</v>
          </cell>
          <cell r="H962">
            <v>2</v>
          </cell>
          <cell r="I962">
            <v>-3</v>
          </cell>
          <cell r="J962">
            <v>1</v>
          </cell>
          <cell r="K962">
            <v>2</v>
          </cell>
          <cell r="L962">
            <v>6655</v>
          </cell>
          <cell r="M962">
            <v>1032845</v>
          </cell>
          <cell r="N962">
            <v>6947025</v>
          </cell>
          <cell r="O962">
            <v>4645283</v>
          </cell>
          <cell r="P962">
            <v>521751</v>
          </cell>
          <cell r="Q962">
            <v>609281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13762840</v>
          </cell>
          <cell r="AA962">
            <v>7784547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11984</v>
          </cell>
          <cell r="AG962">
            <v>1271286</v>
          </cell>
          <cell r="AH962">
            <v>34676</v>
          </cell>
          <cell r="AI962">
            <v>6706936</v>
          </cell>
          <cell r="AJ962">
            <v>548777</v>
          </cell>
          <cell r="AK962">
            <v>16358206</v>
          </cell>
          <cell r="AL962">
            <v>0</v>
          </cell>
          <cell r="AM962">
            <v>0</v>
          </cell>
          <cell r="AN962">
            <v>0</v>
          </cell>
          <cell r="AO962">
            <v>887413</v>
          </cell>
          <cell r="AP962">
            <v>17245619</v>
          </cell>
          <cell r="AQ962">
            <v>5379984</v>
          </cell>
          <cell r="AR962">
            <v>1198717</v>
          </cell>
          <cell r="AS962">
            <v>6578701</v>
          </cell>
          <cell r="AT962">
            <v>9925</v>
          </cell>
          <cell r="AU962">
            <v>0</v>
          </cell>
          <cell r="AV962">
            <v>0</v>
          </cell>
          <cell r="AW962">
            <v>0</v>
          </cell>
          <cell r="AX962">
            <v>22851</v>
          </cell>
          <cell r="AY962">
            <v>1900</v>
          </cell>
          <cell r="AZ962">
            <v>34676</v>
          </cell>
        </row>
        <row r="963">
          <cell r="A963">
            <v>430500</v>
          </cell>
          <cell r="B963" t="str">
            <v>MOBERLY AREA TECHNICAL CENTER</v>
          </cell>
          <cell r="C963" t="str">
            <v>MO</v>
          </cell>
          <cell r="D963">
            <v>4</v>
          </cell>
          <cell r="E963">
            <v>7</v>
          </cell>
          <cell r="F963">
            <v>2</v>
          </cell>
          <cell r="G963">
            <v>2</v>
          </cell>
          <cell r="H963">
            <v>2</v>
          </cell>
          <cell r="I963">
            <v>-3</v>
          </cell>
          <cell r="J963">
            <v>1</v>
          </cell>
          <cell r="K963">
            <v>8</v>
          </cell>
          <cell r="L963">
            <v>32294</v>
          </cell>
          <cell r="M963">
            <v>41130</v>
          </cell>
          <cell r="N963">
            <v>60234</v>
          </cell>
          <cell r="O963">
            <v>0</v>
          </cell>
          <cell r="P963">
            <v>7411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141069</v>
          </cell>
          <cell r="AA963">
            <v>45287</v>
          </cell>
          <cell r="AB963">
            <v>0</v>
          </cell>
          <cell r="AC963">
            <v>7492</v>
          </cell>
          <cell r="AD963">
            <v>180</v>
          </cell>
          <cell r="AE963">
            <v>59435</v>
          </cell>
          <cell r="AF963">
            <v>125059</v>
          </cell>
          <cell r="AG963">
            <v>12665</v>
          </cell>
          <cell r="AH963">
            <v>7472</v>
          </cell>
          <cell r="AI963">
            <v>0</v>
          </cell>
          <cell r="AJ963">
            <v>0</v>
          </cell>
          <cell r="AK963">
            <v>257590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257590</v>
          </cell>
          <cell r="AQ963">
            <v>38223</v>
          </cell>
          <cell r="AR963">
            <v>0</v>
          </cell>
          <cell r="AS963">
            <v>45287</v>
          </cell>
          <cell r="AT963">
            <v>7472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7472</v>
          </cell>
        </row>
        <row r="964">
          <cell r="A964">
            <v>430643</v>
          </cell>
          <cell r="B964" t="str">
            <v>HERNDON CAREER CENTER</v>
          </cell>
          <cell r="C964" t="str">
            <v>MO</v>
          </cell>
          <cell r="D964">
            <v>4</v>
          </cell>
          <cell r="E964">
            <v>7</v>
          </cell>
          <cell r="F964">
            <v>2</v>
          </cell>
          <cell r="G964">
            <v>2</v>
          </cell>
          <cell r="H964">
            <v>2</v>
          </cell>
          <cell r="I964">
            <v>-3</v>
          </cell>
          <cell r="J964">
            <v>1</v>
          </cell>
          <cell r="K964">
            <v>8</v>
          </cell>
          <cell r="L964">
            <v>20692</v>
          </cell>
          <cell r="M964">
            <v>0</v>
          </cell>
          <cell r="N964">
            <v>0</v>
          </cell>
          <cell r="O964">
            <v>0</v>
          </cell>
          <cell r="P964">
            <v>1255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1</v>
          </cell>
          <cell r="Y964">
            <v>0</v>
          </cell>
          <cell r="Z964">
            <v>21948</v>
          </cell>
          <cell r="AA964">
            <v>32462742</v>
          </cell>
          <cell r="AB964">
            <v>0</v>
          </cell>
          <cell r="AC964">
            <v>1016566</v>
          </cell>
          <cell r="AD964">
            <v>9838775</v>
          </cell>
          <cell r="AE964">
            <v>2590471</v>
          </cell>
          <cell r="AF964">
            <v>6399470</v>
          </cell>
          <cell r="AG964">
            <v>6437461</v>
          </cell>
          <cell r="AH964">
            <v>1255</v>
          </cell>
          <cell r="AI964">
            <v>0</v>
          </cell>
          <cell r="AJ964">
            <v>0</v>
          </cell>
          <cell r="AK964">
            <v>58746740</v>
          </cell>
          <cell r="AL964">
            <v>2403239</v>
          </cell>
          <cell r="AM964">
            <v>0</v>
          </cell>
          <cell r="AN964">
            <v>0</v>
          </cell>
          <cell r="AO964">
            <v>0</v>
          </cell>
          <cell r="AP964">
            <v>61149979</v>
          </cell>
          <cell r="AQ964">
            <v>39225462</v>
          </cell>
          <cell r="AR964">
            <v>6382452</v>
          </cell>
          <cell r="AS964">
            <v>45607914</v>
          </cell>
          <cell r="AT964">
            <v>1255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1255</v>
          </cell>
        </row>
        <row r="965">
          <cell r="A965">
            <v>431691</v>
          </cell>
          <cell r="B965" t="str">
            <v>NORTHLAND CAREER CENTER</v>
          </cell>
          <cell r="C965" t="str">
            <v>MO</v>
          </cell>
          <cell r="D965">
            <v>4</v>
          </cell>
          <cell r="E965">
            <v>7</v>
          </cell>
          <cell r="F965">
            <v>2</v>
          </cell>
          <cell r="G965">
            <v>2</v>
          </cell>
          <cell r="H965">
            <v>2</v>
          </cell>
          <cell r="I965">
            <v>-3</v>
          </cell>
          <cell r="J965">
            <v>1</v>
          </cell>
          <cell r="K965">
            <v>39</v>
          </cell>
          <cell r="L965">
            <v>159313</v>
          </cell>
          <cell r="M965">
            <v>0</v>
          </cell>
          <cell r="N965">
            <v>227361</v>
          </cell>
          <cell r="O965">
            <v>1107755</v>
          </cell>
          <cell r="P965">
            <v>56199</v>
          </cell>
          <cell r="Q965">
            <v>123089</v>
          </cell>
          <cell r="R965">
            <v>0</v>
          </cell>
          <cell r="S965">
            <v>1586</v>
          </cell>
          <cell r="T965">
            <v>0</v>
          </cell>
          <cell r="U965">
            <v>0</v>
          </cell>
          <cell r="V965">
            <v>279700</v>
          </cell>
          <cell r="W965">
            <v>0</v>
          </cell>
          <cell r="X965">
            <v>-92803</v>
          </cell>
          <cell r="Y965">
            <v>0</v>
          </cell>
          <cell r="Z965">
            <v>1862200</v>
          </cell>
          <cell r="AA965">
            <v>9673217</v>
          </cell>
          <cell r="AB965">
            <v>0</v>
          </cell>
          <cell r="AC965">
            <v>170119</v>
          </cell>
          <cell r="AD965">
            <v>1452254</v>
          </cell>
          <cell r="AE965">
            <v>343318</v>
          </cell>
          <cell r="AF965">
            <v>497535</v>
          </cell>
          <cell r="AG965">
            <v>1782032</v>
          </cell>
          <cell r="AH965">
            <v>52265</v>
          </cell>
          <cell r="AI965">
            <v>1783585</v>
          </cell>
          <cell r="AJ965">
            <v>6174707</v>
          </cell>
          <cell r="AK965">
            <v>21929032</v>
          </cell>
          <cell r="AL965">
            <v>345201</v>
          </cell>
          <cell r="AM965">
            <v>0</v>
          </cell>
          <cell r="AN965">
            <v>0</v>
          </cell>
          <cell r="AO965">
            <v>0</v>
          </cell>
          <cell r="AP965">
            <v>22274233</v>
          </cell>
          <cell r="AQ965">
            <v>8033950</v>
          </cell>
          <cell r="AR965">
            <v>1533759</v>
          </cell>
          <cell r="AS965">
            <v>9567709</v>
          </cell>
          <cell r="AT965">
            <v>51171</v>
          </cell>
          <cell r="AU965">
            <v>0</v>
          </cell>
          <cell r="AV965">
            <v>0</v>
          </cell>
          <cell r="AW965">
            <v>0</v>
          </cell>
          <cell r="AX965">
            <v>1094</v>
          </cell>
          <cell r="AY965">
            <v>0</v>
          </cell>
          <cell r="AZ965">
            <v>52265</v>
          </cell>
        </row>
        <row r="966">
          <cell r="A966">
            <v>175999</v>
          </cell>
          <cell r="B966" t="str">
            <v>BOARD OF TRUSTEES-STATE INSTS OF HIGHER LEARNING</v>
          </cell>
          <cell r="C966" t="str">
            <v>MS</v>
          </cell>
          <cell r="D966">
            <v>5</v>
          </cell>
          <cell r="E966">
            <v>0</v>
          </cell>
          <cell r="F966">
            <v>2</v>
          </cell>
          <cell r="G966">
            <v>-2</v>
          </cell>
          <cell r="H966">
            <v>2</v>
          </cell>
          <cell r="I966">
            <v>-3</v>
          </cell>
          <cell r="J966">
            <v>1</v>
          </cell>
          <cell r="L966">
            <v>0</v>
          </cell>
          <cell r="M966">
            <v>0</v>
          </cell>
          <cell r="N966">
            <v>29884866</v>
          </cell>
          <cell r="O966">
            <v>0</v>
          </cell>
          <cell r="P966">
            <v>8124227</v>
          </cell>
          <cell r="Q966">
            <v>1436491</v>
          </cell>
          <cell r="R966">
            <v>0</v>
          </cell>
          <cell r="S966">
            <v>1006940</v>
          </cell>
          <cell r="T966">
            <v>0</v>
          </cell>
          <cell r="U966">
            <v>1060328</v>
          </cell>
          <cell r="V966">
            <v>0</v>
          </cell>
          <cell r="W966">
            <v>0</v>
          </cell>
          <cell r="X966">
            <v>9719122</v>
          </cell>
          <cell r="Y966">
            <v>0</v>
          </cell>
          <cell r="Z966">
            <v>51231974</v>
          </cell>
          <cell r="AA966">
            <v>0</v>
          </cell>
          <cell r="AB966">
            <v>897410</v>
          </cell>
          <cell r="AC966">
            <v>0</v>
          </cell>
          <cell r="AD966">
            <v>2594662</v>
          </cell>
          <cell r="AE966">
            <v>0</v>
          </cell>
          <cell r="AF966">
            <v>21240054</v>
          </cell>
          <cell r="AG966">
            <v>1461398</v>
          </cell>
          <cell r="AH966">
            <v>21513173</v>
          </cell>
          <cell r="AI966">
            <v>0</v>
          </cell>
          <cell r="AJ966">
            <v>0</v>
          </cell>
          <cell r="AK966">
            <v>47706697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47706697</v>
          </cell>
          <cell r="AQ966">
            <v>5222693</v>
          </cell>
          <cell r="AR966">
            <v>1201220</v>
          </cell>
          <cell r="AS966">
            <v>6423913</v>
          </cell>
          <cell r="AT966">
            <v>0</v>
          </cell>
          <cell r="AU966">
            <v>260588</v>
          </cell>
          <cell r="AV966">
            <v>21252585</v>
          </cell>
          <cell r="AW966">
            <v>0</v>
          </cell>
          <cell r="AX966">
            <v>0</v>
          </cell>
          <cell r="AY966">
            <v>0</v>
          </cell>
          <cell r="AZ966">
            <v>21513173</v>
          </cell>
        </row>
        <row r="967">
          <cell r="A967">
            <v>247737</v>
          </cell>
          <cell r="B967" t="str">
            <v>STATE BOARD FOR COMMUNITY AND JUNIOR COLLEGES</v>
          </cell>
          <cell r="C967" t="str">
            <v>MS</v>
          </cell>
          <cell r="D967">
            <v>5</v>
          </cell>
          <cell r="E967">
            <v>0</v>
          </cell>
          <cell r="F967">
            <v>2</v>
          </cell>
          <cell r="G967">
            <v>-2</v>
          </cell>
          <cell r="H967">
            <v>2</v>
          </cell>
          <cell r="I967">
            <v>-3</v>
          </cell>
          <cell r="J967">
            <v>1</v>
          </cell>
          <cell r="L967">
            <v>0</v>
          </cell>
          <cell r="M967">
            <v>0</v>
          </cell>
          <cell r="N967">
            <v>9222376</v>
          </cell>
          <cell r="O967">
            <v>0</v>
          </cell>
          <cell r="P967">
            <v>5459158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6507268</v>
          </cell>
          <cell r="Y967">
            <v>0</v>
          </cell>
          <cell r="Z967">
            <v>21188802</v>
          </cell>
          <cell r="AA967">
            <v>18626888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2512245</v>
          </cell>
          <cell r="AG967">
            <v>0</v>
          </cell>
          <cell r="AH967">
            <v>0</v>
          </cell>
          <cell r="AI967">
            <v>49669</v>
          </cell>
          <cell r="AJ967">
            <v>0</v>
          </cell>
          <cell r="AK967">
            <v>21188802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21188802</v>
          </cell>
          <cell r="AQ967">
            <v>1503925</v>
          </cell>
          <cell r="AR967">
            <v>448651</v>
          </cell>
          <cell r="AS967">
            <v>1952576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</row>
        <row r="968">
          <cell r="A968">
            <v>175342</v>
          </cell>
          <cell r="B968" t="str">
            <v>ALCORN STATE UNIVERSITY</v>
          </cell>
          <cell r="C968" t="str">
            <v>MS</v>
          </cell>
          <cell r="D968">
            <v>5</v>
          </cell>
          <cell r="E968">
            <v>1</v>
          </cell>
          <cell r="F968">
            <v>2</v>
          </cell>
          <cell r="G968">
            <v>2</v>
          </cell>
          <cell r="H968">
            <v>2</v>
          </cell>
          <cell r="I968">
            <v>21</v>
          </cell>
          <cell r="J968">
            <v>1</v>
          </cell>
          <cell r="K968">
            <v>2679</v>
          </cell>
          <cell r="L968">
            <v>10060669</v>
          </cell>
          <cell r="M968">
            <v>0</v>
          </cell>
          <cell r="N968">
            <v>23679737</v>
          </cell>
          <cell r="O968">
            <v>0</v>
          </cell>
          <cell r="P968">
            <v>18815620</v>
          </cell>
          <cell r="Q968">
            <v>86239</v>
          </cell>
          <cell r="R968">
            <v>0</v>
          </cell>
          <cell r="S968">
            <v>83354</v>
          </cell>
          <cell r="T968">
            <v>248274</v>
          </cell>
          <cell r="U968">
            <v>862138</v>
          </cell>
          <cell r="V968">
            <v>5990655</v>
          </cell>
          <cell r="W968">
            <v>0</v>
          </cell>
          <cell r="X968">
            <v>368956</v>
          </cell>
          <cell r="Y968">
            <v>0</v>
          </cell>
          <cell r="Z968">
            <v>60195642</v>
          </cell>
          <cell r="AA968">
            <v>18762156</v>
          </cell>
          <cell r="AB968">
            <v>7963952</v>
          </cell>
          <cell r="AC968">
            <v>2865320</v>
          </cell>
          <cell r="AD968">
            <v>2401966</v>
          </cell>
          <cell r="AE968">
            <v>3291113</v>
          </cell>
          <cell r="AF968">
            <v>5593059</v>
          </cell>
          <cell r="AG968">
            <v>3654865</v>
          </cell>
          <cell r="AH968">
            <v>9571040</v>
          </cell>
          <cell r="AI968">
            <v>0</v>
          </cell>
          <cell r="AJ968">
            <v>0</v>
          </cell>
          <cell r="AK968">
            <v>54103471</v>
          </cell>
          <cell r="AL968">
            <v>5931852</v>
          </cell>
          <cell r="AM968">
            <v>0</v>
          </cell>
          <cell r="AN968">
            <v>0</v>
          </cell>
          <cell r="AO968">
            <v>1090729</v>
          </cell>
          <cell r="AP968">
            <v>61126052</v>
          </cell>
          <cell r="AQ968">
            <v>17910839</v>
          </cell>
          <cell r="AR968">
            <v>4778143</v>
          </cell>
          <cell r="AS968">
            <v>22688982</v>
          </cell>
          <cell r="AT968">
            <v>4899142</v>
          </cell>
          <cell r="AU968">
            <v>1291844</v>
          </cell>
          <cell r="AV968">
            <v>85584</v>
          </cell>
          <cell r="AW968">
            <v>0</v>
          </cell>
          <cell r="AX968">
            <v>0</v>
          </cell>
          <cell r="AY968">
            <v>3294470</v>
          </cell>
          <cell r="AZ968">
            <v>9571040</v>
          </cell>
        </row>
        <row r="969">
          <cell r="A969">
            <v>175616</v>
          </cell>
          <cell r="B969" t="str">
            <v>DELTA STATE UNIVERSITY</v>
          </cell>
          <cell r="C969" t="str">
            <v>MS</v>
          </cell>
          <cell r="D969">
            <v>5</v>
          </cell>
          <cell r="E969">
            <v>1</v>
          </cell>
          <cell r="F969">
            <v>2</v>
          </cell>
          <cell r="G969">
            <v>2</v>
          </cell>
          <cell r="H969">
            <v>2</v>
          </cell>
          <cell r="I969">
            <v>21</v>
          </cell>
          <cell r="J969">
            <v>1</v>
          </cell>
          <cell r="K969">
            <v>3319</v>
          </cell>
          <cell r="L969">
            <v>10869474</v>
          </cell>
          <cell r="M969">
            <v>0</v>
          </cell>
          <cell r="N969">
            <v>21149312</v>
          </cell>
          <cell r="O969">
            <v>0</v>
          </cell>
          <cell r="P969">
            <v>6024822</v>
          </cell>
          <cell r="Q969">
            <v>1030179</v>
          </cell>
          <cell r="R969">
            <v>0</v>
          </cell>
          <cell r="S969">
            <v>1154942</v>
          </cell>
          <cell r="T969">
            <v>0</v>
          </cell>
          <cell r="U969">
            <v>844070</v>
          </cell>
          <cell r="V969">
            <v>7905331</v>
          </cell>
          <cell r="W969">
            <v>0</v>
          </cell>
          <cell r="X969">
            <v>918451</v>
          </cell>
          <cell r="Y969">
            <v>0</v>
          </cell>
          <cell r="Z969">
            <v>49896581</v>
          </cell>
          <cell r="AA969">
            <v>16185736</v>
          </cell>
          <cell r="AB969">
            <v>251775</v>
          </cell>
          <cell r="AC969">
            <v>3160087</v>
          </cell>
          <cell r="AD969">
            <v>4691238</v>
          </cell>
          <cell r="AE969">
            <v>3594756</v>
          </cell>
          <cell r="AF969">
            <v>3542927</v>
          </cell>
          <cell r="AG969">
            <v>2965556</v>
          </cell>
          <cell r="AH969">
            <v>7299211</v>
          </cell>
          <cell r="AI969">
            <v>239450</v>
          </cell>
          <cell r="AJ969">
            <v>0</v>
          </cell>
          <cell r="AK969">
            <v>41930736</v>
          </cell>
          <cell r="AL969">
            <v>7530553</v>
          </cell>
          <cell r="AM969">
            <v>0</v>
          </cell>
          <cell r="AN969">
            <v>0</v>
          </cell>
          <cell r="AO969">
            <v>0</v>
          </cell>
          <cell r="AP969">
            <v>49461289</v>
          </cell>
          <cell r="AQ969">
            <v>20682975</v>
          </cell>
          <cell r="AR969">
            <v>4851662</v>
          </cell>
          <cell r="AS969">
            <v>25534637</v>
          </cell>
          <cell r="AT969">
            <v>2966622</v>
          </cell>
          <cell r="AU969">
            <v>431845</v>
          </cell>
          <cell r="AV969">
            <v>884385</v>
          </cell>
          <cell r="AW969">
            <v>0</v>
          </cell>
          <cell r="AX969">
            <v>170333</v>
          </cell>
          <cell r="AY969">
            <v>2846026</v>
          </cell>
          <cell r="AZ969">
            <v>7299211</v>
          </cell>
        </row>
        <row r="970">
          <cell r="A970">
            <v>175856</v>
          </cell>
          <cell r="B970" t="str">
            <v>JACKSON STATE UNIVERSITY</v>
          </cell>
          <cell r="C970" t="str">
            <v>MS</v>
          </cell>
          <cell r="D970">
            <v>5</v>
          </cell>
          <cell r="E970">
            <v>1</v>
          </cell>
          <cell r="F970">
            <v>2</v>
          </cell>
          <cell r="G970">
            <v>2</v>
          </cell>
          <cell r="H970">
            <v>2</v>
          </cell>
          <cell r="I970">
            <v>16</v>
          </cell>
          <cell r="J970">
            <v>1</v>
          </cell>
          <cell r="K970">
            <v>6099</v>
          </cell>
          <cell r="L970">
            <v>23098864</v>
          </cell>
          <cell r="M970">
            <v>0</v>
          </cell>
          <cell r="N970">
            <v>43155528</v>
          </cell>
          <cell r="O970">
            <v>0</v>
          </cell>
          <cell r="P970">
            <v>41334371</v>
          </cell>
          <cell r="Q970">
            <v>2120375</v>
          </cell>
          <cell r="R970">
            <v>85793</v>
          </cell>
          <cell r="S970">
            <v>810566</v>
          </cell>
          <cell r="T970">
            <v>1394965</v>
          </cell>
          <cell r="U970">
            <v>2624479</v>
          </cell>
          <cell r="V970">
            <v>10249799</v>
          </cell>
          <cell r="W970">
            <v>0</v>
          </cell>
          <cell r="X970">
            <v>632205</v>
          </cell>
          <cell r="Y970">
            <v>0</v>
          </cell>
          <cell r="Z970">
            <v>125506945</v>
          </cell>
          <cell r="AA970">
            <v>33409816</v>
          </cell>
          <cell r="AB970">
            <v>18651057</v>
          </cell>
          <cell r="AC970">
            <v>2088931</v>
          </cell>
          <cell r="AD970">
            <v>8768697</v>
          </cell>
          <cell r="AE970">
            <v>9422596</v>
          </cell>
          <cell r="AF970">
            <v>11100403</v>
          </cell>
          <cell r="AG970">
            <v>7294970</v>
          </cell>
          <cell r="AH970">
            <v>19887603</v>
          </cell>
          <cell r="AI970">
            <v>1635286</v>
          </cell>
          <cell r="AJ970">
            <v>4571844</v>
          </cell>
          <cell r="AK970">
            <v>116831203</v>
          </cell>
          <cell r="AL970">
            <v>7280420</v>
          </cell>
          <cell r="AM970">
            <v>0</v>
          </cell>
          <cell r="AN970">
            <v>0</v>
          </cell>
          <cell r="AO970">
            <v>1655000</v>
          </cell>
          <cell r="AP970">
            <v>125766623</v>
          </cell>
          <cell r="AQ970">
            <v>51213595</v>
          </cell>
          <cell r="AR970">
            <v>11403195</v>
          </cell>
          <cell r="AS970">
            <v>62616790</v>
          </cell>
          <cell r="AT970">
            <v>10313500</v>
          </cell>
          <cell r="AU970">
            <v>3153842</v>
          </cell>
          <cell r="AV970">
            <v>352832</v>
          </cell>
          <cell r="AW970">
            <v>0</v>
          </cell>
          <cell r="AX970">
            <v>567231</v>
          </cell>
          <cell r="AY970">
            <v>5500198</v>
          </cell>
          <cell r="AZ970">
            <v>19887603</v>
          </cell>
        </row>
        <row r="971">
          <cell r="A971">
            <v>176017</v>
          </cell>
          <cell r="B971" t="str">
            <v>UNIVERSITY OF MISSISSIPPI MAIN CAMPUS</v>
          </cell>
          <cell r="C971" t="str">
            <v>MS</v>
          </cell>
          <cell r="D971">
            <v>5</v>
          </cell>
          <cell r="E971">
            <v>1</v>
          </cell>
          <cell r="F971">
            <v>2</v>
          </cell>
          <cell r="G971">
            <v>2</v>
          </cell>
          <cell r="H971">
            <v>2</v>
          </cell>
          <cell r="I971">
            <v>15</v>
          </cell>
          <cell r="J971">
            <v>1</v>
          </cell>
          <cell r="K971">
            <v>11601</v>
          </cell>
          <cell r="L971">
            <v>54819476</v>
          </cell>
          <cell r="M971">
            <v>0</v>
          </cell>
          <cell r="N971">
            <v>72075951</v>
          </cell>
          <cell r="O971">
            <v>0</v>
          </cell>
          <cell r="P971">
            <v>45632363</v>
          </cell>
          <cell r="Q971">
            <v>8492410</v>
          </cell>
          <cell r="R971">
            <v>0</v>
          </cell>
          <cell r="S971">
            <v>19903763</v>
          </cell>
          <cell r="T971">
            <v>614296</v>
          </cell>
          <cell r="U971">
            <v>4627178</v>
          </cell>
          <cell r="V971">
            <v>32935460</v>
          </cell>
          <cell r="W971">
            <v>0</v>
          </cell>
          <cell r="X971">
            <v>12251132</v>
          </cell>
          <cell r="Y971">
            <v>0</v>
          </cell>
          <cell r="Z971">
            <v>251352029</v>
          </cell>
          <cell r="AA971">
            <v>73184050</v>
          </cell>
          <cell r="AB971">
            <v>39298662</v>
          </cell>
          <cell r="AC971">
            <v>6985572</v>
          </cell>
          <cell r="AD971">
            <v>20182370</v>
          </cell>
          <cell r="AE971">
            <v>9333481</v>
          </cell>
          <cell r="AF971">
            <v>16719360</v>
          </cell>
          <cell r="AG971">
            <v>12282403</v>
          </cell>
          <cell r="AH971">
            <v>24685939</v>
          </cell>
          <cell r="AI971">
            <v>561689</v>
          </cell>
          <cell r="AJ971">
            <v>10793269</v>
          </cell>
          <cell r="AK971">
            <v>214026795</v>
          </cell>
          <cell r="AL971">
            <v>31852256</v>
          </cell>
          <cell r="AM971">
            <v>0</v>
          </cell>
          <cell r="AN971">
            <v>0</v>
          </cell>
          <cell r="AO971">
            <v>0</v>
          </cell>
          <cell r="AP971">
            <v>245879051</v>
          </cell>
          <cell r="AQ971">
            <v>98829695</v>
          </cell>
          <cell r="AR971">
            <v>24288340</v>
          </cell>
          <cell r="AS971">
            <v>123118035</v>
          </cell>
          <cell r="AT971">
            <v>4841147</v>
          </cell>
          <cell r="AU971">
            <v>1193784</v>
          </cell>
          <cell r="AV971">
            <v>3315103</v>
          </cell>
          <cell r="AW971">
            <v>0</v>
          </cell>
          <cell r="AX971">
            <v>6095266</v>
          </cell>
          <cell r="AY971">
            <v>9240639</v>
          </cell>
          <cell r="AZ971">
            <v>24685939</v>
          </cell>
        </row>
        <row r="972">
          <cell r="A972">
            <v>176026</v>
          </cell>
          <cell r="B972" t="str">
            <v>UNIVERSITY OF MISSISSIPPI MEDICAL CENTER</v>
          </cell>
          <cell r="C972" t="str">
            <v>MS</v>
          </cell>
          <cell r="D972">
            <v>5</v>
          </cell>
          <cell r="E972">
            <v>1</v>
          </cell>
          <cell r="F972">
            <v>1</v>
          </cell>
          <cell r="G972">
            <v>1</v>
          </cell>
          <cell r="H972">
            <v>2</v>
          </cell>
          <cell r="I972">
            <v>52</v>
          </cell>
          <cell r="J972">
            <v>1</v>
          </cell>
          <cell r="K972">
            <v>1594</v>
          </cell>
          <cell r="L972">
            <v>4647986</v>
          </cell>
          <cell r="M972">
            <v>0</v>
          </cell>
          <cell r="N972">
            <v>122550710</v>
          </cell>
          <cell r="O972">
            <v>0</v>
          </cell>
          <cell r="P972">
            <v>13088584</v>
          </cell>
          <cell r="Q972">
            <v>718303</v>
          </cell>
          <cell r="R972">
            <v>0</v>
          </cell>
          <cell r="S972">
            <v>19537940</v>
          </cell>
          <cell r="T972">
            <v>1584888</v>
          </cell>
          <cell r="U972">
            <v>747952</v>
          </cell>
          <cell r="V972">
            <v>6461419</v>
          </cell>
          <cell r="W972">
            <v>378792167</v>
          </cell>
          <cell r="X972">
            <v>9535020</v>
          </cell>
          <cell r="Y972">
            <v>0</v>
          </cell>
          <cell r="Z972">
            <v>557664969</v>
          </cell>
          <cell r="AA972">
            <v>86851963</v>
          </cell>
          <cell r="AB972">
            <v>13873778</v>
          </cell>
          <cell r="AC972">
            <v>4352669</v>
          </cell>
          <cell r="AD972">
            <v>11521955</v>
          </cell>
          <cell r="AE972">
            <v>781094</v>
          </cell>
          <cell r="AF972">
            <v>16942499</v>
          </cell>
          <cell r="AG972">
            <v>23185099</v>
          </cell>
          <cell r="AH972">
            <v>3228415</v>
          </cell>
          <cell r="AI972">
            <v>2618418</v>
          </cell>
          <cell r="AJ972">
            <v>4873423</v>
          </cell>
          <cell r="AK972">
            <v>168229313</v>
          </cell>
          <cell r="AL972">
            <v>6535623</v>
          </cell>
          <cell r="AM972">
            <v>346014562</v>
          </cell>
          <cell r="AN972">
            <v>0</v>
          </cell>
          <cell r="AO972">
            <v>0</v>
          </cell>
          <cell r="AP972">
            <v>520779498</v>
          </cell>
          <cell r="AQ972">
            <v>104332778</v>
          </cell>
          <cell r="AR972">
            <v>23015070</v>
          </cell>
          <cell r="AS972">
            <v>127347848</v>
          </cell>
          <cell r="AT972">
            <v>259719</v>
          </cell>
          <cell r="AU972">
            <v>674712</v>
          </cell>
          <cell r="AV972">
            <v>300175</v>
          </cell>
          <cell r="AW972">
            <v>0</v>
          </cell>
          <cell r="AX972">
            <v>1993809</v>
          </cell>
          <cell r="AY972">
            <v>0</v>
          </cell>
          <cell r="AZ972">
            <v>3228415</v>
          </cell>
        </row>
        <row r="973">
          <cell r="A973">
            <v>176035</v>
          </cell>
          <cell r="B973" t="str">
            <v>MISSISSIPPI UNIVERSITY FOR WOMEN</v>
          </cell>
          <cell r="C973" t="str">
            <v>MS</v>
          </cell>
          <cell r="D973">
            <v>5</v>
          </cell>
          <cell r="E973">
            <v>1</v>
          </cell>
          <cell r="F973">
            <v>2</v>
          </cell>
          <cell r="G973">
            <v>2</v>
          </cell>
          <cell r="H973">
            <v>2</v>
          </cell>
          <cell r="I973">
            <v>22</v>
          </cell>
          <cell r="J973">
            <v>1</v>
          </cell>
          <cell r="K973">
            <v>1861</v>
          </cell>
          <cell r="L973">
            <v>7148435</v>
          </cell>
          <cell r="M973">
            <v>0</v>
          </cell>
          <cell r="N973">
            <v>14017655</v>
          </cell>
          <cell r="O973">
            <v>403509</v>
          </cell>
          <cell r="P973">
            <v>2474614</v>
          </cell>
          <cell r="Q973">
            <v>5109554</v>
          </cell>
          <cell r="R973">
            <v>0</v>
          </cell>
          <cell r="S973">
            <v>1472614</v>
          </cell>
          <cell r="T973">
            <v>184815</v>
          </cell>
          <cell r="U973">
            <v>857431</v>
          </cell>
          <cell r="V973">
            <v>3467322</v>
          </cell>
          <cell r="W973">
            <v>0</v>
          </cell>
          <cell r="X973">
            <v>506780</v>
          </cell>
          <cell r="Y973">
            <v>0</v>
          </cell>
          <cell r="Z973">
            <v>35642729</v>
          </cell>
          <cell r="AA973">
            <v>10071877</v>
          </cell>
          <cell r="AB973">
            <v>8994</v>
          </cell>
          <cell r="AC973">
            <v>310302</v>
          </cell>
          <cell r="AD973">
            <v>5723666</v>
          </cell>
          <cell r="AE973">
            <v>2549263</v>
          </cell>
          <cell r="AF973">
            <v>3165693</v>
          </cell>
          <cell r="AG973">
            <v>2870622</v>
          </cell>
          <cell r="AH973">
            <v>6702566</v>
          </cell>
          <cell r="AI973">
            <v>377769</v>
          </cell>
          <cell r="AJ973">
            <v>481613</v>
          </cell>
          <cell r="AK973">
            <v>32262365</v>
          </cell>
          <cell r="AL973">
            <v>3178759</v>
          </cell>
          <cell r="AM973">
            <v>0</v>
          </cell>
          <cell r="AN973">
            <v>0</v>
          </cell>
          <cell r="AO973">
            <v>0</v>
          </cell>
          <cell r="AP973">
            <v>35441124</v>
          </cell>
          <cell r="AQ973">
            <v>15914094</v>
          </cell>
          <cell r="AR973">
            <v>3752436</v>
          </cell>
          <cell r="AS973">
            <v>19666530</v>
          </cell>
          <cell r="AT973">
            <v>2063172</v>
          </cell>
          <cell r="AU973">
            <v>365304</v>
          </cell>
          <cell r="AV973">
            <v>772451</v>
          </cell>
          <cell r="AW973">
            <v>0</v>
          </cell>
          <cell r="AX973">
            <v>1053251</v>
          </cell>
          <cell r="AY973">
            <v>2448388</v>
          </cell>
          <cell r="AZ973">
            <v>6702566</v>
          </cell>
        </row>
        <row r="974">
          <cell r="A974">
            <v>176044</v>
          </cell>
          <cell r="B974" t="str">
            <v>MISSISSIPPI VALLEY STATE UNIVERSITY</v>
          </cell>
          <cell r="C974" t="str">
            <v>MS</v>
          </cell>
          <cell r="D974">
            <v>5</v>
          </cell>
          <cell r="E974">
            <v>1</v>
          </cell>
          <cell r="F974">
            <v>2</v>
          </cell>
          <cell r="G974">
            <v>2</v>
          </cell>
          <cell r="H974">
            <v>2</v>
          </cell>
          <cell r="I974">
            <v>32</v>
          </cell>
          <cell r="J974">
            <v>1</v>
          </cell>
          <cell r="K974">
            <v>2512</v>
          </cell>
          <cell r="L974">
            <v>8786463</v>
          </cell>
          <cell r="M974">
            <v>0</v>
          </cell>
          <cell r="N974">
            <v>13977656</v>
          </cell>
          <cell r="O974">
            <v>0</v>
          </cell>
          <cell r="P974">
            <v>15185108</v>
          </cell>
          <cell r="Q974">
            <v>289010</v>
          </cell>
          <cell r="R974">
            <v>0</v>
          </cell>
          <cell r="S974">
            <v>0</v>
          </cell>
          <cell r="T974">
            <v>0</v>
          </cell>
          <cell r="U974">
            <v>265254</v>
          </cell>
          <cell r="V974">
            <v>5658560</v>
          </cell>
          <cell r="W974">
            <v>0</v>
          </cell>
          <cell r="X974">
            <v>2907770</v>
          </cell>
          <cell r="Y974">
            <v>0</v>
          </cell>
          <cell r="Z974">
            <v>47069821</v>
          </cell>
          <cell r="AA974">
            <v>10965560</v>
          </cell>
          <cell r="AB974">
            <v>190990</v>
          </cell>
          <cell r="AC974">
            <v>4150506</v>
          </cell>
          <cell r="AD974">
            <v>1630574</v>
          </cell>
          <cell r="AE974">
            <v>3034536</v>
          </cell>
          <cell r="AF974">
            <v>5182229</v>
          </cell>
          <cell r="AG974">
            <v>3657959</v>
          </cell>
          <cell r="AH974">
            <v>8456751</v>
          </cell>
          <cell r="AI974">
            <v>779617</v>
          </cell>
          <cell r="AJ974">
            <v>0</v>
          </cell>
          <cell r="AK974">
            <v>38048722</v>
          </cell>
          <cell r="AL974">
            <v>4598329</v>
          </cell>
          <cell r="AM974">
            <v>0</v>
          </cell>
          <cell r="AN974">
            <v>0</v>
          </cell>
          <cell r="AO974">
            <v>225333</v>
          </cell>
          <cell r="AP974">
            <v>42872384</v>
          </cell>
          <cell r="AQ974">
            <v>15126198</v>
          </cell>
          <cell r="AR974">
            <v>3548856</v>
          </cell>
          <cell r="AS974">
            <v>18675054</v>
          </cell>
          <cell r="AT974">
            <v>6029375</v>
          </cell>
          <cell r="AU974">
            <v>578681</v>
          </cell>
          <cell r="AV974">
            <v>14650</v>
          </cell>
          <cell r="AW974">
            <v>0</v>
          </cell>
          <cell r="AX974">
            <v>0</v>
          </cell>
          <cell r="AY974">
            <v>1834045</v>
          </cell>
          <cell r="AZ974">
            <v>8456751</v>
          </cell>
        </row>
        <row r="975">
          <cell r="A975">
            <v>176080</v>
          </cell>
          <cell r="B975" t="str">
            <v>MISSISSIPPI STATE UNIVERSITY</v>
          </cell>
          <cell r="C975" t="str">
            <v>MS</v>
          </cell>
          <cell r="D975">
            <v>5</v>
          </cell>
          <cell r="E975">
            <v>1</v>
          </cell>
          <cell r="F975">
            <v>2</v>
          </cell>
          <cell r="G975">
            <v>1</v>
          </cell>
          <cell r="H975">
            <v>2</v>
          </cell>
          <cell r="I975">
            <v>15</v>
          </cell>
          <cell r="J975">
            <v>1</v>
          </cell>
          <cell r="K975">
            <v>14864</v>
          </cell>
          <cell r="L975">
            <v>69181337</v>
          </cell>
          <cell r="M975">
            <v>9707254</v>
          </cell>
          <cell r="N975">
            <v>147660967</v>
          </cell>
          <cell r="O975">
            <v>2617396</v>
          </cell>
          <cell r="P975">
            <v>84842874</v>
          </cell>
          <cell r="Q975">
            <v>12568529</v>
          </cell>
          <cell r="R975">
            <v>1427636</v>
          </cell>
          <cell r="S975">
            <v>20920559</v>
          </cell>
          <cell r="T975">
            <v>462335</v>
          </cell>
          <cell r="U975">
            <v>20753531</v>
          </cell>
          <cell r="V975">
            <v>31458359</v>
          </cell>
          <cell r="W975">
            <v>0</v>
          </cell>
          <cell r="X975">
            <v>16467869</v>
          </cell>
          <cell r="Y975">
            <v>304093</v>
          </cell>
          <cell r="Z975">
            <v>418372739</v>
          </cell>
          <cell r="AA975">
            <v>63803824</v>
          </cell>
          <cell r="AB975">
            <v>132483121</v>
          </cell>
          <cell r="AC975">
            <v>61283695</v>
          </cell>
          <cell r="AD975">
            <v>23517311</v>
          </cell>
          <cell r="AE975">
            <v>8444903</v>
          </cell>
          <cell r="AF975">
            <v>23638850</v>
          </cell>
          <cell r="AG975">
            <v>19508682</v>
          </cell>
          <cell r="AH975">
            <v>30298251</v>
          </cell>
          <cell r="AI975">
            <v>7688522</v>
          </cell>
          <cell r="AJ975">
            <v>5699080</v>
          </cell>
          <cell r="AK975">
            <v>376366239</v>
          </cell>
          <cell r="AL975">
            <v>41024784</v>
          </cell>
          <cell r="AM975">
            <v>0</v>
          </cell>
          <cell r="AN975">
            <v>1764184</v>
          </cell>
          <cell r="AO975">
            <v>0</v>
          </cell>
          <cell r="AP975">
            <v>419155207</v>
          </cell>
          <cell r="AQ975">
            <v>183702981</v>
          </cell>
          <cell r="AR975">
            <v>45269080</v>
          </cell>
          <cell r="AS975">
            <v>228972061</v>
          </cell>
          <cell r="AT975">
            <v>8587910</v>
          </cell>
          <cell r="AU975">
            <v>1895532</v>
          </cell>
          <cell r="AV975">
            <v>4888596</v>
          </cell>
          <cell r="AW975">
            <v>0</v>
          </cell>
          <cell r="AX975">
            <v>5419310</v>
          </cell>
          <cell r="AY975">
            <v>9506903</v>
          </cell>
          <cell r="AZ975">
            <v>30298251</v>
          </cell>
        </row>
        <row r="976">
          <cell r="A976">
            <v>176372</v>
          </cell>
          <cell r="B976" t="str">
            <v>UNIVERSITY OF SOUTHERN MISSISSIPPI</v>
          </cell>
          <cell r="C976" t="str">
            <v>MS</v>
          </cell>
          <cell r="D976">
            <v>5</v>
          </cell>
          <cell r="E976">
            <v>1</v>
          </cell>
          <cell r="F976">
            <v>2</v>
          </cell>
          <cell r="G976">
            <v>2</v>
          </cell>
          <cell r="H976">
            <v>2</v>
          </cell>
          <cell r="I976">
            <v>15</v>
          </cell>
          <cell r="J976">
            <v>1</v>
          </cell>
          <cell r="K976">
            <v>13312</v>
          </cell>
          <cell r="L976">
            <v>48890550</v>
          </cell>
          <cell r="M976">
            <v>0</v>
          </cell>
          <cell r="N976">
            <v>79372400</v>
          </cell>
          <cell r="O976">
            <v>0</v>
          </cell>
          <cell r="P976">
            <v>50688232</v>
          </cell>
          <cell r="Q976">
            <v>9193160</v>
          </cell>
          <cell r="R976">
            <v>117344</v>
          </cell>
          <cell r="S976">
            <v>4385835</v>
          </cell>
          <cell r="T976">
            <v>41923</v>
          </cell>
          <cell r="U976">
            <v>1520692</v>
          </cell>
          <cell r="V976">
            <v>41771138</v>
          </cell>
          <cell r="W976">
            <v>0</v>
          </cell>
          <cell r="X976">
            <v>5950962</v>
          </cell>
          <cell r="Y976">
            <v>0</v>
          </cell>
          <cell r="Z976">
            <v>241932236</v>
          </cell>
          <cell r="AA976">
            <v>71380398</v>
          </cell>
          <cell r="AB976">
            <v>27941187</v>
          </cell>
          <cell r="AC976">
            <v>12056391</v>
          </cell>
          <cell r="AD976">
            <v>18076140</v>
          </cell>
          <cell r="AE976">
            <v>6603859</v>
          </cell>
          <cell r="AF976">
            <v>18149861</v>
          </cell>
          <cell r="AG976">
            <v>10304775</v>
          </cell>
          <cell r="AH976">
            <v>29205731</v>
          </cell>
          <cell r="AI976">
            <v>607354</v>
          </cell>
          <cell r="AJ976">
            <v>3946181</v>
          </cell>
          <cell r="AK976">
            <v>198271877</v>
          </cell>
          <cell r="AL976">
            <v>43005722</v>
          </cell>
          <cell r="AM976">
            <v>0</v>
          </cell>
          <cell r="AN976">
            <v>0</v>
          </cell>
          <cell r="AO976">
            <v>0</v>
          </cell>
          <cell r="AP976">
            <v>241277599</v>
          </cell>
          <cell r="AQ976">
            <v>93840709</v>
          </cell>
          <cell r="AR976">
            <v>20939776</v>
          </cell>
          <cell r="AS976">
            <v>114780485</v>
          </cell>
          <cell r="AT976">
            <v>10229156</v>
          </cell>
          <cell r="AU976">
            <v>587938</v>
          </cell>
          <cell r="AV976">
            <v>5548064</v>
          </cell>
          <cell r="AW976">
            <v>0</v>
          </cell>
          <cell r="AX976">
            <v>1136934</v>
          </cell>
          <cell r="AY976">
            <v>11703639</v>
          </cell>
          <cell r="AZ976">
            <v>29205731</v>
          </cell>
        </row>
        <row r="977">
          <cell r="A977">
            <v>175519</v>
          </cell>
          <cell r="B977" t="str">
            <v>COAHOMA COMMUNITY COLLEGE</v>
          </cell>
          <cell r="C977" t="str">
            <v>MS</v>
          </cell>
          <cell r="D977">
            <v>5</v>
          </cell>
          <cell r="E977">
            <v>4</v>
          </cell>
          <cell r="F977">
            <v>2</v>
          </cell>
          <cell r="G977">
            <v>2</v>
          </cell>
          <cell r="H977">
            <v>2</v>
          </cell>
          <cell r="I977">
            <v>40</v>
          </cell>
          <cell r="J977">
            <v>1</v>
          </cell>
          <cell r="K977">
            <v>1203</v>
          </cell>
          <cell r="L977">
            <v>477215</v>
          </cell>
          <cell r="M977">
            <v>0</v>
          </cell>
          <cell r="N977">
            <v>1228217</v>
          </cell>
          <cell r="O977">
            <v>1247326</v>
          </cell>
          <cell r="P977">
            <v>5633941</v>
          </cell>
          <cell r="Q977">
            <v>1084374</v>
          </cell>
          <cell r="R977">
            <v>0</v>
          </cell>
          <cell r="S977">
            <v>0</v>
          </cell>
          <cell r="T977">
            <v>0</v>
          </cell>
          <cell r="U977">
            <v>50398</v>
          </cell>
          <cell r="V977">
            <v>176174</v>
          </cell>
          <cell r="W977">
            <v>0</v>
          </cell>
          <cell r="X977">
            <v>298245</v>
          </cell>
          <cell r="Y977">
            <v>0</v>
          </cell>
          <cell r="Z977">
            <v>10195890</v>
          </cell>
          <cell r="AA977">
            <v>1319130</v>
          </cell>
          <cell r="AB977">
            <v>0</v>
          </cell>
          <cell r="AC977">
            <v>0</v>
          </cell>
          <cell r="AD977">
            <v>1105809</v>
          </cell>
          <cell r="AE977">
            <v>297845</v>
          </cell>
          <cell r="AF977">
            <v>476510</v>
          </cell>
          <cell r="AG977">
            <v>372126</v>
          </cell>
          <cell r="AH977">
            <v>911276</v>
          </cell>
          <cell r="AI977">
            <v>0</v>
          </cell>
          <cell r="AJ977">
            <v>547626</v>
          </cell>
          <cell r="AK977">
            <v>5030322</v>
          </cell>
          <cell r="AL977">
            <v>297171</v>
          </cell>
          <cell r="AM977">
            <v>0</v>
          </cell>
          <cell r="AN977">
            <v>0</v>
          </cell>
          <cell r="AO977">
            <v>0</v>
          </cell>
          <cell r="AP977">
            <v>5327493</v>
          </cell>
          <cell r="AQ977">
            <v>6441593</v>
          </cell>
          <cell r="AR977">
            <v>1412872</v>
          </cell>
          <cell r="AS977">
            <v>7854465</v>
          </cell>
          <cell r="AT977">
            <v>777288</v>
          </cell>
          <cell r="AU977">
            <v>74495</v>
          </cell>
          <cell r="AV977">
            <v>1057</v>
          </cell>
          <cell r="AW977">
            <v>0</v>
          </cell>
          <cell r="AX977">
            <v>0</v>
          </cell>
          <cell r="AY977">
            <v>58436</v>
          </cell>
          <cell r="AZ977">
            <v>911276</v>
          </cell>
        </row>
        <row r="978">
          <cell r="A978">
            <v>175573</v>
          </cell>
          <cell r="B978" t="str">
            <v>COPIAH-LINCOLN COMMUNITY COLLEGE</v>
          </cell>
          <cell r="C978" t="str">
            <v>MS</v>
          </cell>
          <cell r="D978">
            <v>5</v>
          </cell>
          <cell r="E978">
            <v>4</v>
          </cell>
          <cell r="F978">
            <v>2</v>
          </cell>
          <cell r="G978">
            <v>2</v>
          </cell>
          <cell r="H978">
            <v>2</v>
          </cell>
          <cell r="I978">
            <v>40</v>
          </cell>
          <cell r="J978">
            <v>1</v>
          </cell>
          <cell r="K978">
            <v>1623</v>
          </cell>
          <cell r="L978">
            <v>3284771</v>
          </cell>
          <cell r="M978">
            <v>2527682</v>
          </cell>
          <cell r="N978">
            <v>8786293</v>
          </cell>
          <cell r="O978">
            <v>1691550</v>
          </cell>
          <cell r="P978">
            <v>4288247</v>
          </cell>
          <cell r="Q978">
            <v>239078</v>
          </cell>
          <cell r="R978">
            <v>0</v>
          </cell>
          <cell r="S978">
            <v>0</v>
          </cell>
          <cell r="T978">
            <v>0</v>
          </cell>
          <cell r="U978">
            <v>769262</v>
          </cell>
          <cell r="V978">
            <v>3552770</v>
          </cell>
          <cell r="W978">
            <v>0</v>
          </cell>
          <cell r="X978">
            <v>221932</v>
          </cell>
          <cell r="Y978">
            <v>0</v>
          </cell>
          <cell r="Z978">
            <v>25361585</v>
          </cell>
          <cell r="AA978">
            <v>9779597</v>
          </cell>
          <cell r="AB978">
            <v>0</v>
          </cell>
          <cell r="AC978">
            <v>338895</v>
          </cell>
          <cell r="AD978">
            <v>553170</v>
          </cell>
          <cell r="AE978">
            <v>2188972</v>
          </cell>
          <cell r="AF978">
            <v>2835654</v>
          </cell>
          <cell r="AG978">
            <v>1710668</v>
          </cell>
          <cell r="AH978">
            <v>4186932</v>
          </cell>
          <cell r="AI978">
            <v>0</v>
          </cell>
          <cell r="AJ978">
            <v>0</v>
          </cell>
          <cell r="AK978">
            <v>21593888</v>
          </cell>
          <cell r="AL978">
            <v>2997933</v>
          </cell>
          <cell r="AM978">
            <v>0</v>
          </cell>
          <cell r="AN978">
            <v>0</v>
          </cell>
          <cell r="AO978">
            <v>0</v>
          </cell>
          <cell r="AP978">
            <v>24591821</v>
          </cell>
          <cell r="AQ978">
            <v>10762230</v>
          </cell>
          <cell r="AR978">
            <v>2601571</v>
          </cell>
          <cell r="AS978">
            <v>13363801</v>
          </cell>
          <cell r="AT978">
            <v>3252581</v>
          </cell>
          <cell r="AU978">
            <v>102356</v>
          </cell>
          <cell r="AV978">
            <v>239078</v>
          </cell>
          <cell r="AW978">
            <v>0</v>
          </cell>
          <cell r="AX978">
            <v>0</v>
          </cell>
          <cell r="AY978">
            <v>592917</v>
          </cell>
          <cell r="AZ978">
            <v>4186932</v>
          </cell>
        </row>
        <row r="979">
          <cell r="A979">
            <v>175643</v>
          </cell>
          <cell r="B979" t="str">
            <v>EAST CENTRAL COMMUNITY COLLEGE</v>
          </cell>
          <cell r="C979" t="str">
            <v>MS</v>
          </cell>
          <cell r="D979">
            <v>5</v>
          </cell>
          <cell r="E979">
            <v>4</v>
          </cell>
          <cell r="F979">
            <v>2</v>
          </cell>
          <cell r="G979">
            <v>2</v>
          </cell>
          <cell r="H979">
            <v>2</v>
          </cell>
          <cell r="I979">
            <v>40</v>
          </cell>
          <cell r="J979">
            <v>1</v>
          </cell>
          <cell r="K979">
            <v>1959</v>
          </cell>
          <cell r="L979">
            <v>2400949</v>
          </cell>
          <cell r="M979">
            <v>519081</v>
          </cell>
          <cell r="N979">
            <v>9195283</v>
          </cell>
          <cell r="O979">
            <v>1243375</v>
          </cell>
          <cell r="P979">
            <v>3212399</v>
          </cell>
          <cell r="Q979">
            <v>199165</v>
          </cell>
          <cell r="R979">
            <v>31000</v>
          </cell>
          <cell r="S979">
            <v>0</v>
          </cell>
          <cell r="T979">
            <v>0</v>
          </cell>
          <cell r="U979">
            <v>98770</v>
          </cell>
          <cell r="V979">
            <v>2164610</v>
          </cell>
          <cell r="W979">
            <v>0</v>
          </cell>
          <cell r="X979">
            <v>0</v>
          </cell>
          <cell r="Y979">
            <v>0</v>
          </cell>
          <cell r="Z979">
            <v>19064632</v>
          </cell>
          <cell r="AA979">
            <v>6663766</v>
          </cell>
          <cell r="AB979">
            <v>0</v>
          </cell>
          <cell r="AC979">
            <v>680221</v>
          </cell>
          <cell r="AD979">
            <v>435881</v>
          </cell>
          <cell r="AE979">
            <v>1676887</v>
          </cell>
          <cell r="AF979">
            <v>1666951</v>
          </cell>
          <cell r="AG979">
            <v>1556829</v>
          </cell>
          <cell r="AH979">
            <v>4017923</v>
          </cell>
          <cell r="AI979">
            <v>0</v>
          </cell>
          <cell r="AJ979">
            <v>0</v>
          </cell>
          <cell r="AK979">
            <v>16698458</v>
          </cell>
          <cell r="AL979">
            <v>1661153</v>
          </cell>
          <cell r="AM979">
            <v>0</v>
          </cell>
          <cell r="AN979">
            <v>0</v>
          </cell>
          <cell r="AO979">
            <v>50615</v>
          </cell>
          <cell r="AP979">
            <v>18410226</v>
          </cell>
          <cell r="AQ979">
            <v>7656924</v>
          </cell>
          <cell r="AR979">
            <v>1691328</v>
          </cell>
          <cell r="AS979">
            <v>9348252</v>
          </cell>
          <cell r="AT979">
            <v>2780018</v>
          </cell>
          <cell r="AU979">
            <v>171577</v>
          </cell>
          <cell r="AV979">
            <v>199165</v>
          </cell>
          <cell r="AW979">
            <v>0</v>
          </cell>
          <cell r="AX979">
            <v>0</v>
          </cell>
          <cell r="AY979">
            <v>867163</v>
          </cell>
          <cell r="AZ979">
            <v>4017923</v>
          </cell>
        </row>
        <row r="980">
          <cell r="A980">
            <v>175652</v>
          </cell>
          <cell r="B980" t="str">
            <v>EAST MISSISSIPPI COMMUNITY COLLEGE</v>
          </cell>
          <cell r="C980" t="str">
            <v>MS</v>
          </cell>
          <cell r="D980">
            <v>5</v>
          </cell>
          <cell r="E980">
            <v>4</v>
          </cell>
          <cell r="F980">
            <v>2</v>
          </cell>
          <cell r="G980">
            <v>2</v>
          </cell>
          <cell r="H980">
            <v>2</v>
          </cell>
          <cell r="I980">
            <v>40</v>
          </cell>
          <cell r="J980">
            <v>1</v>
          </cell>
          <cell r="K980">
            <v>2197</v>
          </cell>
          <cell r="L980">
            <v>3076652</v>
          </cell>
          <cell r="M980">
            <v>0</v>
          </cell>
          <cell r="N980">
            <v>6832603</v>
          </cell>
          <cell r="O980">
            <v>1272022</v>
          </cell>
          <cell r="P980">
            <v>5057008</v>
          </cell>
          <cell r="Q980">
            <v>2655920</v>
          </cell>
          <cell r="R980">
            <v>0</v>
          </cell>
          <cell r="S980">
            <v>266052</v>
          </cell>
          <cell r="T980">
            <v>0</v>
          </cell>
          <cell r="U980">
            <v>564096</v>
          </cell>
          <cell r="V980">
            <v>1930389</v>
          </cell>
          <cell r="W980">
            <v>0</v>
          </cell>
          <cell r="X980">
            <v>205940</v>
          </cell>
          <cell r="Y980">
            <v>0</v>
          </cell>
          <cell r="Z980">
            <v>21860682</v>
          </cell>
          <cell r="AA980">
            <v>9491891</v>
          </cell>
          <cell r="AB980">
            <v>0</v>
          </cell>
          <cell r="AC980">
            <v>0</v>
          </cell>
          <cell r="AD980">
            <v>416750</v>
          </cell>
          <cell r="AE980">
            <v>1517213</v>
          </cell>
          <cell r="AF980">
            <v>2073485</v>
          </cell>
          <cell r="AG980">
            <v>2050988</v>
          </cell>
          <cell r="AH980">
            <v>4382075</v>
          </cell>
          <cell r="AI980">
            <v>0</v>
          </cell>
          <cell r="AJ980">
            <v>0</v>
          </cell>
          <cell r="AK980">
            <v>19932402</v>
          </cell>
          <cell r="AL980">
            <v>1621877</v>
          </cell>
          <cell r="AM980">
            <v>0</v>
          </cell>
          <cell r="AN980">
            <v>0</v>
          </cell>
          <cell r="AO980">
            <v>0</v>
          </cell>
          <cell r="AP980">
            <v>21554279</v>
          </cell>
          <cell r="AQ980">
            <v>8513347</v>
          </cell>
          <cell r="AR980">
            <v>1825420</v>
          </cell>
          <cell r="AS980">
            <v>10338767</v>
          </cell>
          <cell r="AT980">
            <v>3427748</v>
          </cell>
          <cell r="AU980">
            <v>77647</v>
          </cell>
          <cell r="AV980">
            <v>149604</v>
          </cell>
          <cell r="AW980">
            <v>0</v>
          </cell>
          <cell r="AX980">
            <v>0</v>
          </cell>
          <cell r="AY980">
            <v>727076</v>
          </cell>
          <cell r="AZ980">
            <v>4382075</v>
          </cell>
        </row>
        <row r="981">
          <cell r="A981">
            <v>175786</v>
          </cell>
          <cell r="B981" t="str">
            <v>HINDS COMMUNITY COLLEGE</v>
          </cell>
          <cell r="C981" t="str">
            <v>MS</v>
          </cell>
          <cell r="D981">
            <v>5</v>
          </cell>
          <cell r="E981">
            <v>4</v>
          </cell>
          <cell r="F981">
            <v>2</v>
          </cell>
          <cell r="G981">
            <v>2</v>
          </cell>
          <cell r="H981">
            <v>2</v>
          </cell>
          <cell r="I981">
            <v>40</v>
          </cell>
          <cell r="J981">
            <v>1</v>
          </cell>
          <cell r="K981">
            <v>7873</v>
          </cell>
          <cell r="L981">
            <v>14339531</v>
          </cell>
          <cell r="M981">
            <v>0</v>
          </cell>
          <cell r="N981">
            <v>36313164</v>
          </cell>
          <cell r="O981">
            <v>6084861</v>
          </cell>
          <cell r="P981">
            <v>9095745</v>
          </cell>
          <cell r="Q981">
            <v>6431845</v>
          </cell>
          <cell r="R981">
            <v>550732</v>
          </cell>
          <cell r="S981">
            <v>1467926</v>
          </cell>
          <cell r="T981">
            <v>0</v>
          </cell>
          <cell r="U981">
            <v>103134</v>
          </cell>
          <cell r="V981">
            <v>4515253</v>
          </cell>
          <cell r="W981">
            <v>0</v>
          </cell>
          <cell r="X981">
            <v>778227</v>
          </cell>
          <cell r="Y981">
            <v>0</v>
          </cell>
          <cell r="Z981">
            <v>79680418</v>
          </cell>
          <cell r="AA981">
            <v>43748741</v>
          </cell>
          <cell r="AB981">
            <v>0</v>
          </cell>
          <cell r="AC981">
            <v>0</v>
          </cell>
          <cell r="AD981">
            <v>3178963</v>
          </cell>
          <cell r="AE981">
            <v>7751919</v>
          </cell>
          <cell r="AF981">
            <v>9656341</v>
          </cell>
          <cell r="AG981">
            <v>8911702</v>
          </cell>
          <cell r="AH981">
            <v>13562180</v>
          </cell>
          <cell r="AI981">
            <v>0</v>
          </cell>
          <cell r="AJ981">
            <v>0</v>
          </cell>
          <cell r="AK981">
            <v>86809846</v>
          </cell>
          <cell r="AL981">
            <v>5094993</v>
          </cell>
          <cell r="AM981">
            <v>0</v>
          </cell>
          <cell r="AN981">
            <v>0</v>
          </cell>
          <cell r="AO981">
            <v>0</v>
          </cell>
          <cell r="AP981">
            <v>91904839</v>
          </cell>
          <cell r="AQ981">
            <v>32055359</v>
          </cell>
          <cell r="AR981">
            <v>5719796</v>
          </cell>
          <cell r="AS981">
            <v>39239314</v>
          </cell>
          <cell r="AT981">
            <v>11333460</v>
          </cell>
          <cell r="AU981">
            <v>373032</v>
          </cell>
          <cell r="AV981">
            <v>644191</v>
          </cell>
          <cell r="AW981">
            <v>0</v>
          </cell>
          <cell r="AX981">
            <v>216215</v>
          </cell>
          <cell r="AY981">
            <v>995282</v>
          </cell>
          <cell r="AZ981">
            <v>13562180</v>
          </cell>
        </row>
        <row r="982">
          <cell r="A982">
            <v>175810</v>
          </cell>
          <cell r="B982" t="str">
            <v>HOLMES COMMUNITY COLLEGE</v>
          </cell>
          <cell r="C982" t="str">
            <v>MS</v>
          </cell>
          <cell r="D982">
            <v>5</v>
          </cell>
          <cell r="E982">
            <v>4</v>
          </cell>
          <cell r="F982">
            <v>2</v>
          </cell>
          <cell r="G982">
            <v>2</v>
          </cell>
          <cell r="H982">
            <v>2</v>
          </cell>
          <cell r="I982">
            <v>40</v>
          </cell>
          <cell r="J982">
            <v>1</v>
          </cell>
          <cell r="K982">
            <v>2700</v>
          </cell>
          <cell r="L982">
            <v>3891851</v>
          </cell>
          <cell r="M982">
            <v>804081</v>
          </cell>
          <cell r="N982">
            <v>11348941</v>
          </cell>
          <cell r="O982">
            <v>2085808</v>
          </cell>
          <cell r="P982">
            <v>3625920</v>
          </cell>
          <cell r="Q982">
            <v>273003</v>
          </cell>
          <cell r="R982">
            <v>0</v>
          </cell>
          <cell r="S982">
            <v>65000</v>
          </cell>
          <cell r="T982">
            <v>0</v>
          </cell>
          <cell r="U982">
            <v>0</v>
          </cell>
          <cell r="V982">
            <v>785861</v>
          </cell>
          <cell r="W982">
            <v>0</v>
          </cell>
          <cell r="X982">
            <v>0</v>
          </cell>
          <cell r="Y982">
            <v>0</v>
          </cell>
          <cell r="Z982">
            <v>22880465</v>
          </cell>
          <cell r="AA982">
            <v>10067112</v>
          </cell>
          <cell r="AB982">
            <v>0</v>
          </cell>
          <cell r="AC982">
            <v>0</v>
          </cell>
          <cell r="AD982">
            <v>448429</v>
          </cell>
          <cell r="AE982">
            <v>2330746</v>
          </cell>
          <cell r="AF982">
            <v>2045049</v>
          </cell>
          <cell r="AG982">
            <v>2001256</v>
          </cell>
          <cell r="AH982">
            <v>4698827</v>
          </cell>
          <cell r="AI982">
            <v>0</v>
          </cell>
          <cell r="AJ982">
            <v>0</v>
          </cell>
          <cell r="AK982">
            <v>21591419</v>
          </cell>
          <cell r="AL982">
            <v>622718</v>
          </cell>
          <cell r="AM982">
            <v>0</v>
          </cell>
          <cell r="AN982">
            <v>0</v>
          </cell>
          <cell r="AO982">
            <v>0</v>
          </cell>
          <cell r="AP982">
            <v>22214137</v>
          </cell>
          <cell r="AQ982">
            <v>9929166</v>
          </cell>
          <cell r="AR982">
            <v>2207405</v>
          </cell>
          <cell r="AS982">
            <v>12136571</v>
          </cell>
          <cell r="AT982">
            <v>3562228</v>
          </cell>
          <cell r="AU982">
            <v>63692</v>
          </cell>
          <cell r="AV982">
            <v>273003</v>
          </cell>
          <cell r="AW982">
            <v>0</v>
          </cell>
          <cell r="AX982">
            <v>65000</v>
          </cell>
          <cell r="AY982">
            <v>734904</v>
          </cell>
          <cell r="AZ982">
            <v>4698827</v>
          </cell>
        </row>
        <row r="983">
          <cell r="A983">
            <v>175829</v>
          </cell>
          <cell r="B983" t="str">
            <v>ITAWAMBA COMMUNITY COLLEGE</v>
          </cell>
          <cell r="C983" t="str">
            <v>MS</v>
          </cell>
          <cell r="D983">
            <v>5</v>
          </cell>
          <cell r="E983">
            <v>4</v>
          </cell>
          <cell r="F983">
            <v>2</v>
          </cell>
          <cell r="G983">
            <v>2</v>
          </cell>
          <cell r="H983">
            <v>2</v>
          </cell>
          <cell r="I983">
            <v>40</v>
          </cell>
          <cell r="J983">
            <v>1</v>
          </cell>
          <cell r="K983">
            <v>3082</v>
          </cell>
          <cell r="L983">
            <v>3988592</v>
          </cell>
          <cell r="M983">
            <v>0</v>
          </cell>
          <cell r="N983">
            <v>10204027</v>
          </cell>
          <cell r="O983">
            <v>3000808</v>
          </cell>
          <cell r="P983">
            <v>5069090</v>
          </cell>
          <cell r="Q983">
            <v>4379314</v>
          </cell>
          <cell r="R983">
            <v>263554</v>
          </cell>
          <cell r="S983">
            <v>52868</v>
          </cell>
          <cell r="T983">
            <v>0</v>
          </cell>
          <cell r="U983">
            <v>172502</v>
          </cell>
          <cell r="V983">
            <v>4424281</v>
          </cell>
          <cell r="W983">
            <v>0</v>
          </cell>
          <cell r="X983">
            <v>602764</v>
          </cell>
          <cell r="Y983">
            <v>0</v>
          </cell>
          <cell r="Z983">
            <v>32157800</v>
          </cell>
          <cell r="AA983">
            <v>13436198</v>
          </cell>
          <cell r="AB983">
            <v>0</v>
          </cell>
          <cell r="AC983">
            <v>0</v>
          </cell>
          <cell r="AD983">
            <v>607083</v>
          </cell>
          <cell r="AE983">
            <v>2148891</v>
          </cell>
          <cell r="AF983">
            <v>2572899</v>
          </cell>
          <cell r="AG983">
            <v>2603405</v>
          </cell>
          <cell r="AH983">
            <v>5673615</v>
          </cell>
          <cell r="AI983">
            <v>0</v>
          </cell>
          <cell r="AJ983">
            <v>0</v>
          </cell>
          <cell r="AK983">
            <v>27042091</v>
          </cell>
          <cell r="AL983">
            <v>4524257</v>
          </cell>
          <cell r="AM983">
            <v>0</v>
          </cell>
          <cell r="AN983">
            <v>0</v>
          </cell>
          <cell r="AO983">
            <v>0</v>
          </cell>
          <cell r="AP983">
            <v>31566348</v>
          </cell>
          <cell r="AQ983">
            <v>13268877</v>
          </cell>
          <cell r="AR983">
            <v>2974700</v>
          </cell>
          <cell r="AS983">
            <v>16243577</v>
          </cell>
          <cell r="AT983">
            <v>3576331</v>
          </cell>
          <cell r="AU983">
            <v>244456</v>
          </cell>
          <cell r="AV983">
            <v>413575</v>
          </cell>
          <cell r="AW983">
            <v>0</v>
          </cell>
          <cell r="AX983">
            <v>52138</v>
          </cell>
          <cell r="AY983">
            <v>1387115</v>
          </cell>
          <cell r="AZ983">
            <v>5673615</v>
          </cell>
        </row>
        <row r="984">
          <cell r="A984">
            <v>175883</v>
          </cell>
          <cell r="B984" t="str">
            <v>JONES COUNTY JUNIOR COLLEGE</v>
          </cell>
          <cell r="C984" t="str">
            <v>MS</v>
          </cell>
          <cell r="D984">
            <v>5</v>
          </cell>
          <cell r="E984">
            <v>4</v>
          </cell>
          <cell r="F984">
            <v>2</v>
          </cell>
          <cell r="G984">
            <v>2</v>
          </cell>
          <cell r="H984">
            <v>2</v>
          </cell>
          <cell r="I984">
            <v>40</v>
          </cell>
          <cell r="J984">
            <v>1</v>
          </cell>
          <cell r="K984">
            <v>4196</v>
          </cell>
          <cell r="L984">
            <v>4727239</v>
          </cell>
          <cell r="M984">
            <v>0</v>
          </cell>
          <cell r="N984">
            <v>16033482</v>
          </cell>
          <cell r="O984">
            <v>2605190</v>
          </cell>
          <cell r="P984">
            <v>6984766</v>
          </cell>
          <cell r="Q984">
            <v>3003334</v>
          </cell>
          <cell r="R984">
            <v>0</v>
          </cell>
          <cell r="S984">
            <v>33941</v>
          </cell>
          <cell r="T984">
            <v>0</v>
          </cell>
          <cell r="U984">
            <v>132041</v>
          </cell>
          <cell r="V984">
            <v>3487523</v>
          </cell>
          <cell r="W984">
            <v>0</v>
          </cell>
          <cell r="X984">
            <v>-693565</v>
          </cell>
          <cell r="Y984">
            <v>0</v>
          </cell>
          <cell r="Z984">
            <v>36313951</v>
          </cell>
          <cell r="AA984">
            <v>16097540</v>
          </cell>
          <cell r="AB984">
            <v>0</v>
          </cell>
          <cell r="AC984">
            <v>0</v>
          </cell>
          <cell r="AD984">
            <v>1224643</v>
          </cell>
          <cell r="AE984">
            <v>2669340</v>
          </cell>
          <cell r="AF984">
            <v>2162304</v>
          </cell>
          <cell r="AG984">
            <v>2317138</v>
          </cell>
          <cell r="AH984">
            <v>6746221</v>
          </cell>
          <cell r="AI984">
            <v>0</v>
          </cell>
          <cell r="AJ984">
            <v>3000000</v>
          </cell>
          <cell r="AK984">
            <v>34217186</v>
          </cell>
          <cell r="AL984">
            <v>3070549</v>
          </cell>
          <cell r="AM984">
            <v>0</v>
          </cell>
          <cell r="AN984">
            <v>0</v>
          </cell>
          <cell r="AO984">
            <v>0</v>
          </cell>
          <cell r="AP984">
            <v>37287735</v>
          </cell>
          <cell r="AQ984">
            <v>15974490</v>
          </cell>
          <cell r="AR984">
            <v>3867330</v>
          </cell>
          <cell r="AS984">
            <v>19841820</v>
          </cell>
          <cell r="AT984">
            <v>5208026</v>
          </cell>
          <cell r="AU984">
            <v>200779</v>
          </cell>
          <cell r="AV984">
            <v>396721</v>
          </cell>
          <cell r="AW984">
            <v>0</v>
          </cell>
          <cell r="AX984">
            <v>5192</v>
          </cell>
          <cell r="AY984">
            <v>935503</v>
          </cell>
          <cell r="AZ984">
            <v>6746221</v>
          </cell>
        </row>
        <row r="985">
          <cell r="A985">
            <v>175935</v>
          </cell>
          <cell r="B985" t="str">
            <v>MERIDIAN COMMUNITY COLLEGE</v>
          </cell>
          <cell r="C985" t="str">
            <v>MS</v>
          </cell>
          <cell r="D985">
            <v>5</v>
          </cell>
          <cell r="E985">
            <v>4</v>
          </cell>
          <cell r="F985">
            <v>2</v>
          </cell>
          <cell r="G985">
            <v>2</v>
          </cell>
          <cell r="H985">
            <v>2</v>
          </cell>
          <cell r="I985">
            <v>40</v>
          </cell>
          <cell r="J985">
            <v>1</v>
          </cell>
          <cell r="K985">
            <v>2684</v>
          </cell>
          <cell r="L985">
            <v>3455980</v>
          </cell>
          <cell r="M985">
            <v>0</v>
          </cell>
          <cell r="N985">
            <v>8993031</v>
          </cell>
          <cell r="O985">
            <v>1237604</v>
          </cell>
          <cell r="P985">
            <v>4160188</v>
          </cell>
          <cell r="Q985">
            <v>2020007</v>
          </cell>
          <cell r="R985">
            <v>18000</v>
          </cell>
          <cell r="S985">
            <v>445515</v>
          </cell>
          <cell r="T985">
            <v>0</v>
          </cell>
          <cell r="U985">
            <v>103350</v>
          </cell>
          <cell r="V985">
            <v>2445964</v>
          </cell>
          <cell r="W985">
            <v>0</v>
          </cell>
          <cell r="X985">
            <v>304613</v>
          </cell>
          <cell r="Y985">
            <v>0</v>
          </cell>
          <cell r="Z985">
            <v>23184252</v>
          </cell>
          <cell r="AA985">
            <v>8145780</v>
          </cell>
          <cell r="AB985">
            <v>0</v>
          </cell>
          <cell r="AC985">
            <v>0</v>
          </cell>
          <cell r="AD985">
            <v>2294324</v>
          </cell>
          <cell r="AE985">
            <v>1953973</v>
          </cell>
          <cell r="AF985">
            <v>2004499</v>
          </cell>
          <cell r="AG985">
            <v>1876679</v>
          </cell>
          <cell r="AH985">
            <v>4056742</v>
          </cell>
          <cell r="AI985">
            <v>266341</v>
          </cell>
          <cell r="AJ985">
            <v>5258</v>
          </cell>
          <cell r="AK985">
            <v>20603596</v>
          </cell>
          <cell r="AL985">
            <v>2062376</v>
          </cell>
          <cell r="AM985">
            <v>0</v>
          </cell>
          <cell r="AN985">
            <v>0</v>
          </cell>
          <cell r="AO985">
            <v>94721</v>
          </cell>
          <cell r="AP985">
            <v>22760693</v>
          </cell>
          <cell r="AQ985">
            <v>10550475</v>
          </cell>
          <cell r="AR985">
            <v>2455078</v>
          </cell>
          <cell r="AS985">
            <v>13005553</v>
          </cell>
          <cell r="AT985">
            <v>3245027</v>
          </cell>
          <cell r="AU985">
            <v>49660</v>
          </cell>
          <cell r="AV985">
            <v>235432</v>
          </cell>
          <cell r="AW985">
            <v>0</v>
          </cell>
          <cell r="AX985">
            <v>0</v>
          </cell>
          <cell r="AY985">
            <v>526623</v>
          </cell>
          <cell r="AZ985">
            <v>4056742</v>
          </cell>
        </row>
        <row r="986">
          <cell r="A986">
            <v>176008</v>
          </cell>
          <cell r="B986" t="str">
            <v>MISSISSIPPI DELTA COMMUNITY COLLEGE</v>
          </cell>
          <cell r="C986" t="str">
            <v>MS</v>
          </cell>
          <cell r="D986">
            <v>5</v>
          </cell>
          <cell r="E986">
            <v>4</v>
          </cell>
          <cell r="F986">
            <v>2</v>
          </cell>
          <cell r="G986">
            <v>2</v>
          </cell>
          <cell r="H986">
            <v>2</v>
          </cell>
          <cell r="I986">
            <v>40</v>
          </cell>
          <cell r="J986">
            <v>1</v>
          </cell>
          <cell r="K986">
            <v>2723</v>
          </cell>
          <cell r="L986">
            <v>3160205</v>
          </cell>
          <cell r="M986">
            <v>0</v>
          </cell>
          <cell r="N986">
            <v>8834282</v>
          </cell>
          <cell r="O986">
            <v>1715519</v>
          </cell>
          <cell r="P986">
            <v>8850218</v>
          </cell>
          <cell r="Q986">
            <v>2067380</v>
          </cell>
          <cell r="R986">
            <v>19400</v>
          </cell>
          <cell r="S986">
            <v>0</v>
          </cell>
          <cell r="T986">
            <v>0</v>
          </cell>
          <cell r="U986">
            <v>0</v>
          </cell>
          <cell r="V986">
            <v>2271102</v>
          </cell>
          <cell r="W986">
            <v>0</v>
          </cell>
          <cell r="X986">
            <v>820058</v>
          </cell>
          <cell r="Y986">
            <v>0</v>
          </cell>
          <cell r="Z986">
            <v>27738164</v>
          </cell>
          <cell r="AA986">
            <v>10753240</v>
          </cell>
          <cell r="AB986">
            <v>0</v>
          </cell>
          <cell r="AC986">
            <v>0</v>
          </cell>
          <cell r="AD986">
            <v>548699</v>
          </cell>
          <cell r="AE986">
            <v>1494146</v>
          </cell>
          <cell r="AF986">
            <v>2032383</v>
          </cell>
          <cell r="AG986">
            <v>4636820</v>
          </cell>
          <cell r="AH986">
            <v>5688006</v>
          </cell>
          <cell r="AI986">
            <v>0</v>
          </cell>
          <cell r="AJ986">
            <v>0</v>
          </cell>
          <cell r="AK986">
            <v>25153294</v>
          </cell>
          <cell r="AL986">
            <v>2138435</v>
          </cell>
          <cell r="AM986">
            <v>0</v>
          </cell>
          <cell r="AN986">
            <v>0</v>
          </cell>
          <cell r="AO986">
            <v>0</v>
          </cell>
          <cell r="AP986">
            <v>27291729</v>
          </cell>
          <cell r="AQ986">
            <v>10463536</v>
          </cell>
          <cell r="AR986">
            <v>2308568</v>
          </cell>
          <cell r="AS986">
            <v>12772104</v>
          </cell>
          <cell r="AT986">
            <v>4899138</v>
          </cell>
          <cell r="AU986">
            <v>130000</v>
          </cell>
          <cell r="AV986">
            <v>152307</v>
          </cell>
          <cell r="AW986">
            <v>0</v>
          </cell>
          <cell r="AX986">
            <v>0</v>
          </cell>
          <cell r="AY986">
            <v>506561</v>
          </cell>
          <cell r="AZ986">
            <v>5688006</v>
          </cell>
        </row>
        <row r="987">
          <cell r="A987">
            <v>176071</v>
          </cell>
          <cell r="B987" t="str">
            <v>MISSISSIPPI GULF COAST COMMUNITY COLLEGE</v>
          </cell>
          <cell r="C987" t="str">
            <v>MS</v>
          </cell>
          <cell r="D987">
            <v>5</v>
          </cell>
          <cell r="E987">
            <v>4</v>
          </cell>
          <cell r="F987">
            <v>2</v>
          </cell>
          <cell r="G987">
            <v>2</v>
          </cell>
          <cell r="H987">
            <v>2</v>
          </cell>
          <cell r="I987">
            <v>40</v>
          </cell>
          <cell r="J987">
            <v>1</v>
          </cell>
          <cell r="K987">
            <v>7269</v>
          </cell>
          <cell r="L987">
            <v>9024052</v>
          </cell>
          <cell r="M987">
            <v>0</v>
          </cell>
          <cell r="N987">
            <v>22852343</v>
          </cell>
          <cell r="O987">
            <v>6084861</v>
          </cell>
          <cell r="P987">
            <v>9095745</v>
          </cell>
          <cell r="Q987">
            <v>6431845</v>
          </cell>
          <cell r="R987">
            <v>550732</v>
          </cell>
          <cell r="S987">
            <v>1467926</v>
          </cell>
          <cell r="T987">
            <v>0</v>
          </cell>
          <cell r="U987">
            <v>103134</v>
          </cell>
          <cell r="V987">
            <v>2841507</v>
          </cell>
          <cell r="W987">
            <v>0</v>
          </cell>
          <cell r="X987">
            <v>778227</v>
          </cell>
          <cell r="Y987">
            <v>0</v>
          </cell>
          <cell r="Z987">
            <v>59230372</v>
          </cell>
          <cell r="AA987">
            <v>27531648</v>
          </cell>
          <cell r="AB987">
            <v>0</v>
          </cell>
          <cell r="AC987">
            <v>0</v>
          </cell>
          <cell r="AD987">
            <v>3178963</v>
          </cell>
          <cell r="AE987">
            <v>4878383</v>
          </cell>
          <cell r="AF987">
            <v>6076860</v>
          </cell>
          <cell r="AG987">
            <v>5608249</v>
          </cell>
          <cell r="AH987">
            <v>8615004</v>
          </cell>
          <cell r="AI987">
            <v>0</v>
          </cell>
          <cell r="AJ987">
            <v>0</v>
          </cell>
          <cell r="AK987">
            <v>55889107</v>
          </cell>
          <cell r="AL987">
            <v>3206345</v>
          </cell>
          <cell r="AM987">
            <v>0</v>
          </cell>
          <cell r="AN987">
            <v>0</v>
          </cell>
          <cell r="AO987">
            <v>0</v>
          </cell>
          <cell r="AP987">
            <v>59095452</v>
          </cell>
          <cell r="AQ987">
            <v>32055359</v>
          </cell>
          <cell r="AR987">
            <v>5719796</v>
          </cell>
          <cell r="AS987">
            <v>39239314</v>
          </cell>
          <cell r="AT987">
            <v>7132293</v>
          </cell>
          <cell r="AU987">
            <v>234754</v>
          </cell>
          <cell r="AV987">
            <v>405398</v>
          </cell>
          <cell r="AW987">
            <v>0</v>
          </cell>
          <cell r="AX987">
            <v>216215</v>
          </cell>
          <cell r="AY987">
            <v>626344</v>
          </cell>
          <cell r="AZ987">
            <v>8615004</v>
          </cell>
        </row>
        <row r="988">
          <cell r="A988">
            <v>176169</v>
          </cell>
          <cell r="B988" t="str">
            <v>NORTHEAST MISSISSIPPI COMMUNITY COLLEGE</v>
          </cell>
          <cell r="C988" t="str">
            <v>MS</v>
          </cell>
          <cell r="D988">
            <v>5</v>
          </cell>
          <cell r="E988">
            <v>4</v>
          </cell>
          <cell r="F988">
            <v>2</v>
          </cell>
          <cell r="G988">
            <v>2</v>
          </cell>
          <cell r="H988">
            <v>2</v>
          </cell>
          <cell r="I988">
            <v>40</v>
          </cell>
          <cell r="J988">
            <v>1</v>
          </cell>
          <cell r="K988">
            <v>2684</v>
          </cell>
          <cell r="L988">
            <v>3427721</v>
          </cell>
          <cell r="M988">
            <v>120957</v>
          </cell>
          <cell r="N988">
            <v>11622556</v>
          </cell>
          <cell r="O988">
            <v>1117151</v>
          </cell>
          <cell r="P988">
            <v>3108038</v>
          </cell>
          <cell r="Q988">
            <v>1881277</v>
          </cell>
          <cell r="R988">
            <v>0</v>
          </cell>
          <cell r="S988">
            <v>370287</v>
          </cell>
          <cell r="T988">
            <v>0</v>
          </cell>
          <cell r="U988">
            <v>324684</v>
          </cell>
          <cell r="V988">
            <v>3073902</v>
          </cell>
          <cell r="W988">
            <v>0</v>
          </cell>
          <cell r="X988">
            <v>647994</v>
          </cell>
          <cell r="Y988">
            <v>0</v>
          </cell>
          <cell r="Z988">
            <v>25694567</v>
          </cell>
          <cell r="AA988">
            <v>9432684</v>
          </cell>
          <cell r="AB988">
            <v>0</v>
          </cell>
          <cell r="AC988">
            <v>2224111</v>
          </cell>
          <cell r="AD988">
            <v>432179</v>
          </cell>
          <cell r="AE988">
            <v>1783487</v>
          </cell>
          <cell r="AF988">
            <v>2328744</v>
          </cell>
          <cell r="AG988">
            <v>2505451</v>
          </cell>
          <cell r="AH988">
            <v>4508288</v>
          </cell>
          <cell r="AI988">
            <v>0</v>
          </cell>
          <cell r="AJ988">
            <v>0</v>
          </cell>
          <cell r="AK988">
            <v>23214944</v>
          </cell>
          <cell r="AL988">
            <v>2532508</v>
          </cell>
          <cell r="AM988">
            <v>0</v>
          </cell>
          <cell r="AN988">
            <v>0</v>
          </cell>
          <cell r="AO988">
            <v>0</v>
          </cell>
          <cell r="AP988">
            <v>25747452</v>
          </cell>
          <cell r="AQ988">
            <v>12769327</v>
          </cell>
          <cell r="AR988">
            <v>2646219</v>
          </cell>
          <cell r="AS988">
            <v>15415546</v>
          </cell>
          <cell r="AT988">
            <v>2409704</v>
          </cell>
          <cell r="AU988">
            <v>80329</v>
          </cell>
          <cell r="AV988">
            <v>448548</v>
          </cell>
          <cell r="AW988">
            <v>0</v>
          </cell>
          <cell r="AX988">
            <v>323463</v>
          </cell>
          <cell r="AY988">
            <v>1246244</v>
          </cell>
          <cell r="AZ988">
            <v>4508288</v>
          </cell>
        </row>
        <row r="989">
          <cell r="A989">
            <v>176178</v>
          </cell>
          <cell r="B989" t="str">
            <v>NORTHWEST MISSISSIPPI COMMUNITY COLLEGE</v>
          </cell>
          <cell r="C989" t="str">
            <v>MS</v>
          </cell>
          <cell r="D989">
            <v>5</v>
          </cell>
          <cell r="E989">
            <v>4</v>
          </cell>
          <cell r="F989">
            <v>2</v>
          </cell>
          <cell r="G989">
            <v>2</v>
          </cell>
          <cell r="H989">
            <v>2</v>
          </cell>
          <cell r="I989">
            <v>40</v>
          </cell>
          <cell r="J989">
            <v>1</v>
          </cell>
          <cell r="K989">
            <v>4540</v>
          </cell>
          <cell r="L989">
            <v>5442321</v>
          </cell>
          <cell r="M989">
            <v>0</v>
          </cell>
          <cell r="N989">
            <v>13430144</v>
          </cell>
          <cell r="O989">
            <v>3100375</v>
          </cell>
          <cell r="P989">
            <v>8529829</v>
          </cell>
          <cell r="Q989">
            <v>2728853</v>
          </cell>
          <cell r="R989">
            <v>0</v>
          </cell>
          <cell r="S989">
            <v>165583</v>
          </cell>
          <cell r="T989">
            <v>0</v>
          </cell>
          <cell r="U989">
            <v>304649</v>
          </cell>
          <cell r="V989">
            <v>4144461</v>
          </cell>
          <cell r="W989">
            <v>0</v>
          </cell>
          <cell r="X989">
            <v>507994</v>
          </cell>
          <cell r="Y989">
            <v>0</v>
          </cell>
          <cell r="Z989">
            <v>38354209</v>
          </cell>
          <cell r="AA989">
            <v>15081237</v>
          </cell>
          <cell r="AB989">
            <v>0</v>
          </cell>
          <cell r="AC989">
            <v>0</v>
          </cell>
          <cell r="AD989">
            <v>810584</v>
          </cell>
          <cell r="AE989">
            <v>2995556</v>
          </cell>
          <cell r="AF989">
            <v>3188716</v>
          </cell>
          <cell r="AG989">
            <v>3480262</v>
          </cell>
          <cell r="AH989">
            <v>6695043</v>
          </cell>
          <cell r="AI989">
            <v>0</v>
          </cell>
          <cell r="AJ989">
            <v>1015000</v>
          </cell>
          <cell r="AK989">
            <v>33266398</v>
          </cell>
          <cell r="AL989">
            <v>3526677</v>
          </cell>
          <cell r="AM989">
            <v>0</v>
          </cell>
          <cell r="AN989">
            <v>0</v>
          </cell>
          <cell r="AO989">
            <v>0</v>
          </cell>
          <cell r="AP989">
            <v>36793075</v>
          </cell>
          <cell r="AQ989">
            <v>17628362</v>
          </cell>
          <cell r="AR989">
            <v>4071627</v>
          </cell>
          <cell r="AS989">
            <v>21699989</v>
          </cell>
          <cell r="AT989">
            <v>5720006</v>
          </cell>
          <cell r="AU989">
            <v>228421</v>
          </cell>
          <cell r="AV989">
            <v>387690</v>
          </cell>
          <cell r="AW989">
            <v>0</v>
          </cell>
          <cell r="AX989">
            <v>0</v>
          </cell>
          <cell r="AY989">
            <v>358926</v>
          </cell>
          <cell r="AZ989">
            <v>6695043</v>
          </cell>
        </row>
        <row r="990">
          <cell r="A990">
            <v>176239</v>
          </cell>
          <cell r="B990" t="str">
            <v>PEARL RIVER COMMUNITY COLLEGE</v>
          </cell>
          <cell r="C990" t="str">
            <v>MS</v>
          </cell>
          <cell r="D990">
            <v>5</v>
          </cell>
          <cell r="E990">
            <v>4</v>
          </cell>
          <cell r="F990">
            <v>2</v>
          </cell>
          <cell r="G990">
            <v>2</v>
          </cell>
          <cell r="H990">
            <v>2</v>
          </cell>
          <cell r="I990">
            <v>40</v>
          </cell>
          <cell r="J990">
            <v>1</v>
          </cell>
          <cell r="K990">
            <v>2719</v>
          </cell>
          <cell r="L990">
            <v>3723357</v>
          </cell>
          <cell r="M990">
            <v>0</v>
          </cell>
          <cell r="N990">
            <v>9636932</v>
          </cell>
          <cell r="O990">
            <v>1798516</v>
          </cell>
          <cell r="P990">
            <v>5095434</v>
          </cell>
          <cell r="Q990">
            <v>3910681</v>
          </cell>
          <cell r="R990">
            <v>0</v>
          </cell>
          <cell r="S990">
            <v>269946</v>
          </cell>
          <cell r="T990">
            <v>0</v>
          </cell>
          <cell r="U990">
            <v>100654</v>
          </cell>
          <cell r="V990">
            <v>2500361</v>
          </cell>
          <cell r="W990">
            <v>0</v>
          </cell>
          <cell r="X990">
            <v>221711</v>
          </cell>
          <cell r="Y990">
            <v>0</v>
          </cell>
          <cell r="Z990">
            <v>27257592</v>
          </cell>
          <cell r="AA990">
            <v>11567746</v>
          </cell>
          <cell r="AB990">
            <v>0</v>
          </cell>
          <cell r="AC990">
            <v>0</v>
          </cell>
          <cell r="AD990">
            <v>721987</v>
          </cell>
          <cell r="AE990">
            <v>2097325</v>
          </cell>
          <cell r="AF990">
            <v>2481005</v>
          </cell>
          <cell r="AG990">
            <v>2143804</v>
          </cell>
          <cell r="AH990">
            <v>5165746</v>
          </cell>
          <cell r="AI990">
            <v>0</v>
          </cell>
          <cell r="AJ990">
            <v>109872</v>
          </cell>
          <cell r="AK990">
            <v>24287485</v>
          </cell>
          <cell r="AL990">
            <v>2377436</v>
          </cell>
          <cell r="AM990">
            <v>0</v>
          </cell>
          <cell r="AN990">
            <v>0</v>
          </cell>
          <cell r="AO990">
            <v>0</v>
          </cell>
          <cell r="AP990">
            <v>26664921</v>
          </cell>
          <cell r="AQ990">
            <v>11895051</v>
          </cell>
          <cell r="AR990">
            <v>2704091</v>
          </cell>
          <cell r="AS990">
            <v>14599142</v>
          </cell>
          <cell r="AT990">
            <v>3827148</v>
          </cell>
          <cell r="AU990">
            <v>129314</v>
          </cell>
          <cell r="AV990">
            <v>250814</v>
          </cell>
          <cell r="AW990">
            <v>0</v>
          </cell>
          <cell r="AX990">
            <v>186574</v>
          </cell>
          <cell r="AY990">
            <v>771896</v>
          </cell>
          <cell r="AZ990">
            <v>5165746</v>
          </cell>
        </row>
        <row r="991">
          <cell r="A991">
            <v>176354</v>
          </cell>
          <cell r="B991" t="str">
            <v>SOUTHWEST MISSISSIPPI COMMUNITY COLLEGE</v>
          </cell>
          <cell r="C991" t="str">
            <v>MS</v>
          </cell>
          <cell r="D991">
            <v>5</v>
          </cell>
          <cell r="E991">
            <v>4</v>
          </cell>
          <cell r="F991">
            <v>2</v>
          </cell>
          <cell r="G991">
            <v>2</v>
          </cell>
          <cell r="H991">
            <v>2</v>
          </cell>
          <cell r="I991">
            <v>40</v>
          </cell>
          <cell r="J991">
            <v>1</v>
          </cell>
          <cell r="K991">
            <v>1557</v>
          </cell>
          <cell r="L991">
            <v>2035544</v>
          </cell>
          <cell r="M991">
            <v>0</v>
          </cell>
          <cell r="N991">
            <v>6183353</v>
          </cell>
          <cell r="O991">
            <v>860758</v>
          </cell>
          <cell r="P991">
            <v>2643243</v>
          </cell>
          <cell r="Q991">
            <v>1348722</v>
          </cell>
          <cell r="R991">
            <v>0</v>
          </cell>
          <cell r="S991">
            <v>16716</v>
          </cell>
          <cell r="T991">
            <v>0</v>
          </cell>
          <cell r="U991">
            <v>20179</v>
          </cell>
          <cell r="V991">
            <v>1306276</v>
          </cell>
          <cell r="W991">
            <v>0</v>
          </cell>
          <cell r="X991">
            <v>515223</v>
          </cell>
          <cell r="Y991">
            <v>0</v>
          </cell>
          <cell r="Z991">
            <v>14930014</v>
          </cell>
          <cell r="AA991">
            <v>5861760</v>
          </cell>
          <cell r="AB991">
            <v>0</v>
          </cell>
          <cell r="AC991">
            <v>0</v>
          </cell>
          <cell r="AD991">
            <v>489843</v>
          </cell>
          <cell r="AE991">
            <v>1228573</v>
          </cell>
          <cell r="AF991">
            <v>1276195</v>
          </cell>
          <cell r="AG991">
            <v>1006620</v>
          </cell>
          <cell r="AH991">
            <v>2887113</v>
          </cell>
          <cell r="AI991">
            <v>0</v>
          </cell>
          <cell r="AJ991">
            <v>250000</v>
          </cell>
          <cell r="AK991">
            <v>13000104</v>
          </cell>
          <cell r="AL991">
            <v>1470620</v>
          </cell>
          <cell r="AM991">
            <v>0</v>
          </cell>
          <cell r="AN991">
            <v>0</v>
          </cell>
          <cell r="AO991">
            <v>23894</v>
          </cell>
          <cell r="AP991">
            <v>14494618</v>
          </cell>
          <cell r="AQ991">
            <v>5874620</v>
          </cell>
          <cell r="AR991">
            <v>1410181</v>
          </cell>
          <cell r="AS991">
            <v>7284801</v>
          </cell>
          <cell r="AT991">
            <v>2224558</v>
          </cell>
          <cell r="AU991">
            <v>31000</v>
          </cell>
          <cell r="AV991">
            <v>199746</v>
          </cell>
          <cell r="AW991">
            <v>0</v>
          </cell>
          <cell r="AX991">
            <v>0</v>
          </cell>
          <cell r="AY991">
            <v>431809</v>
          </cell>
          <cell r="AZ991">
            <v>2887113</v>
          </cell>
        </row>
        <row r="992">
          <cell r="A992">
            <v>180470</v>
          </cell>
          <cell r="B992" t="str">
            <v>MONTANA UNIVERSITY SYSTEM-SYSTEM OFFICE</v>
          </cell>
          <cell r="C992" t="str">
            <v>MT</v>
          </cell>
          <cell r="D992">
            <v>7</v>
          </cell>
          <cell r="E992">
            <v>0</v>
          </cell>
          <cell r="F992">
            <v>2</v>
          </cell>
          <cell r="G992">
            <v>-2</v>
          </cell>
          <cell r="H992">
            <v>2</v>
          </cell>
          <cell r="I992">
            <v>-3</v>
          </cell>
          <cell r="J992">
            <v>1</v>
          </cell>
          <cell r="L992">
            <v>0</v>
          </cell>
          <cell r="M992">
            <v>8517790</v>
          </cell>
          <cell r="N992">
            <v>1503179</v>
          </cell>
          <cell r="O992">
            <v>0</v>
          </cell>
          <cell r="P992">
            <v>9420203</v>
          </cell>
          <cell r="Q992">
            <v>4232377</v>
          </cell>
          <cell r="R992">
            <v>0</v>
          </cell>
          <cell r="S992">
            <v>95408</v>
          </cell>
          <cell r="T992">
            <v>42584</v>
          </cell>
          <cell r="U992">
            <v>0</v>
          </cell>
          <cell r="V992">
            <v>747872</v>
          </cell>
          <cell r="W992">
            <v>0</v>
          </cell>
          <cell r="X992">
            <v>10</v>
          </cell>
          <cell r="Y992">
            <v>0</v>
          </cell>
          <cell r="Z992">
            <v>24559423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10967133</v>
          </cell>
          <cell r="AG992">
            <v>0</v>
          </cell>
          <cell r="AH992">
            <v>12108574</v>
          </cell>
          <cell r="AI992">
            <v>0</v>
          </cell>
          <cell r="AJ992">
            <v>0</v>
          </cell>
          <cell r="AK992">
            <v>23075707</v>
          </cell>
          <cell r="AL992">
            <v>747872</v>
          </cell>
          <cell r="AM992">
            <v>0</v>
          </cell>
          <cell r="AN992">
            <v>0</v>
          </cell>
          <cell r="AO992">
            <v>0</v>
          </cell>
          <cell r="AP992">
            <v>23823579</v>
          </cell>
          <cell r="AQ992">
            <v>2585878</v>
          </cell>
          <cell r="AR992">
            <v>670251</v>
          </cell>
          <cell r="AS992">
            <v>3256129</v>
          </cell>
          <cell r="AT992">
            <v>0</v>
          </cell>
          <cell r="AU992">
            <v>7767310</v>
          </cell>
          <cell r="AV992">
            <v>4232377</v>
          </cell>
          <cell r="AW992">
            <v>0</v>
          </cell>
          <cell r="AX992">
            <v>108887</v>
          </cell>
          <cell r="AY992">
            <v>0</v>
          </cell>
          <cell r="AZ992">
            <v>12108574</v>
          </cell>
        </row>
        <row r="993">
          <cell r="A993">
            <v>180179</v>
          </cell>
          <cell r="B993" t="str">
            <v>MONTANA STATE UNIVERSITY-BILLINGS</v>
          </cell>
          <cell r="C993" t="str">
            <v>MT</v>
          </cell>
          <cell r="D993">
            <v>7</v>
          </cell>
          <cell r="E993">
            <v>1</v>
          </cell>
          <cell r="F993">
            <v>2</v>
          </cell>
          <cell r="G993">
            <v>2</v>
          </cell>
          <cell r="H993">
            <v>2</v>
          </cell>
          <cell r="I993">
            <v>21</v>
          </cell>
          <cell r="J993">
            <v>1</v>
          </cell>
          <cell r="K993">
            <v>3169</v>
          </cell>
          <cell r="L993">
            <v>12915876</v>
          </cell>
          <cell r="M993">
            <v>0</v>
          </cell>
          <cell r="N993">
            <v>13943910</v>
          </cell>
          <cell r="O993">
            <v>0</v>
          </cell>
          <cell r="P993">
            <v>6396259</v>
          </cell>
          <cell r="Q993">
            <v>1339686</v>
          </cell>
          <cell r="R993">
            <v>35509</v>
          </cell>
          <cell r="S993">
            <v>1166940</v>
          </cell>
          <cell r="T993">
            <v>0</v>
          </cell>
          <cell r="U993">
            <v>1346915</v>
          </cell>
          <cell r="V993">
            <v>7871714</v>
          </cell>
          <cell r="W993">
            <v>0</v>
          </cell>
          <cell r="X993">
            <v>974480</v>
          </cell>
          <cell r="Y993">
            <v>0</v>
          </cell>
          <cell r="Z993">
            <v>45991289</v>
          </cell>
          <cell r="AA993">
            <v>15584689</v>
          </cell>
          <cell r="AB993">
            <v>224228</v>
          </cell>
          <cell r="AC993">
            <v>1996074</v>
          </cell>
          <cell r="AD993">
            <v>2458557</v>
          </cell>
          <cell r="AE993">
            <v>3891913</v>
          </cell>
          <cell r="AF993">
            <v>3232060</v>
          </cell>
          <cell r="AG993">
            <v>3238899</v>
          </cell>
          <cell r="AH993">
            <v>5461866</v>
          </cell>
          <cell r="AI993">
            <v>330051</v>
          </cell>
          <cell r="AJ993">
            <v>948461</v>
          </cell>
          <cell r="AK993">
            <v>37366798</v>
          </cell>
          <cell r="AL993">
            <v>7754988</v>
          </cell>
          <cell r="AM993">
            <v>0</v>
          </cell>
          <cell r="AN993">
            <v>0</v>
          </cell>
          <cell r="AO993">
            <v>0</v>
          </cell>
          <cell r="AP993">
            <v>45121786</v>
          </cell>
          <cell r="AQ993">
            <v>16844862</v>
          </cell>
          <cell r="AR993">
            <v>3909879</v>
          </cell>
          <cell r="AS993">
            <v>20754741</v>
          </cell>
          <cell r="AT993">
            <v>3625910</v>
          </cell>
          <cell r="AU993">
            <v>227943</v>
          </cell>
          <cell r="AV993">
            <v>1075167</v>
          </cell>
          <cell r="AW993">
            <v>0</v>
          </cell>
          <cell r="AX993">
            <v>229278</v>
          </cell>
          <cell r="AY993">
            <v>303568</v>
          </cell>
          <cell r="AZ993">
            <v>5461866</v>
          </cell>
        </row>
        <row r="994">
          <cell r="A994">
            <v>180416</v>
          </cell>
          <cell r="B994" t="str">
            <v>MONTANA TECH OF THE UNIVERSITY OF MONTANA</v>
          </cell>
          <cell r="C994" t="str">
            <v>MT</v>
          </cell>
          <cell r="D994">
            <v>7</v>
          </cell>
          <cell r="E994">
            <v>1</v>
          </cell>
          <cell r="F994">
            <v>2</v>
          </cell>
          <cell r="G994">
            <v>2</v>
          </cell>
          <cell r="H994">
            <v>2</v>
          </cell>
          <cell r="I994">
            <v>54</v>
          </cell>
          <cell r="J994">
            <v>1</v>
          </cell>
          <cell r="K994">
            <v>1476</v>
          </cell>
          <cell r="L994">
            <v>5964700</v>
          </cell>
          <cell r="M994">
            <v>0</v>
          </cell>
          <cell r="N994">
            <v>9331215</v>
          </cell>
          <cell r="O994">
            <v>0</v>
          </cell>
          <cell r="P994">
            <v>4871148</v>
          </cell>
          <cell r="Q994">
            <v>1572347</v>
          </cell>
          <cell r="R994">
            <v>0</v>
          </cell>
          <cell r="S994">
            <v>832481</v>
          </cell>
          <cell r="T994">
            <v>0</v>
          </cell>
          <cell r="U994">
            <v>503714</v>
          </cell>
          <cell r="V994">
            <v>2820009</v>
          </cell>
          <cell r="W994">
            <v>0</v>
          </cell>
          <cell r="X994">
            <v>2228799</v>
          </cell>
          <cell r="Y994">
            <v>0</v>
          </cell>
          <cell r="Z994">
            <v>28124413</v>
          </cell>
          <cell r="AA994">
            <v>8761882</v>
          </cell>
          <cell r="AB994">
            <v>4900740</v>
          </cell>
          <cell r="AC994">
            <v>3724</v>
          </cell>
          <cell r="AD994">
            <v>1924638</v>
          </cell>
          <cell r="AE994">
            <v>1990628</v>
          </cell>
          <cell r="AF994">
            <v>1088922</v>
          </cell>
          <cell r="AG994">
            <v>2171627</v>
          </cell>
          <cell r="AH994">
            <v>3463185</v>
          </cell>
          <cell r="AI994">
            <v>50565</v>
          </cell>
          <cell r="AJ994">
            <v>0</v>
          </cell>
          <cell r="AK994">
            <v>24355911</v>
          </cell>
          <cell r="AL994">
            <v>2882251</v>
          </cell>
          <cell r="AM994">
            <v>0</v>
          </cell>
          <cell r="AN994">
            <v>0</v>
          </cell>
          <cell r="AO994">
            <v>0</v>
          </cell>
          <cell r="AP994">
            <v>27238162</v>
          </cell>
          <cell r="AQ994">
            <v>12415573</v>
          </cell>
          <cell r="AR994">
            <v>3057574</v>
          </cell>
          <cell r="AS994">
            <v>15473147</v>
          </cell>
          <cell r="AT994">
            <v>1634369</v>
          </cell>
          <cell r="AU994">
            <v>86170</v>
          </cell>
          <cell r="AV994">
            <v>132368</v>
          </cell>
          <cell r="AW994">
            <v>0</v>
          </cell>
          <cell r="AX994">
            <v>656491</v>
          </cell>
          <cell r="AY994">
            <v>953787</v>
          </cell>
          <cell r="AZ994">
            <v>3463185</v>
          </cell>
        </row>
        <row r="995">
          <cell r="A995">
            <v>180461</v>
          </cell>
          <cell r="B995" t="str">
            <v>MONTANA STATE UNIVERSITY-BOZEMAN</v>
          </cell>
          <cell r="C995" t="str">
            <v>MT</v>
          </cell>
          <cell r="D995">
            <v>7</v>
          </cell>
          <cell r="E995">
            <v>1</v>
          </cell>
          <cell r="F995">
            <v>2</v>
          </cell>
          <cell r="G995">
            <v>2</v>
          </cell>
          <cell r="H995">
            <v>2</v>
          </cell>
          <cell r="I995">
            <v>16</v>
          </cell>
          <cell r="J995">
            <v>1</v>
          </cell>
          <cell r="K995">
            <v>10393</v>
          </cell>
          <cell r="L995">
            <v>45671057</v>
          </cell>
          <cell r="M995">
            <v>4031316</v>
          </cell>
          <cell r="N995">
            <v>54837242</v>
          </cell>
          <cell r="O995">
            <v>0</v>
          </cell>
          <cell r="P995">
            <v>51306708</v>
          </cell>
          <cell r="Q995">
            <v>6846060</v>
          </cell>
          <cell r="R995">
            <v>0</v>
          </cell>
          <cell r="S995">
            <v>16118380</v>
          </cell>
          <cell r="T995">
            <v>20398</v>
          </cell>
          <cell r="U995">
            <v>20092240</v>
          </cell>
          <cell r="V995">
            <v>22669681</v>
          </cell>
          <cell r="W995">
            <v>0</v>
          </cell>
          <cell r="X995">
            <v>3920877</v>
          </cell>
          <cell r="Y995">
            <v>0</v>
          </cell>
          <cell r="Z995">
            <v>225513959</v>
          </cell>
          <cell r="AA995">
            <v>45893344</v>
          </cell>
          <cell r="AB995">
            <v>59364736</v>
          </cell>
          <cell r="AC995">
            <v>23895509</v>
          </cell>
          <cell r="AD995">
            <v>14674052</v>
          </cell>
          <cell r="AE995">
            <v>13239250</v>
          </cell>
          <cell r="AF995">
            <v>13646222</v>
          </cell>
          <cell r="AG995">
            <v>9141467</v>
          </cell>
          <cell r="AH995">
            <v>14051882</v>
          </cell>
          <cell r="AI995">
            <v>0</v>
          </cell>
          <cell r="AJ995">
            <v>2670111</v>
          </cell>
          <cell r="AK995">
            <v>196576573</v>
          </cell>
          <cell r="AL995">
            <v>24532452</v>
          </cell>
          <cell r="AM995">
            <v>0</v>
          </cell>
          <cell r="AN995">
            <v>0</v>
          </cell>
          <cell r="AO995">
            <v>0</v>
          </cell>
          <cell r="AP995">
            <v>221109025</v>
          </cell>
          <cell r="AQ995">
            <v>99621996</v>
          </cell>
          <cell r="AR995">
            <v>22743833</v>
          </cell>
          <cell r="AS995">
            <v>122365829</v>
          </cell>
          <cell r="AT995">
            <v>6360806</v>
          </cell>
          <cell r="AU995">
            <v>1468043</v>
          </cell>
          <cell r="AV995">
            <v>84090</v>
          </cell>
          <cell r="AW995">
            <v>0</v>
          </cell>
          <cell r="AX995">
            <v>2478828</v>
          </cell>
          <cell r="AY995">
            <v>3660115</v>
          </cell>
          <cell r="AZ995">
            <v>14051882</v>
          </cell>
        </row>
        <row r="996">
          <cell r="A996">
            <v>180489</v>
          </cell>
          <cell r="B996" t="str">
            <v>THE UNIVERSITY OF MONTANA-MISSOULA</v>
          </cell>
          <cell r="C996" t="str">
            <v>MT</v>
          </cell>
          <cell r="D996">
            <v>7</v>
          </cell>
          <cell r="E996">
            <v>1</v>
          </cell>
          <cell r="F996">
            <v>2</v>
          </cell>
          <cell r="G996">
            <v>2</v>
          </cell>
          <cell r="H996">
            <v>2</v>
          </cell>
          <cell r="I996">
            <v>16</v>
          </cell>
          <cell r="J996">
            <v>1</v>
          </cell>
          <cell r="K996">
            <v>11381</v>
          </cell>
          <cell r="L996">
            <v>49581369</v>
          </cell>
          <cell r="M996">
            <v>0</v>
          </cell>
          <cell r="N996">
            <v>35639059</v>
          </cell>
          <cell r="O996">
            <v>0</v>
          </cell>
          <cell r="P996">
            <v>36941361</v>
          </cell>
          <cell r="Q996">
            <v>2279952</v>
          </cell>
          <cell r="R996">
            <v>687439</v>
          </cell>
          <cell r="S996">
            <v>10739809</v>
          </cell>
          <cell r="T996">
            <v>193040</v>
          </cell>
          <cell r="U996">
            <v>7873578</v>
          </cell>
          <cell r="V996">
            <v>30089436</v>
          </cell>
          <cell r="W996">
            <v>0</v>
          </cell>
          <cell r="X996">
            <v>5590145</v>
          </cell>
          <cell r="Y996">
            <v>0</v>
          </cell>
          <cell r="Z996">
            <v>179615188</v>
          </cell>
          <cell r="AA996">
            <v>52619672</v>
          </cell>
          <cell r="AB996">
            <v>26141275</v>
          </cell>
          <cell r="AC996">
            <v>7647746</v>
          </cell>
          <cell r="AD996">
            <v>14901380</v>
          </cell>
          <cell r="AE996">
            <v>12584120</v>
          </cell>
          <cell r="AF996">
            <v>7946071</v>
          </cell>
          <cell r="AG996">
            <v>9024624</v>
          </cell>
          <cell r="AH996">
            <v>15990391</v>
          </cell>
          <cell r="AI996">
            <v>573212</v>
          </cell>
          <cell r="AJ996">
            <v>1144826</v>
          </cell>
          <cell r="AK996">
            <v>148573317</v>
          </cell>
          <cell r="AL996">
            <v>30070630</v>
          </cell>
          <cell r="AM996">
            <v>0</v>
          </cell>
          <cell r="AN996">
            <v>0</v>
          </cell>
          <cell r="AO996">
            <v>0</v>
          </cell>
          <cell r="AP996">
            <v>178643947</v>
          </cell>
          <cell r="AQ996">
            <v>78544323</v>
          </cell>
          <cell r="AR996">
            <v>17764812</v>
          </cell>
          <cell r="AS996">
            <v>96309135</v>
          </cell>
          <cell r="AT996">
            <v>7626163</v>
          </cell>
          <cell r="AU996">
            <v>708289</v>
          </cell>
          <cell r="AV996">
            <v>210966</v>
          </cell>
          <cell r="AW996">
            <v>0</v>
          </cell>
          <cell r="AX996">
            <v>3143960</v>
          </cell>
          <cell r="AY996">
            <v>4301013</v>
          </cell>
          <cell r="AZ996">
            <v>15990391</v>
          </cell>
        </row>
        <row r="997">
          <cell r="A997">
            <v>180522</v>
          </cell>
          <cell r="B997" t="str">
            <v>MONTANA STATE UNIVERSITY-NORTHERN</v>
          </cell>
          <cell r="C997" t="str">
            <v>MT</v>
          </cell>
          <cell r="D997">
            <v>7</v>
          </cell>
          <cell r="E997">
            <v>1</v>
          </cell>
          <cell r="F997">
            <v>2</v>
          </cell>
          <cell r="G997">
            <v>2</v>
          </cell>
          <cell r="H997">
            <v>2</v>
          </cell>
          <cell r="I997">
            <v>22</v>
          </cell>
          <cell r="J997">
            <v>1</v>
          </cell>
          <cell r="K997">
            <v>1278</v>
          </cell>
          <cell r="L997">
            <v>4230862</v>
          </cell>
          <cell r="M997">
            <v>0</v>
          </cell>
          <cell r="N997">
            <v>7030400</v>
          </cell>
          <cell r="O997">
            <v>0</v>
          </cell>
          <cell r="P997">
            <v>4105889</v>
          </cell>
          <cell r="Q997">
            <v>208658</v>
          </cell>
          <cell r="R997">
            <v>0</v>
          </cell>
          <cell r="S997">
            <v>90303</v>
          </cell>
          <cell r="T997">
            <v>0</v>
          </cell>
          <cell r="U997">
            <v>290812</v>
          </cell>
          <cell r="V997">
            <v>2401115</v>
          </cell>
          <cell r="W997">
            <v>0</v>
          </cell>
          <cell r="X997">
            <v>654272</v>
          </cell>
          <cell r="Y997">
            <v>0</v>
          </cell>
          <cell r="Z997">
            <v>19012311</v>
          </cell>
          <cell r="AA997">
            <v>6698827</v>
          </cell>
          <cell r="AB997">
            <v>0</v>
          </cell>
          <cell r="AC997">
            <v>148872</v>
          </cell>
          <cell r="AD997">
            <v>954763</v>
          </cell>
          <cell r="AE997">
            <v>2846106</v>
          </cell>
          <cell r="AF997">
            <v>1404218</v>
          </cell>
          <cell r="AG997">
            <v>1198965</v>
          </cell>
          <cell r="AH997">
            <v>3272052</v>
          </cell>
          <cell r="AI997">
            <v>19062</v>
          </cell>
          <cell r="AJ997">
            <v>92239</v>
          </cell>
          <cell r="AK997">
            <v>16635104</v>
          </cell>
          <cell r="AL997">
            <v>2459374</v>
          </cell>
          <cell r="AM997">
            <v>0</v>
          </cell>
          <cell r="AN997">
            <v>0</v>
          </cell>
          <cell r="AO997">
            <v>0</v>
          </cell>
          <cell r="AP997">
            <v>19094478</v>
          </cell>
          <cell r="AQ997">
            <v>7663754</v>
          </cell>
          <cell r="AR997">
            <v>1701940</v>
          </cell>
          <cell r="AS997">
            <v>9365694</v>
          </cell>
          <cell r="AT997">
            <v>1900023</v>
          </cell>
          <cell r="AU997">
            <v>186325</v>
          </cell>
          <cell r="AV997">
            <v>160458</v>
          </cell>
          <cell r="AW997">
            <v>0</v>
          </cell>
          <cell r="AX997">
            <v>346653</v>
          </cell>
          <cell r="AY997">
            <v>678593</v>
          </cell>
          <cell r="AZ997">
            <v>3272052</v>
          </cell>
        </row>
        <row r="998">
          <cell r="A998">
            <v>180692</v>
          </cell>
          <cell r="B998" t="str">
            <v>THE UNIVERSITY OF MONTANA-WESTERN</v>
          </cell>
          <cell r="C998" t="str">
            <v>MT</v>
          </cell>
          <cell r="D998">
            <v>7</v>
          </cell>
          <cell r="E998">
            <v>1</v>
          </cell>
          <cell r="F998">
            <v>2</v>
          </cell>
          <cell r="G998">
            <v>2</v>
          </cell>
          <cell r="H998">
            <v>2</v>
          </cell>
          <cell r="I998">
            <v>32</v>
          </cell>
          <cell r="J998">
            <v>1</v>
          </cell>
          <cell r="K998">
            <v>1001</v>
          </cell>
          <cell r="L998">
            <v>3482172</v>
          </cell>
          <cell r="M998">
            <v>0</v>
          </cell>
          <cell r="N998">
            <v>4336296</v>
          </cell>
          <cell r="O998">
            <v>0</v>
          </cell>
          <cell r="P998">
            <v>2700527</v>
          </cell>
          <cell r="Q998">
            <v>105020</v>
          </cell>
          <cell r="R998">
            <v>0</v>
          </cell>
          <cell r="S998">
            <v>351249</v>
          </cell>
          <cell r="T998">
            <v>252</v>
          </cell>
          <cell r="U998">
            <v>216672</v>
          </cell>
          <cell r="V998">
            <v>2870876</v>
          </cell>
          <cell r="W998">
            <v>0</v>
          </cell>
          <cell r="X998">
            <v>929213</v>
          </cell>
          <cell r="Y998">
            <v>0</v>
          </cell>
          <cell r="Z998">
            <v>14992277</v>
          </cell>
          <cell r="AA998">
            <v>5087208</v>
          </cell>
          <cell r="AB998">
            <v>38418</v>
          </cell>
          <cell r="AC998">
            <v>740883</v>
          </cell>
          <cell r="AD998">
            <v>597275</v>
          </cell>
          <cell r="AE998">
            <v>1323536</v>
          </cell>
          <cell r="AF998">
            <v>1176242</v>
          </cell>
          <cell r="AG998">
            <v>922185</v>
          </cell>
          <cell r="AH998">
            <v>1892952</v>
          </cell>
          <cell r="AI998">
            <v>284750</v>
          </cell>
          <cell r="AJ998">
            <v>4287</v>
          </cell>
          <cell r="AK998">
            <v>12067736</v>
          </cell>
          <cell r="AL998">
            <v>3273112</v>
          </cell>
          <cell r="AM998">
            <v>0</v>
          </cell>
          <cell r="AN998">
            <v>0</v>
          </cell>
          <cell r="AO998">
            <v>0</v>
          </cell>
          <cell r="AP998">
            <v>15340848</v>
          </cell>
          <cell r="AQ998">
            <v>5659152</v>
          </cell>
          <cell r="AR998">
            <v>1273231</v>
          </cell>
          <cell r="AS998">
            <v>6932383</v>
          </cell>
          <cell r="AT998">
            <v>1182337</v>
          </cell>
          <cell r="AU998">
            <v>39714</v>
          </cell>
          <cell r="AV998">
            <v>86810</v>
          </cell>
          <cell r="AW998">
            <v>0</v>
          </cell>
          <cell r="AX998">
            <v>228696</v>
          </cell>
          <cell r="AY998">
            <v>355395</v>
          </cell>
          <cell r="AZ998">
            <v>1892952</v>
          </cell>
        </row>
        <row r="999">
          <cell r="A999">
            <v>180151</v>
          </cell>
          <cell r="B999" t="str">
            <v>DAWSON COMMUNITY COLLEGE</v>
          </cell>
          <cell r="C999" t="str">
            <v>MT</v>
          </cell>
          <cell r="D999">
            <v>7</v>
          </cell>
          <cell r="E999">
            <v>4</v>
          </cell>
          <cell r="F999">
            <v>2</v>
          </cell>
          <cell r="G999">
            <v>2</v>
          </cell>
          <cell r="H999">
            <v>2</v>
          </cell>
          <cell r="I999">
            <v>40</v>
          </cell>
          <cell r="J999">
            <v>1</v>
          </cell>
          <cell r="K999">
            <v>383</v>
          </cell>
          <cell r="L999">
            <v>764260</v>
          </cell>
          <cell r="M999">
            <v>0</v>
          </cell>
          <cell r="N999">
            <v>975768</v>
          </cell>
          <cell r="O999">
            <v>1246947</v>
          </cell>
          <cell r="P999">
            <v>791586</v>
          </cell>
          <cell r="Q999">
            <v>395908</v>
          </cell>
          <cell r="R999">
            <v>0</v>
          </cell>
          <cell r="S999">
            <v>526</v>
          </cell>
          <cell r="T999">
            <v>0</v>
          </cell>
          <cell r="U999">
            <v>2669</v>
          </cell>
          <cell r="V999">
            <v>382618</v>
          </cell>
          <cell r="W999">
            <v>0</v>
          </cell>
          <cell r="X999">
            <v>0</v>
          </cell>
          <cell r="Y999">
            <v>0</v>
          </cell>
          <cell r="Z999">
            <v>4560282</v>
          </cell>
          <cell r="AA999">
            <v>1654147</v>
          </cell>
          <cell r="AB999">
            <v>0</v>
          </cell>
          <cell r="AC999">
            <v>0</v>
          </cell>
          <cell r="AD999">
            <v>610097</v>
          </cell>
          <cell r="AE999">
            <v>665575</v>
          </cell>
          <cell r="AF999">
            <v>598274</v>
          </cell>
          <cell r="AG999">
            <v>325774</v>
          </cell>
          <cell r="AH999">
            <v>734926</v>
          </cell>
          <cell r="AI999">
            <v>0</v>
          </cell>
          <cell r="AJ999">
            <v>0</v>
          </cell>
          <cell r="AK999">
            <v>4588793</v>
          </cell>
          <cell r="AL999">
            <v>371154</v>
          </cell>
          <cell r="AM999">
            <v>0</v>
          </cell>
          <cell r="AN999">
            <v>0</v>
          </cell>
          <cell r="AO999">
            <v>0</v>
          </cell>
          <cell r="AP999">
            <v>4959947</v>
          </cell>
          <cell r="AQ999">
            <v>2060274</v>
          </cell>
          <cell r="AR999">
            <v>564798</v>
          </cell>
          <cell r="AS999">
            <v>2625072</v>
          </cell>
          <cell r="AT999">
            <v>461158</v>
          </cell>
          <cell r="AU999">
            <v>35285</v>
          </cell>
          <cell r="AV999">
            <v>34316</v>
          </cell>
          <cell r="AW999">
            <v>0</v>
          </cell>
          <cell r="AX999">
            <v>52281</v>
          </cell>
          <cell r="AY999">
            <v>151886</v>
          </cell>
          <cell r="AZ999">
            <v>734926</v>
          </cell>
        </row>
        <row r="1000">
          <cell r="A1000">
            <v>180197</v>
          </cell>
          <cell r="B1000" t="str">
            <v>FLATHEAD VALLEY COMMUNITY COLLEGE</v>
          </cell>
          <cell r="C1000" t="str">
            <v>MT</v>
          </cell>
          <cell r="D1000">
            <v>7</v>
          </cell>
          <cell r="E1000">
            <v>4</v>
          </cell>
          <cell r="F1000">
            <v>2</v>
          </cell>
          <cell r="G1000">
            <v>2</v>
          </cell>
          <cell r="H1000">
            <v>2</v>
          </cell>
          <cell r="I1000">
            <v>40</v>
          </cell>
          <cell r="J1000">
            <v>1</v>
          </cell>
          <cell r="K1000">
            <v>1181</v>
          </cell>
          <cell r="L1000">
            <v>2415012</v>
          </cell>
          <cell r="M1000">
            <v>0</v>
          </cell>
          <cell r="N1000">
            <v>3059029</v>
          </cell>
          <cell r="O1000">
            <v>1974252</v>
          </cell>
          <cell r="P1000">
            <v>1539841</v>
          </cell>
          <cell r="Q1000">
            <v>625697</v>
          </cell>
          <cell r="R1000">
            <v>20237</v>
          </cell>
          <cell r="S1000">
            <v>256324</v>
          </cell>
          <cell r="T1000">
            <v>0</v>
          </cell>
          <cell r="U1000">
            <v>0</v>
          </cell>
          <cell r="V1000">
            <v>597762</v>
          </cell>
          <cell r="W1000">
            <v>0</v>
          </cell>
          <cell r="X1000">
            <v>63852</v>
          </cell>
          <cell r="Y1000">
            <v>0</v>
          </cell>
          <cell r="Z1000">
            <v>10552006</v>
          </cell>
          <cell r="AA1000">
            <v>3144015</v>
          </cell>
          <cell r="AB1000">
            <v>0</v>
          </cell>
          <cell r="AC1000">
            <v>814108</v>
          </cell>
          <cell r="AD1000">
            <v>786304</v>
          </cell>
          <cell r="AE1000">
            <v>1289114</v>
          </cell>
          <cell r="AF1000">
            <v>1506463</v>
          </cell>
          <cell r="AG1000">
            <v>585540</v>
          </cell>
          <cell r="AH1000">
            <v>1399326</v>
          </cell>
          <cell r="AI1000">
            <v>0</v>
          </cell>
          <cell r="AJ1000">
            <v>142559</v>
          </cell>
          <cell r="AK1000">
            <v>9667429</v>
          </cell>
          <cell r="AL1000">
            <v>598109</v>
          </cell>
          <cell r="AM1000">
            <v>0</v>
          </cell>
          <cell r="AN1000">
            <v>0</v>
          </cell>
          <cell r="AO1000">
            <v>0</v>
          </cell>
          <cell r="AP1000">
            <v>10265538</v>
          </cell>
          <cell r="AQ1000">
            <v>5599821</v>
          </cell>
          <cell r="AR1000">
            <v>992086</v>
          </cell>
          <cell r="AS1000">
            <v>6591907</v>
          </cell>
          <cell r="AT1000">
            <v>994266</v>
          </cell>
          <cell r="AU1000">
            <v>34897</v>
          </cell>
          <cell r="AV1000">
            <v>70560</v>
          </cell>
          <cell r="AW1000">
            <v>0</v>
          </cell>
          <cell r="AX1000">
            <v>125947</v>
          </cell>
          <cell r="AY1000">
            <v>173656</v>
          </cell>
          <cell r="AZ1000">
            <v>1399326</v>
          </cell>
        </row>
        <row r="1001">
          <cell r="A1001">
            <v>180203</v>
          </cell>
          <cell r="B1001" t="str">
            <v>FORT BELKNAP COLLEGE</v>
          </cell>
          <cell r="C1001" t="str">
            <v>MT</v>
          </cell>
          <cell r="D1001">
            <v>7</v>
          </cell>
          <cell r="E1001">
            <v>4</v>
          </cell>
          <cell r="F1001">
            <v>2</v>
          </cell>
          <cell r="G1001">
            <v>2</v>
          </cell>
          <cell r="H1001">
            <v>1</v>
          </cell>
          <cell r="I1001">
            <v>60</v>
          </cell>
          <cell r="J1001">
            <v>1</v>
          </cell>
          <cell r="K1001">
            <v>120</v>
          </cell>
          <cell r="L1001">
            <v>245772</v>
          </cell>
          <cell r="M1001">
            <v>608078</v>
          </cell>
          <cell r="N1001">
            <v>22137</v>
          </cell>
          <cell r="O1001">
            <v>0</v>
          </cell>
          <cell r="P1001">
            <v>3044333</v>
          </cell>
          <cell r="Q1001">
            <v>56559</v>
          </cell>
          <cell r="R1001">
            <v>288021</v>
          </cell>
          <cell r="S1001">
            <v>545236</v>
          </cell>
          <cell r="T1001">
            <v>20051</v>
          </cell>
          <cell r="U1001">
            <v>0</v>
          </cell>
          <cell r="V1001">
            <v>71887</v>
          </cell>
          <cell r="W1001">
            <v>0</v>
          </cell>
          <cell r="X1001">
            <v>0</v>
          </cell>
          <cell r="Y1001">
            <v>0</v>
          </cell>
          <cell r="Z1001">
            <v>4902074</v>
          </cell>
          <cell r="AA1001">
            <v>1820695</v>
          </cell>
          <cell r="AB1001">
            <v>89488</v>
          </cell>
          <cell r="AC1001">
            <v>69639</v>
          </cell>
          <cell r="AD1001">
            <v>155496</v>
          </cell>
          <cell r="AE1001">
            <v>320477</v>
          </cell>
          <cell r="AF1001">
            <v>874845</v>
          </cell>
          <cell r="AG1001">
            <v>214526</v>
          </cell>
          <cell r="AH1001">
            <v>931196</v>
          </cell>
          <cell r="AI1001">
            <v>0</v>
          </cell>
          <cell r="AJ1001">
            <v>120037</v>
          </cell>
          <cell r="AK1001">
            <v>4596399</v>
          </cell>
          <cell r="AL1001">
            <v>53981</v>
          </cell>
          <cell r="AM1001">
            <v>0</v>
          </cell>
          <cell r="AN1001">
            <v>0</v>
          </cell>
          <cell r="AO1001">
            <v>0</v>
          </cell>
          <cell r="AP1001">
            <v>4650380</v>
          </cell>
          <cell r="AQ1001">
            <v>1598347</v>
          </cell>
          <cell r="AR1001">
            <v>479504</v>
          </cell>
          <cell r="AS1001">
            <v>2077851</v>
          </cell>
          <cell r="AT1001">
            <v>266863</v>
          </cell>
          <cell r="AU1001">
            <v>534103</v>
          </cell>
          <cell r="AV1001">
            <v>6587</v>
          </cell>
          <cell r="AW1001">
            <v>0</v>
          </cell>
          <cell r="AX1001">
            <v>123643</v>
          </cell>
          <cell r="AY1001">
            <v>0</v>
          </cell>
          <cell r="AZ1001">
            <v>931196</v>
          </cell>
        </row>
        <row r="1002">
          <cell r="A1002">
            <v>180212</v>
          </cell>
          <cell r="B1002" t="str">
            <v>FORT PECK COMMUNITY COLLEGE</v>
          </cell>
          <cell r="C1002" t="str">
            <v>MT</v>
          </cell>
          <cell r="D1002">
            <v>7</v>
          </cell>
          <cell r="E1002">
            <v>4</v>
          </cell>
          <cell r="F1002">
            <v>2</v>
          </cell>
          <cell r="G1002">
            <v>2</v>
          </cell>
          <cell r="H1002">
            <v>1</v>
          </cell>
          <cell r="I1002">
            <v>60</v>
          </cell>
          <cell r="J1002">
            <v>1</v>
          </cell>
          <cell r="K1002">
            <v>331</v>
          </cell>
          <cell r="L1002">
            <v>537471</v>
          </cell>
          <cell r="M1002">
            <v>4083227</v>
          </cell>
          <cell r="N1002">
            <v>33444</v>
          </cell>
          <cell r="O1002">
            <v>36199</v>
          </cell>
          <cell r="P1002">
            <v>1263392</v>
          </cell>
          <cell r="Q1002">
            <v>18861</v>
          </cell>
          <cell r="R1002">
            <v>37681</v>
          </cell>
          <cell r="S1002">
            <v>955965</v>
          </cell>
          <cell r="T1002">
            <v>191031</v>
          </cell>
          <cell r="U1002">
            <v>0</v>
          </cell>
          <cell r="V1002">
            <v>146791</v>
          </cell>
          <cell r="W1002">
            <v>0</v>
          </cell>
          <cell r="X1002">
            <v>395143</v>
          </cell>
          <cell r="Y1002">
            <v>0</v>
          </cell>
          <cell r="Z1002">
            <v>7699205</v>
          </cell>
          <cell r="AA1002">
            <v>841427</v>
          </cell>
          <cell r="AB1002">
            <v>0</v>
          </cell>
          <cell r="AC1002">
            <v>0</v>
          </cell>
          <cell r="AD1002">
            <v>406504</v>
          </cell>
          <cell r="AE1002">
            <v>329269</v>
          </cell>
          <cell r="AF1002">
            <v>3234153</v>
          </cell>
          <cell r="AG1002">
            <v>856728</v>
          </cell>
          <cell r="AH1002">
            <v>1586161</v>
          </cell>
          <cell r="AI1002">
            <v>0</v>
          </cell>
          <cell r="AJ1002">
            <v>0</v>
          </cell>
          <cell r="AK1002">
            <v>7254242</v>
          </cell>
          <cell r="AL1002">
            <v>177262</v>
          </cell>
          <cell r="AM1002">
            <v>0</v>
          </cell>
          <cell r="AN1002">
            <v>0</v>
          </cell>
          <cell r="AO1002">
            <v>0</v>
          </cell>
          <cell r="AP1002">
            <v>7431504</v>
          </cell>
          <cell r="AQ1002">
            <v>2422313</v>
          </cell>
          <cell r="AR1002">
            <v>529131</v>
          </cell>
          <cell r="AS1002">
            <v>2951444</v>
          </cell>
          <cell r="AT1002">
            <v>629427</v>
          </cell>
          <cell r="AU1002">
            <v>633965</v>
          </cell>
          <cell r="AV1002">
            <v>2695</v>
          </cell>
          <cell r="AW1002">
            <v>37031</v>
          </cell>
          <cell r="AX1002">
            <v>119995</v>
          </cell>
          <cell r="AY1002">
            <v>163048</v>
          </cell>
          <cell r="AZ1002">
            <v>1586161</v>
          </cell>
        </row>
        <row r="1003">
          <cell r="A1003">
            <v>180249</v>
          </cell>
          <cell r="B1003" t="str">
            <v>MONTANA STATE UNIVERSITY-COLL OF TECHN-GREAT FALLS</v>
          </cell>
          <cell r="C1003" t="str">
            <v>MT</v>
          </cell>
          <cell r="D1003">
            <v>7</v>
          </cell>
          <cell r="E1003">
            <v>4</v>
          </cell>
          <cell r="F1003">
            <v>2</v>
          </cell>
          <cell r="G1003">
            <v>2</v>
          </cell>
          <cell r="H1003">
            <v>2</v>
          </cell>
          <cell r="I1003">
            <v>40</v>
          </cell>
          <cell r="J1003">
            <v>1</v>
          </cell>
          <cell r="K1003">
            <v>803</v>
          </cell>
          <cell r="L1003">
            <v>1817321</v>
          </cell>
          <cell r="M1003">
            <v>0</v>
          </cell>
          <cell r="N1003">
            <v>2966500</v>
          </cell>
          <cell r="O1003">
            <v>0</v>
          </cell>
          <cell r="P1003">
            <v>1541203</v>
          </cell>
          <cell r="Q1003">
            <v>60774</v>
          </cell>
          <cell r="R1003">
            <v>3530</v>
          </cell>
          <cell r="S1003">
            <v>0</v>
          </cell>
          <cell r="T1003">
            <v>2216</v>
          </cell>
          <cell r="U1003">
            <v>50319</v>
          </cell>
          <cell r="V1003">
            <v>676600</v>
          </cell>
          <cell r="W1003">
            <v>0</v>
          </cell>
          <cell r="X1003">
            <v>0</v>
          </cell>
          <cell r="Y1003">
            <v>0</v>
          </cell>
          <cell r="Z1003">
            <v>7118463</v>
          </cell>
          <cell r="AA1003">
            <v>2695624</v>
          </cell>
          <cell r="AB1003">
            <v>0</v>
          </cell>
          <cell r="AC1003">
            <v>23458</v>
          </cell>
          <cell r="AD1003">
            <v>498530</v>
          </cell>
          <cell r="AE1003">
            <v>464075</v>
          </cell>
          <cell r="AF1003">
            <v>487334</v>
          </cell>
          <cell r="AG1003">
            <v>538973</v>
          </cell>
          <cell r="AH1003">
            <v>1684120</v>
          </cell>
          <cell r="AI1003">
            <v>0</v>
          </cell>
          <cell r="AJ1003">
            <v>0</v>
          </cell>
          <cell r="AK1003">
            <v>6392114</v>
          </cell>
          <cell r="AL1003">
            <v>735158</v>
          </cell>
          <cell r="AM1003">
            <v>0</v>
          </cell>
          <cell r="AN1003">
            <v>0</v>
          </cell>
          <cell r="AO1003">
            <v>0</v>
          </cell>
          <cell r="AP1003">
            <v>7127272</v>
          </cell>
          <cell r="AQ1003">
            <v>2941765</v>
          </cell>
          <cell r="AR1003">
            <v>782526</v>
          </cell>
          <cell r="AS1003">
            <v>3724291</v>
          </cell>
          <cell r="AT1003">
            <v>1167185</v>
          </cell>
          <cell r="AU1003">
            <v>332953</v>
          </cell>
          <cell r="AV1003">
            <v>56300</v>
          </cell>
          <cell r="AW1003">
            <v>0</v>
          </cell>
          <cell r="AX1003">
            <v>23395</v>
          </cell>
          <cell r="AY1003">
            <v>104287</v>
          </cell>
          <cell r="AZ1003">
            <v>1684120</v>
          </cell>
        </row>
        <row r="1004">
          <cell r="A1004">
            <v>180276</v>
          </cell>
          <cell r="B1004" t="str">
            <v>HELENA COLLEGE OF TECHNOLOGY OF UNIVERSITY OF MT</v>
          </cell>
          <cell r="C1004" t="str">
            <v>MT</v>
          </cell>
          <cell r="D1004">
            <v>7</v>
          </cell>
          <cell r="E1004">
            <v>4</v>
          </cell>
          <cell r="F1004">
            <v>2</v>
          </cell>
          <cell r="G1004">
            <v>2</v>
          </cell>
          <cell r="H1004">
            <v>2</v>
          </cell>
          <cell r="I1004">
            <v>40</v>
          </cell>
          <cell r="J1004">
            <v>1</v>
          </cell>
          <cell r="K1004">
            <v>553</v>
          </cell>
          <cell r="L1004">
            <v>1643630</v>
          </cell>
          <cell r="M1004">
            <v>0</v>
          </cell>
          <cell r="N1004">
            <v>2332297</v>
          </cell>
          <cell r="O1004">
            <v>0</v>
          </cell>
          <cell r="P1004">
            <v>1225466</v>
          </cell>
          <cell r="Q1004">
            <v>66279</v>
          </cell>
          <cell r="R1004">
            <v>0</v>
          </cell>
          <cell r="S1004">
            <v>4241</v>
          </cell>
          <cell r="T1004">
            <v>473</v>
          </cell>
          <cell r="U1004">
            <v>85345</v>
          </cell>
          <cell r="V1004">
            <v>418465</v>
          </cell>
          <cell r="W1004">
            <v>0</v>
          </cell>
          <cell r="X1004">
            <v>147949</v>
          </cell>
          <cell r="Y1004">
            <v>0</v>
          </cell>
          <cell r="Z1004">
            <v>5924145</v>
          </cell>
          <cell r="AA1004">
            <v>2662281</v>
          </cell>
          <cell r="AB1004">
            <v>0</v>
          </cell>
          <cell r="AC1004">
            <v>0</v>
          </cell>
          <cell r="AD1004">
            <v>479833</v>
          </cell>
          <cell r="AE1004">
            <v>476540</v>
          </cell>
          <cell r="AF1004">
            <v>334970</v>
          </cell>
          <cell r="AG1004">
            <v>448923</v>
          </cell>
          <cell r="AH1004">
            <v>1118285</v>
          </cell>
          <cell r="AI1004">
            <v>0</v>
          </cell>
          <cell r="AJ1004">
            <v>1736</v>
          </cell>
          <cell r="AK1004">
            <v>5522568</v>
          </cell>
          <cell r="AL1004">
            <v>411864</v>
          </cell>
          <cell r="AM1004">
            <v>0</v>
          </cell>
          <cell r="AN1004">
            <v>0</v>
          </cell>
          <cell r="AO1004">
            <v>587</v>
          </cell>
          <cell r="AP1004">
            <v>5935019</v>
          </cell>
          <cell r="AQ1004">
            <v>2399720</v>
          </cell>
          <cell r="AR1004">
            <v>579152</v>
          </cell>
          <cell r="AS1004">
            <v>2978872</v>
          </cell>
          <cell r="AT1004">
            <v>912927</v>
          </cell>
          <cell r="AU1004">
            <v>79923</v>
          </cell>
          <cell r="AV1004">
            <v>62465</v>
          </cell>
          <cell r="AW1004">
            <v>0</v>
          </cell>
          <cell r="AX1004">
            <v>24054</v>
          </cell>
          <cell r="AY1004">
            <v>38916</v>
          </cell>
          <cell r="AZ1004">
            <v>1118285</v>
          </cell>
        </row>
        <row r="1005">
          <cell r="A1005">
            <v>180328</v>
          </cell>
          <cell r="B1005" t="str">
            <v>LITTLE BIG HORN COLLEGE</v>
          </cell>
          <cell r="C1005" t="str">
            <v>MT</v>
          </cell>
          <cell r="D1005">
            <v>7</v>
          </cell>
          <cell r="E1005">
            <v>4</v>
          </cell>
          <cell r="F1005">
            <v>2</v>
          </cell>
          <cell r="G1005">
            <v>2</v>
          </cell>
          <cell r="H1005">
            <v>1</v>
          </cell>
          <cell r="I1005">
            <v>60</v>
          </cell>
          <cell r="J1005">
            <v>1</v>
          </cell>
          <cell r="K1005">
            <v>155</v>
          </cell>
          <cell r="L1005">
            <v>552480</v>
          </cell>
          <cell r="M1005">
            <v>828305</v>
          </cell>
          <cell r="N1005">
            <v>18353</v>
          </cell>
          <cell r="O1005">
            <v>0</v>
          </cell>
          <cell r="P1005">
            <v>620424</v>
          </cell>
          <cell r="Q1005">
            <v>6500</v>
          </cell>
          <cell r="R1005">
            <v>0</v>
          </cell>
          <cell r="S1005">
            <v>0</v>
          </cell>
          <cell r="T1005">
            <v>24376</v>
          </cell>
          <cell r="U1005">
            <v>0</v>
          </cell>
          <cell r="V1005">
            <v>536155</v>
          </cell>
          <cell r="W1005">
            <v>0</v>
          </cell>
          <cell r="X1005">
            <v>1901131</v>
          </cell>
          <cell r="Y1005">
            <v>0</v>
          </cell>
          <cell r="Z1005">
            <v>4487724</v>
          </cell>
          <cell r="AA1005">
            <v>828305</v>
          </cell>
          <cell r="AB1005">
            <v>45507</v>
          </cell>
          <cell r="AC1005">
            <v>61293</v>
          </cell>
          <cell r="AD1005">
            <v>849521</v>
          </cell>
          <cell r="AE1005">
            <v>633492</v>
          </cell>
          <cell r="AF1005">
            <v>1468171</v>
          </cell>
          <cell r="AG1005">
            <v>667226</v>
          </cell>
          <cell r="AH1005">
            <v>592160</v>
          </cell>
          <cell r="AI1005">
            <v>31275</v>
          </cell>
          <cell r="AJ1005">
            <v>0</v>
          </cell>
          <cell r="AK1005">
            <v>5176950</v>
          </cell>
          <cell r="AL1005">
            <v>536155</v>
          </cell>
          <cell r="AM1005">
            <v>0</v>
          </cell>
          <cell r="AN1005">
            <v>0</v>
          </cell>
          <cell r="AO1005">
            <v>0</v>
          </cell>
          <cell r="AP1005">
            <v>5713105</v>
          </cell>
          <cell r="AQ1005">
            <v>1042578</v>
          </cell>
          <cell r="AR1005">
            <v>164783</v>
          </cell>
          <cell r="AS1005">
            <v>1207361</v>
          </cell>
          <cell r="AT1005">
            <v>221949</v>
          </cell>
          <cell r="AU1005">
            <v>211632</v>
          </cell>
          <cell r="AV1005">
            <v>6500</v>
          </cell>
          <cell r="AW1005">
            <v>0</v>
          </cell>
          <cell r="AX1005">
            <v>152079</v>
          </cell>
          <cell r="AY1005">
            <v>0</v>
          </cell>
          <cell r="AZ1005">
            <v>592160</v>
          </cell>
        </row>
        <row r="1006">
          <cell r="A1006">
            <v>180373</v>
          </cell>
          <cell r="B1006" t="str">
            <v>MILES COMMUNITY COLLEGE</v>
          </cell>
          <cell r="C1006" t="str">
            <v>MT</v>
          </cell>
          <cell r="D1006">
            <v>7</v>
          </cell>
          <cell r="E1006">
            <v>4</v>
          </cell>
          <cell r="F1006">
            <v>2</v>
          </cell>
          <cell r="G1006">
            <v>2</v>
          </cell>
          <cell r="H1006">
            <v>2</v>
          </cell>
          <cell r="I1006">
            <v>40</v>
          </cell>
          <cell r="J1006">
            <v>1</v>
          </cell>
          <cell r="K1006">
            <v>439</v>
          </cell>
          <cell r="L1006">
            <v>854820</v>
          </cell>
          <cell r="M1006">
            <v>0</v>
          </cell>
          <cell r="N1006">
            <v>1312224</v>
          </cell>
          <cell r="O1006">
            <v>811913</v>
          </cell>
          <cell r="P1006">
            <v>1447927</v>
          </cell>
          <cell r="Q1006">
            <v>99465</v>
          </cell>
          <cell r="R1006">
            <v>0</v>
          </cell>
          <cell r="S1006">
            <v>192768</v>
          </cell>
          <cell r="T1006">
            <v>0</v>
          </cell>
          <cell r="U1006">
            <v>0</v>
          </cell>
          <cell r="V1006">
            <v>603321</v>
          </cell>
          <cell r="W1006">
            <v>0</v>
          </cell>
          <cell r="X1006">
            <v>231861</v>
          </cell>
          <cell r="Y1006">
            <v>154662</v>
          </cell>
          <cell r="Z1006">
            <v>5708961</v>
          </cell>
          <cell r="AA1006">
            <v>1518250</v>
          </cell>
          <cell r="AB1006">
            <v>0</v>
          </cell>
          <cell r="AC1006">
            <v>38636</v>
          </cell>
          <cell r="AD1006">
            <v>694064</v>
          </cell>
          <cell r="AE1006">
            <v>648184</v>
          </cell>
          <cell r="AF1006">
            <v>480118</v>
          </cell>
          <cell r="AG1006">
            <v>323495</v>
          </cell>
          <cell r="AH1006">
            <v>920409</v>
          </cell>
          <cell r="AI1006">
            <v>3188</v>
          </cell>
          <cell r="AJ1006">
            <v>25000</v>
          </cell>
          <cell r="AK1006">
            <v>4651344</v>
          </cell>
          <cell r="AL1006">
            <v>621815</v>
          </cell>
          <cell r="AM1006">
            <v>0</v>
          </cell>
          <cell r="AN1006">
            <v>190495</v>
          </cell>
          <cell r="AO1006">
            <v>112641</v>
          </cell>
          <cell r="AP1006">
            <v>5576295</v>
          </cell>
          <cell r="AQ1006">
            <v>1995198</v>
          </cell>
          <cell r="AR1006">
            <v>488747</v>
          </cell>
          <cell r="AS1006">
            <v>2483945</v>
          </cell>
          <cell r="AT1006">
            <v>613116</v>
          </cell>
          <cell r="AU1006">
            <v>27675</v>
          </cell>
          <cell r="AV1006">
            <v>49675</v>
          </cell>
          <cell r="AW1006">
            <v>0</v>
          </cell>
          <cell r="AX1006">
            <v>36921</v>
          </cell>
          <cell r="AY1006">
            <v>193022</v>
          </cell>
          <cell r="AZ1006">
            <v>920409</v>
          </cell>
        </row>
        <row r="1007">
          <cell r="A1007">
            <v>366340</v>
          </cell>
          <cell r="B1007" t="str">
            <v>STONE CHILD COLLEGE</v>
          </cell>
          <cell r="C1007" t="str">
            <v>MT</v>
          </cell>
          <cell r="D1007">
            <v>7</v>
          </cell>
          <cell r="E1007">
            <v>4</v>
          </cell>
          <cell r="F1007">
            <v>2</v>
          </cell>
          <cell r="G1007">
            <v>2</v>
          </cell>
          <cell r="H1007">
            <v>1</v>
          </cell>
          <cell r="I1007">
            <v>60</v>
          </cell>
          <cell r="J1007">
            <v>1</v>
          </cell>
          <cell r="K1007">
            <v>168</v>
          </cell>
          <cell r="L1007">
            <v>421425</v>
          </cell>
          <cell r="M1007">
            <v>959555</v>
          </cell>
          <cell r="N1007">
            <v>0</v>
          </cell>
          <cell r="O1007">
            <v>0</v>
          </cell>
          <cell r="P1007">
            <v>4901357</v>
          </cell>
          <cell r="Q1007">
            <v>0</v>
          </cell>
          <cell r="R1007">
            <v>0</v>
          </cell>
          <cell r="S1007">
            <v>469794</v>
          </cell>
          <cell r="T1007">
            <v>127173</v>
          </cell>
          <cell r="U1007">
            <v>0</v>
          </cell>
          <cell r="V1007">
            <v>121860</v>
          </cell>
          <cell r="W1007">
            <v>0</v>
          </cell>
          <cell r="X1007">
            <v>1316660</v>
          </cell>
          <cell r="Y1007">
            <v>0</v>
          </cell>
          <cell r="Z1007">
            <v>8317824</v>
          </cell>
          <cell r="AA1007">
            <v>592627</v>
          </cell>
          <cell r="AB1007">
            <v>0</v>
          </cell>
          <cell r="AC1007">
            <v>0</v>
          </cell>
          <cell r="AD1007">
            <v>126032</v>
          </cell>
          <cell r="AE1007">
            <v>1443903</v>
          </cell>
          <cell r="AF1007">
            <v>1589675</v>
          </cell>
          <cell r="AG1007">
            <v>205744</v>
          </cell>
          <cell r="AH1007">
            <v>1842377</v>
          </cell>
          <cell r="AI1007">
            <v>0</v>
          </cell>
          <cell r="AJ1007">
            <v>0</v>
          </cell>
          <cell r="AK1007">
            <v>5800358</v>
          </cell>
          <cell r="AL1007">
            <v>397304</v>
          </cell>
          <cell r="AM1007">
            <v>0</v>
          </cell>
          <cell r="AN1007">
            <v>0</v>
          </cell>
          <cell r="AO1007">
            <v>140114</v>
          </cell>
          <cell r="AP1007">
            <v>6337776</v>
          </cell>
          <cell r="AQ1007">
            <v>2183285</v>
          </cell>
          <cell r="AR1007">
            <v>570725</v>
          </cell>
          <cell r="AS1007">
            <v>2754010</v>
          </cell>
          <cell r="AT1007">
            <v>485087</v>
          </cell>
          <cell r="AU1007">
            <v>1180025</v>
          </cell>
          <cell r="AV1007">
            <v>0</v>
          </cell>
          <cell r="AW1007">
            <v>0</v>
          </cell>
          <cell r="AX1007">
            <v>177265</v>
          </cell>
          <cell r="AY1007">
            <v>0</v>
          </cell>
          <cell r="AZ1007">
            <v>1842377</v>
          </cell>
        </row>
        <row r="1008">
          <cell r="A1008">
            <v>199175</v>
          </cell>
          <cell r="B1008" t="str">
            <v>THE UNIVERSITY OF NORTH CAROLINA-SYSTEM ADMIN</v>
          </cell>
          <cell r="C1008" t="str">
            <v>NC</v>
          </cell>
          <cell r="D1008">
            <v>5</v>
          </cell>
          <cell r="E1008">
            <v>0</v>
          </cell>
          <cell r="F1008">
            <v>2</v>
          </cell>
          <cell r="G1008">
            <v>-2</v>
          </cell>
          <cell r="H1008">
            <v>2</v>
          </cell>
          <cell r="I1008">
            <v>-3</v>
          </cell>
          <cell r="J1008">
            <v>1</v>
          </cell>
          <cell r="L1008">
            <v>0</v>
          </cell>
          <cell r="M1008">
            <v>0</v>
          </cell>
          <cell r="N1008">
            <v>152110049</v>
          </cell>
          <cell r="O1008">
            <v>0</v>
          </cell>
          <cell r="P1008">
            <v>2111951</v>
          </cell>
          <cell r="Q1008">
            <v>1409860</v>
          </cell>
          <cell r="R1008">
            <v>0</v>
          </cell>
          <cell r="S1008">
            <v>14425546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5318281</v>
          </cell>
          <cell r="Y1008">
            <v>0</v>
          </cell>
          <cell r="Z1008">
            <v>175375687</v>
          </cell>
          <cell r="AA1008">
            <v>4272390</v>
          </cell>
          <cell r="AB1008">
            <v>0</v>
          </cell>
          <cell r="AC1008">
            <v>35628719</v>
          </cell>
          <cell r="AD1008">
            <v>0</v>
          </cell>
          <cell r="AE1008">
            <v>0</v>
          </cell>
          <cell r="AF1008">
            <v>32567071</v>
          </cell>
          <cell r="AG1008">
            <v>0</v>
          </cell>
          <cell r="AH1008">
            <v>100546603</v>
          </cell>
          <cell r="AI1008">
            <v>0</v>
          </cell>
          <cell r="AJ1008">
            <v>281000</v>
          </cell>
          <cell r="AK1008">
            <v>173295783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173295783</v>
          </cell>
          <cell r="AQ1008">
            <v>21032783</v>
          </cell>
          <cell r="AR1008">
            <v>4108718</v>
          </cell>
          <cell r="AS1008">
            <v>25141501</v>
          </cell>
          <cell r="AT1008">
            <v>0</v>
          </cell>
          <cell r="AU1008">
            <v>0</v>
          </cell>
          <cell r="AV1008">
            <v>96746834</v>
          </cell>
          <cell r="AW1008">
            <v>0</v>
          </cell>
          <cell r="AX1008">
            <v>0</v>
          </cell>
          <cell r="AY1008">
            <v>3799769</v>
          </cell>
          <cell r="AZ1008">
            <v>100546603</v>
          </cell>
        </row>
        <row r="1009">
          <cell r="A1009">
            <v>197869</v>
          </cell>
          <cell r="B1009" t="str">
            <v>APPALACHIAN STATE UNIVERSITY</v>
          </cell>
          <cell r="C1009" t="str">
            <v>NC</v>
          </cell>
          <cell r="D1009">
            <v>5</v>
          </cell>
          <cell r="E1009">
            <v>1</v>
          </cell>
          <cell r="F1009">
            <v>2</v>
          </cell>
          <cell r="G1009">
            <v>2</v>
          </cell>
          <cell r="H1009">
            <v>2</v>
          </cell>
          <cell r="I1009">
            <v>21</v>
          </cell>
          <cell r="J1009">
            <v>1</v>
          </cell>
          <cell r="K1009">
            <v>12623</v>
          </cell>
          <cell r="L1009">
            <v>37024986</v>
          </cell>
          <cell r="M1009">
            <v>0</v>
          </cell>
          <cell r="N1009">
            <v>86371852</v>
          </cell>
          <cell r="O1009">
            <v>0</v>
          </cell>
          <cell r="P1009">
            <v>6177756</v>
          </cell>
          <cell r="Q1009">
            <v>4220425</v>
          </cell>
          <cell r="R1009">
            <v>1135946</v>
          </cell>
          <cell r="S1009">
            <v>5941456</v>
          </cell>
          <cell r="T1009">
            <v>182196</v>
          </cell>
          <cell r="U1009">
            <v>1826852</v>
          </cell>
          <cell r="V1009">
            <v>46700673</v>
          </cell>
          <cell r="W1009">
            <v>0</v>
          </cell>
          <cell r="X1009">
            <v>3078337</v>
          </cell>
          <cell r="Y1009">
            <v>14173978</v>
          </cell>
          <cell r="Z1009">
            <v>206834457</v>
          </cell>
          <cell r="AA1009">
            <v>65045237</v>
          </cell>
          <cell r="AB1009">
            <v>630661</v>
          </cell>
          <cell r="AC1009">
            <v>5325782</v>
          </cell>
          <cell r="AD1009">
            <v>21083314</v>
          </cell>
          <cell r="AE1009">
            <v>5393200</v>
          </cell>
          <cell r="AF1009">
            <v>15664989</v>
          </cell>
          <cell r="AG1009">
            <v>15992712</v>
          </cell>
          <cell r="AH1009">
            <v>8526668</v>
          </cell>
          <cell r="AI1009">
            <v>445064</v>
          </cell>
          <cell r="AJ1009">
            <v>230329</v>
          </cell>
          <cell r="AK1009">
            <v>138337956</v>
          </cell>
          <cell r="AL1009">
            <v>59595516</v>
          </cell>
          <cell r="AM1009">
            <v>0</v>
          </cell>
          <cell r="AN1009">
            <v>14331038</v>
          </cell>
          <cell r="AO1009">
            <v>0</v>
          </cell>
          <cell r="AP1009">
            <v>212264510</v>
          </cell>
          <cell r="AQ1009">
            <v>82773436</v>
          </cell>
          <cell r="AR1009">
            <v>15038394</v>
          </cell>
          <cell r="AS1009">
            <v>97811830</v>
          </cell>
          <cell r="AT1009">
            <v>3741144</v>
          </cell>
          <cell r="AU1009">
            <v>1083342</v>
          </cell>
          <cell r="AV1009">
            <v>1472786</v>
          </cell>
          <cell r="AW1009">
            <v>0</v>
          </cell>
          <cell r="AX1009">
            <v>0</v>
          </cell>
          <cell r="AY1009">
            <v>2229396</v>
          </cell>
          <cell r="AZ1009">
            <v>8526668</v>
          </cell>
        </row>
        <row r="1010">
          <cell r="A1010">
            <v>198464</v>
          </cell>
          <cell r="B1010" t="str">
            <v>EAST CAROLINA UNIVERSITY</v>
          </cell>
          <cell r="C1010" t="str">
            <v>NC</v>
          </cell>
          <cell r="D1010">
            <v>5</v>
          </cell>
          <cell r="E1010">
            <v>1</v>
          </cell>
          <cell r="F1010">
            <v>2</v>
          </cell>
          <cell r="G1010">
            <v>1</v>
          </cell>
          <cell r="H1010">
            <v>2</v>
          </cell>
          <cell r="I1010">
            <v>16</v>
          </cell>
          <cell r="J1010">
            <v>1</v>
          </cell>
          <cell r="K1010">
            <v>17251</v>
          </cell>
          <cell r="L1010">
            <v>47339262</v>
          </cell>
          <cell r="M1010">
            <v>0</v>
          </cell>
          <cell r="N1010">
            <v>167391782</v>
          </cell>
          <cell r="O1010">
            <v>0</v>
          </cell>
          <cell r="P1010">
            <v>21649224</v>
          </cell>
          <cell r="Q1010">
            <v>11072702</v>
          </cell>
          <cell r="R1010">
            <v>3718525</v>
          </cell>
          <cell r="S1010">
            <v>7033022</v>
          </cell>
          <cell r="T1010">
            <v>170143</v>
          </cell>
          <cell r="U1010">
            <v>2062594</v>
          </cell>
          <cell r="V1010">
            <v>153301303</v>
          </cell>
          <cell r="W1010">
            <v>0</v>
          </cell>
          <cell r="X1010">
            <v>13165173</v>
          </cell>
          <cell r="Y1010">
            <v>0</v>
          </cell>
          <cell r="Z1010">
            <v>426903730</v>
          </cell>
          <cell r="AA1010">
            <v>151966464</v>
          </cell>
          <cell r="AB1010">
            <v>9915779</v>
          </cell>
          <cell r="AC1010">
            <v>9394371</v>
          </cell>
          <cell r="AD1010">
            <v>19240517</v>
          </cell>
          <cell r="AE1010">
            <v>6398835</v>
          </cell>
          <cell r="AF1010">
            <v>20724328</v>
          </cell>
          <cell r="AG1010">
            <v>24417338</v>
          </cell>
          <cell r="AH1010">
            <v>16126527</v>
          </cell>
          <cell r="AI1010">
            <v>69042</v>
          </cell>
          <cell r="AJ1010">
            <v>3021059</v>
          </cell>
          <cell r="AK1010">
            <v>261274260</v>
          </cell>
          <cell r="AL1010">
            <v>160251587</v>
          </cell>
          <cell r="AM1010">
            <v>0</v>
          </cell>
          <cell r="AN1010">
            <v>0</v>
          </cell>
          <cell r="AO1010">
            <v>0</v>
          </cell>
          <cell r="AP1010">
            <v>421525847</v>
          </cell>
          <cell r="AQ1010">
            <v>166012048</v>
          </cell>
          <cell r="AR1010">
            <v>29105267</v>
          </cell>
          <cell r="AS1010">
            <v>195117315</v>
          </cell>
          <cell r="AT1010">
            <v>8111204</v>
          </cell>
          <cell r="AU1010">
            <v>1164334</v>
          </cell>
          <cell r="AV1010">
            <v>3359803</v>
          </cell>
          <cell r="AW1010">
            <v>0</v>
          </cell>
          <cell r="AX1010">
            <v>0</v>
          </cell>
          <cell r="AY1010">
            <v>3491186</v>
          </cell>
          <cell r="AZ1010">
            <v>16126527</v>
          </cell>
        </row>
        <row r="1011">
          <cell r="A1011">
            <v>198507</v>
          </cell>
          <cell r="B1011" t="str">
            <v>ELIZABETH CITY STATE UNIVERSITY</v>
          </cell>
          <cell r="C1011" t="str">
            <v>NC</v>
          </cell>
          <cell r="D1011">
            <v>5</v>
          </cell>
          <cell r="E1011">
            <v>1</v>
          </cell>
          <cell r="F1011">
            <v>2</v>
          </cell>
          <cell r="G1011">
            <v>2</v>
          </cell>
          <cell r="H1011">
            <v>2</v>
          </cell>
          <cell r="I1011">
            <v>32</v>
          </cell>
          <cell r="J1011">
            <v>1</v>
          </cell>
          <cell r="K1011">
            <v>1856</v>
          </cell>
          <cell r="L1011">
            <v>4050493</v>
          </cell>
          <cell r="M1011">
            <v>0</v>
          </cell>
          <cell r="N1011">
            <v>21997656</v>
          </cell>
          <cell r="O1011">
            <v>0</v>
          </cell>
          <cell r="P1011">
            <v>8363813</v>
          </cell>
          <cell r="Q1011">
            <v>606204</v>
          </cell>
          <cell r="R1011">
            <v>0</v>
          </cell>
          <cell r="S1011">
            <v>804186</v>
          </cell>
          <cell r="T1011">
            <v>11685</v>
          </cell>
          <cell r="U1011">
            <v>0</v>
          </cell>
          <cell r="V1011">
            <v>6337062</v>
          </cell>
          <cell r="W1011">
            <v>0</v>
          </cell>
          <cell r="X1011">
            <v>729509</v>
          </cell>
          <cell r="Y1011">
            <v>0</v>
          </cell>
          <cell r="Z1011">
            <v>42900608</v>
          </cell>
          <cell r="AA1011">
            <v>9464729</v>
          </cell>
          <cell r="AB1011">
            <v>800340</v>
          </cell>
          <cell r="AC1011">
            <v>1037033</v>
          </cell>
          <cell r="AD1011">
            <v>3336845</v>
          </cell>
          <cell r="AE1011">
            <v>3455864</v>
          </cell>
          <cell r="AF1011">
            <v>6388210</v>
          </cell>
          <cell r="AG1011">
            <v>4872063</v>
          </cell>
          <cell r="AH1011">
            <v>6296896</v>
          </cell>
          <cell r="AI1011">
            <v>0</v>
          </cell>
          <cell r="AJ1011">
            <v>296313</v>
          </cell>
          <cell r="AK1011">
            <v>35948293</v>
          </cell>
          <cell r="AL1011">
            <v>6688607</v>
          </cell>
          <cell r="AM1011">
            <v>0</v>
          </cell>
          <cell r="AN1011">
            <v>0</v>
          </cell>
          <cell r="AO1011">
            <v>0</v>
          </cell>
          <cell r="AP1011">
            <v>42636900</v>
          </cell>
          <cell r="AQ1011">
            <v>18351801</v>
          </cell>
          <cell r="AR1011">
            <v>3846297</v>
          </cell>
          <cell r="AS1011">
            <v>22198098</v>
          </cell>
          <cell r="AT1011">
            <v>3294315</v>
          </cell>
          <cell r="AU1011">
            <v>67875</v>
          </cell>
          <cell r="AV1011">
            <v>1814809</v>
          </cell>
          <cell r="AW1011">
            <v>0</v>
          </cell>
          <cell r="AX1011">
            <v>0</v>
          </cell>
          <cell r="AY1011">
            <v>1119897</v>
          </cell>
          <cell r="AZ1011">
            <v>6296896</v>
          </cell>
        </row>
        <row r="1012">
          <cell r="A1012">
            <v>198543</v>
          </cell>
          <cell r="B1012" t="str">
            <v>FAYETTEVILLE STATE UNIVERSITY</v>
          </cell>
          <cell r="C1012" t="str">
            <v>NC</v>
          </cell>
          <cell r="D1012">
            <v>5</v>
          </cell>
          <cell r="E1012">
            <v>1</v>
          </cell>
          <cell r="F1012">
            <v>2</v>
          </cell>
          <cell r="G1012">
            <v>2</v>
          </cell>
          <cell r="H1012">
            <v>2</v>
          </cell>
          <cell r="I1012">
            <v>21</v>
          </cell>
          <cell r="J1012">
            <v>1</v>
          </cell>
          <cell r="K1012">
            <v>3978</v>
          </cell>
          <cell r="L1012">
            <v>7439758</v>
          </cell>
          <cell r="M1012">
            <v>0</v>
          </cell>
          <cell r="N1012">
            <v>30922763</v>
          </cell>
          <cell r="O1012">
            <v>0</v>
          </cell>
          <cell r="P1012">
            <v>11125117</v>
          </cell>
          <cell r="Q1012">
            <v>727491</v>
          </cell>
          <cell r="R1012">
            <v>35947</v>
          </cell>
          <cell r="S1012">
            <v>928795</v>
          </cell>
          <cell r="T1012">
            <v>18775</v>
          </cell>
          <cell r="U1012">
            <v>309543</v>
          </cell>
          <cell r="V1012">
            <v>8786480</v>
          </cell>
          <cell r="W1012">
            <v>0</v>
          </cell>
          <cell r="X1012">
            <v>182869</v>
          </cell>
          <cell r="Y1012">
            <v>0</v>
          </cell>
          <cell r="Z1012">
            <v>60477538</v>
          </cell>
          <cell r="AA1012">
            <v>18844602</v>
          </cell>
          <cell r="AB1012">
            <v>461248</v>
          </cell>
          <cell r="AC1012">
            <v>3262871</v>
          </cell>
          <cell r="AD1012">
            <v>6400197</v>
          </cell>
          <cell r="AE1012">
            <v>2300940</v>
          </cell>
          <cell r="AF1012">
            <v>6180036</v>
          </cell>
          <cell r="AG1012">
            <v>5713160</v>
          </cell>
          <cell r="AH1012">
            <v>7635809</v>
          </cell>
          <cell r="AI1012">
            <v>14798</v>
          </cell>
          <cell r="AJ1012">
            <v>131607</v>
          </cell>
          <cell r="AK1012">
            <v>50945268</v>
          </cell>
          <cell r="AL1012">
            <v>8127288</v>
          </cell>
          <cell r="AM1012">
            <v>0</v>
          </cell>
          <cell r="AN1012">
            <v>0</v>
          </cell>
          <cell r="AO1012">
            <v>0</v>
          </cell>
          <cell r="AP1012">
            <v>59072556</v>
          </cell>
          <cell r="AQ1012">
            <v>23594652</v>
          </cell>
          <cell r="AR1012">
            <v>4784275</v>
          </cell>
          <cell r="AS1012">
            <v>28378927</v>
          </cell>
          <cell r="AT1012">
            <v>4264018</v>
          </cell>
          <cell r="AU1012">
            <v>939850</v>
          </cell>
          <cell r="AV1012">
            <v>2028762</v>
          </cell>
          <cell r="AW1012">
            <v>360559</v>
          </cell>
          <cell r="AX1012">
            <v>42620</v>
          </cell>
          <cell r="AY1012">
            <v>0</v>
          </cell>
          <cell r="AZ1012">
            <v>7635809</v>
          </cell>
        </row>
        <row r="1013">
          <cell r="A1013">
            <v>199102</v>
          </cell>
          <cell r="B1013" t="str">
            <v>NORTH CAROLINA AGRICULTURAL AND TECHNICAL ST UNIV</v>
          </cell>
          <cell r="C1013" t="str">
            <v>NC</v>
          </cell>
          <cell r="D1013">
            <v>5</v>
          </cell>
          <cell r="E1013">
            <v>1</v>
          </cell>
          <cell r="F1013">
            <v>2</v>
          </cell>
          <cell r="G1013">
            <v>2</v>
          </cell>
          <cell r="H1013">
            <v>2</v>
          </cell>
          <cell r="I1013">
            <v>21</v>
          </cell>
          <cell r="J1013">
            <v>1</v>
          </cell>
          <cell r="K1013">
            <v>7555</v>
          </cell>
          <cell r="L1013">
            <v>19478856</v>
          </cell>
          <cell r="M1013">
            <v>0</v>
          </cell>
          <cell r="N1013">
            <v>60257238</v>
          </cell>
          <cell r="O1013">
            <v>0</v>
          </cell>
          <cell r="P1013">
            <v>33780168</v>
          </cell>
          <cell r="Q1013">
            <v>547898</v>
          </cell>
          <cell r="R1013">
            <v>2592</v>
          </cell>
          <cell r="S1013">
            <v>5048136</v>
          </cell>
          <cell r="T1013">
            <v>355400</v>
          </cell>
          <cell r="U1013">
            <v>1201181</v>
          </cell>
          <cell r="V1013">
            <v>24862878</v>
          </cell>
          <cell r="W1013">
            <v>0</v>
          </cell>
          <cell r="X1013">
            <v>2697870</v>
          </cell>
          <cell r="Y1013">
            <v>0</v>
          </cell>
          <cell r="Z1013">
            <v>148232217</v>
          </cell>
          <cell r="AA1013">
            <v>40926110</v>
          </cell>
          <cell r="AB1013">
            <v>13933067</v>
          </cell>
          <cell r="AC1013">
            <v>5490449</v>
          </cell>
          <cell r="AD1013">
            <v>17978166</v>
          </cell>
          <cell r="AE1013">
            <v>4095406</v>
          </cell>
          <cell r="AF1013">
            <v>12869069</v>
          </cell>
          <cell r="AG1013">
            <v>11899608</v>
          </cell>
          <cell r="AH1013">
            <v>15501382</v>
          </cell>
          <cell r="AI1013">
            <v>4228</v>
          </cell>
          <cell r="AJ1013">
            <v>686430</v>
          </cell>
          <cell r="AK1013">
            <v>123383915</v>
          </cell>
          <cell r="AL1013">
            <v>26780523</v>
          </cell>
          <cell r="AM1013">
            <v>0</v>
          </cell>
          <cell r="AN1013">
            <v>0</v>
          </cell>
          <cell r="AO1013">
            <v>0</v>
          </cell>
          <cell r="AP1013">
            <v>150164438</v>
          </cell>
          <cell r="AQ1013">
            <v>65687320</v>
          </cell>
          <cell r="AR1013">
            <v>12096373</v>
          </cell>
          <cell r="AS1013">
            <v>77783693</v>
          </cell>
          <cell r="AT1013">
            <v>7292468</v>
          </cell>
          <cell r="AU1013">
            <v>2917828</v>
          </cell>
          <cell r="AV1013">
            <v>1962927</v>
          </cell>
          <cell r="AW1013">
            <v>330</v>
          </cell>
          <cell r="AX1013">
            <v>1248432</v>
          </cell>
          <cell r="AY1013">
            <v>2079397</v>
          </cell>
          <cell r="AZ1013">
            <v>15501382</v>
          </cell>
        </row>
        <row r="1014">
          <cell r="A1014">
            <v>199111</v>
          </cell>
          <cell r="B1014" t="str">
            <v>UNIVERSITY OF NORTH CAROLINA AT ASHEVILLE</v>
          </cell>
          <cell r="C1014" t="str">
            <v>NC</v>
          </cell>
          <cell r="D1014">
            <v>5</v>
          </cell>
          <cell r="E1014">
            <v>1</v>
          </cell>
          <cell r="F1014">
            <v>2</v>
          </cell>
          <cell r="G1014">
            <v>2</v>
          </cell>
          <cell r="H1014">
            <v>2</v>
          </cell>
          <cell r="I1014">
            <v>31</v>
          </cell>
          <cell r="J1014">
            <v>1</v>
          </cell>
          <cell r="K1014">
            <v>2811</v>
          </cell>
          <cell r="L1014">
            <v>5759896</v>
          </cell>
          <cell r="M1014">
            <v>0</v>
          </cell>
          <cell r="N1014">
            <v>25756995</v>
          </cell>
          <cell r="O1014">
            <v>0</v>
          </cell>
          <cell r="P1014">
            <v>2473233</v>
          </cell>
          <cell r="Q1014">
            <v>268353</v>
          </cell>
          <cell r="R1014">
            <v>300639</v>
          </cell>
          <cell r="S1014">
            <v>753204</v>
          </cell>
          <cell r="T1014">
            <v>119287</v>
          </cell>
          <cell r="U1014">
            <v>611803</v>
          </cell>
          <cell r="V1014">
            <v>11272379</v>
          </cell>
          <cell r="W1014">
            <v>0</v>
          </cell>
          <cell r="X1014">
            <v>975170</v>
          </cell>
          <cell r="Y1014">
            <v>0</v>
          </cell>
          <cell r="Z1014">
            <v>48290959</v>
          </cell>
          <cell r="AA1014">
            <v>15493032</v>
          </cell>
          <cell r="AB1014">
            <v>698419</v>
          </cell>
          <cell r="AC1014">
            <v>3462065</v>
          </cell>
          <cell r="AD1014">
            <v>3382244</v>
          </cell>
          <cell r="AE1014">
            <v>2889779</v>
          </cell>
          <cell r="AF1014">
            <v>4619405</v>
          </cell>
          <cell r="AG1014">
            <v>4891825</v>
          </cell>
          <cell r="AH1014">
            <v>2779781</v>
          </cell>
          <cell r="AI1014">
            <v>0</v>
          </cell>
          <cell r="AJ1014">
            <v>-1047599</v>
          </cell>
          <cell r="AK1014">
            <v>37168951</v>
          </cell>
          <cell r="AL1014">
            <v>12748681</v>
          </cell>
          <cell r="AM1014">
            <v>0</v>
          </cell>
          <cell r="AN1014">
            <v>0</v>
          </cell>
          <cell r="AO1014">
            <v>0</v>
          </cell>
          <cell r="AP1014">
            <v>49917632</v>
          </cell>
          <cell r="AQ1014">
            <v>22944994</v>
          </cell>
          <cell r="AR1014">
            <v>5037325</v>
          </cell>
          <cell r="AS1014">
            <v>27982319</v>
          </cell>
          <cell r="AT1014">
            <v>1198633</v>
          </cell>
          <cell r="AU1014">
            <v>424299</v>
          </cell>
          <cell r="AV1014">
            <v>329966</v>
          </cell>
          <cell r="AW1014">
            <v>0</v>
          </cell>
          <cell r="AX1014">
            <v>1270</v>
          </cell>
          <cell r="AY1014">
            <v>825613</v>
          </cell>
          <cell r="AZ1014">
            <v>2779781</v>
          </cell>
        </row>
        <row r="1015">
          <cell r="A1015">
            <v>199120</v>
          </cell>
          <cell r="B1015" t="str">
            <v>UNIVERSITY OF NORTH CAROLINA AT CHAPEL HILL</v>
          </cell>
          <cell r="C1015" t="str">
            <v>NC</v>
          </cell>
          <cell r="D1015">
            <v>5</v>
          </cell>
          <cell r="E1015">
            <v>1</v>
          </cell>
          <cell r="F1015">
            <v>2</v>
          </cell>
          <cell r="G1015">
            <v>1</v>
          </cell>
          <cell r="H1015">
            <v>2</v>
          </cell>
          <cell r="I1015">
            <v>15</v>
          </cell>
          <cell r="J1015">
            <v>1</v>
          </cell>
          <cell r="K1015">
            <v>22862</v>
          </cell>
          <cell r="L1015">
            <v>139319000</v>
          </cell>
          <cell r="M1015">
            <v>0</v>
          </cell>
          <cell r="N1015">
            <v>402205000</v>
          </cell>
          <cell r="O1015">
            <v>0</v>
          </cell>
          <cell r="P1015">
            <v>311821000</v>
          </cell>
          <cell r="Q1015">
            <v>52519000</v>
          </cell>
          <cell r="R1015">
            <v>0</v>
          </cell>
          <cell r="S1015">
            <v>150350000</v>
          </cell>
          <cell r="T1015">
            <v>8727000</v>
          </cell>
          <cell r="U1015">
            <v>6257000</v>
          </cell>
          <cell r="V1015">
            <v>327005000</v>
          </cell>
          <cell r="W1015">
            <v>0</v>
          </cell>
          <cell r="X1015">
            <v>58469000</v>
          </cell>
          <cell r="Y1015">
            <v>0</v>
          </cell>
          <cell r="Z1015">
            <v>1456672000</v>
          </cell>
          <cell r="AA1015">
            <v>490447000</v>
          </cell>
          <cell r="AB1015">
            <v>213833000</v>
          </cell>
          <cell r="AC1015">
            <v>89663000</v>
          </cell>
          <cell r="AD1015">
            <v>75226000</v>
          </cell>
          <cell r="AE1015">
            <v>16679000</v>
          </cell>
          <cell r="AF1015">
            <v>51122000</v>
          </cell>
          <cell r="AG1015">
            <v>72745000</v>
          </cell>
          <cell r="AH1015">
            <v>54670000</v>
          </cell>
          <cell r="AI1015">
            <v>1346000</v>
          </cell>
          <cell r="AJ1015">
            <v>-42494000</v>
          </cell>
          <cell r="AK1015">
            <v>1023237000</v>
          </cell>
          <cell r="AL1015">
            <v>345261000</v>
          </cell>
          <cell r="AM1015">
            <v>0</v>
          </cell>
          <cell r="AN1015">
            <v>0</v>
          </cell>
          <cell r="AO1015">
            <v>0</v>
          </cell>
          <cell r="AP1015">
            <v>1368498000</v>
          </cell>
          <cell r="AQ1015">
            <v>540623000</v>
          </cell>
          <cell r="AR1015">
            <v>93641000</v>
          </cell>
          <cell r="AS1015">
            <v>634264000</v>
          </cell>
          <cell r="AT1015">
            <v>4072000</v>
          </cell>
          <cell r="AU1015">
            <v>4157000</v>
          </cell>
          <cell r="AV1015">
            <v>21777000</v>
          </cell>
          <cell r="AW1015">
            <v>0</v>
          </cell>
          <cell r="AX1015">
            <v>18293000</v>
          </cell>
          <cell r="AY1015">
            <v>6371000</v>
          </cell>
          <cell r="AZ1015">
            <v>54670000</v>
          </cell>
        </row>
        <row r="1016">
          <cell r="A1016">
            <v>199139</v>
          </cell>
          <cell r="B1016" t="str">
            <v>UNIVERSITY OF NORTH CAROLINA AT CHARLOTTE</v>
          </cell>
          <cell r="C1016" t="str">
            <v>NC</v>
          </cell>
          <cell r="D1016">
            <v>5</v>
          </cell>
          <cell r="E1016">
            <v>1</v>
          </cell>
          <cell r="F1016">
            <v>2</v>
          </cell>
          <cell r="G1016">
            <v>2</v>
          </cell>
          <cell r="H1016">
            <v>2</v>
          </cell>
          <cell r="I1016">
            <v>21</v>
          </cell>
          <cell r="J1016">
            <v>1</v>
          </cell>
          <cell r="K1016">
            <v>14572</v>
          </cell>
          <cell r="L1016">
            <v>53268542</v>
          </cell>
          <cell r="M1016">
            <v>0</v>
          </cell>
          <cell r="N1016">
            <v>96684606</v>
          </cell>
          <cell r="O1016">
            <v>0</v>
          </cell>
          <cell r="P1016">
            <v>15488047</v>
          </cell>
          <cell r="Q1016">
            <v>608309</v>
          </cell>
          <cell r="R1016">
            <v>503969</v>
          </cell>
          <cell r="S1016">
            <v>6081387</v>
          </cell>
          <cell r="T1016">
            <v>1054276</v>
          </cell>
          <cell r="U1016">
            <v>2843</v>
          </cell>
          <cell r="V1016">
            <v>34681121</v>
          </cell>
          <cell r="W1016">
            <v>0</v>
          </cell>
          <cell r="X1016">
            <v>7868430</v>
          </cell>
          <cell r="Y1016">
            <v>0</v>
          </cell>
          <cell r="Z1016">
            <v>216241530</v>
          </cell>
          <cell r="AA1016">
            <v>86867136</v>
          </cell>
          <cell r="AB1016">
            <v>5919772</v>
          </cell>
          <cell r="AC1016">
            <v>3437600</v>
          </cell>
          <cell r="AD1016">
            <v>17103395</v>
          </cell>
          <cell r="AE1016">
            <v>6401891</v>
          </cell>
          <cell r="AF1016">
            <v>13813922</v>
          </cell>
          <cell r="AG1016">
            <v>14571573</v>
          </cell>
          <cell r="AH1016">
            <v>12609234</v>
          </cell>
          <cell r="AI1016">
            <v>0</v>
          </cell>
          <cell r="AJ1016">
            <v>6975098</v>
          </cell>
          <cell r="AK1016">
            <v>167699621</v>
          </cell>
          <cell r="AL1016">
            <v>56401841</v>
          </cell>
          <cell r="AM1016">
            <v>0</v>
          </cell>
          <cell r="AN1016">
            <v>0</v>
          </cell>
          <cell r="AO1016">
            <v>0</v>
          </cell>
          <cell r="AP1016">
            <v>224101462</v>
          </cell>
          <cell r="AQ1016">
            <v>88139618</v>
          </cell>
          <cell r="AR1016">
            <v>16482033</v>
          </cell>
          <cell r="AS1016">
            <v>104621651</v>
          </cell>
          <cell r="AT1016">
            <v>6245702</v>
          </cell>
          <cell r="AU1016">
            <v>544960</v>
          </cell>
          <cell r="AV1016">
            <v>2542154</v>
          </cell>
          <cell r="AW1016">
            <v>114256</v>
          </cell>
          <cell r="AX1016">
            <v>940958</v>
          </cell>
          <cell r="AY1016">
            <v>2221204</v>
          </cell>
          <cell r="AZ1016">
            <v>12609234</v>
          </cell>
        </row>
        <row r="1017">
          <cell r="A1017">
            <v>199148</v>
          </cell>
          <cell r="B1017" t="str">
            <v>UNIVERSITY OF NORTH CAROLINA AT GREENSBORO</v>
          </cell>
          <cell r="C1017" t="str">
            <v>NC</v>
          </cell>
          <cell r="D1017">
            <v>5</v>
          </cell>
          <cell r="E1017">
            <v>1</v>
          </cell>
          <cell r="F1017">
            <v>2</v>
          </cell>
          <cell r="G1017">
            <v>2</v>
          </cell>
          <cell r="H1017">
            <v>2</v>
          </cell>
          <cell r="I1017">
            <v>16</v>
          </cell>
          <cell r="J1017">
            <v>1</v>
          </cell>
          <cell r="K1017">
            <v>11354</v>
          </cell>
          <cell r="L1017">
            <v>34053047</v>
          </cell>
          <cell r="M1017">
            <v>0</v>
          </cell>
          <cell r="N1017">
            <v>94453989</v>
          </cell>
          <cell r="O1017">
            <v>0</v>
          </cell>
          <cell r="P1017">
            <v>27300120</v>
          </cell>
          <cell r="Q1017">
            <v>2960522</v>
          </cell>
          <cell r="R1017">
            <v>159466</v>
          </cell>
          <cell r="S1017">
            <v>10256675</v>
          </cell>
          <cell r="T1017">
            <v>2591985</v>
          </cell>
          <cell r="U1017">
            <v>5959084</v>
          </cell>
          <cell r="V1017">
            <v>33242257</v>
          </cell>
          <cell r="W1017">
            <v>0</v>
          </cell>
          <cell r="X1017">
            <v>2983449</v>
          </cell>
          <cell r="Y1017">
            <v>0</v>
          </cell>
          <cell r="Z1017">
            <v>213960594</v>
          </cell>
          <cell r="AA1017">
            <v>69106342</v>
          </cell>
          <cell r="AB1017">
            <v>13215055</v>
          </cell>
          <cell r="AC1017">
            <v>10765230</v>
          </cell>
          <cell r="AD1017">
            <v>24810531</v>
          </cell>
          <cell r="AE1017">
            <v>10249605</v>
          </cell>
          <cell r="AF1017">
            <v>17292821</v>
          </cell>
          <cell r="AG1017">
            <v>13120263</v>
          </cell>
          <cell r="AH1017">
            <v>13712521</v>
          </cell>
          <cell r="AI1017">
            <v>2160901</v>
          </cell>
          <cell r="AJ1017">
            <v>8997041</v>
          </cell>
          <cell r="AK1017">
            <v>183430310</v>
          </cell>
          <cell r="AL1017">
            <v>35038207</v>
          </cell>
          <cell r="AM1017">
            <v>0</v>
          </cell>
          <cell r="AN1017">
            <v>0</v>
          </cell>
          <cell r="AO1017">
            <v>0</v>
          </cell>
          <cell r="AP1017">
            <v>218468517</v>
          </cell>
          <cell r="AQ1017">
            <v>92591790</v>
          </cell>
          <cell r="AR1017">
            <v>16159030</v>
          </cell>
          <cell r="AS1017">
            <v>108750820</v>
          </cell>
          <cell r="AT1017">
            <v>4960501</v>
          </cell>
          <cell r="AU1017">
            <v>445740</v>
          </cell>
          <cell r="AV1017">
            <v>3173271</v>
          </cell>
          <cell r="AW1017">
            <v>0</v>
          </cell>
          <cell r="AX1017">
            <v>4507875</v>
          </cell>
          <cell r="AY1017">
            <v>625134</v>
          </cell>
          <cell r="AZ1017">
            <v>13712521</v>
          </cell>
        </row>
        <row r="1018">
          <cell r="A1018">
            <v>199157</v>
          </cell>
          <cell r="B1018" t="str">
            <v>NORTH CAROLINA CENTRAL UNIVERSITY</v>
          </cell>
          <cell r="C1018" t="str">
            <v>NC</v>
          </cell>
          <cell r="D1018">
            <v>5</v>
          </cell>
          <cell r="E1018">
            <v>1</v>
          </cell>
          <cell r="F1018">
            <v>2</v>
          </cell>
          <cell r="G1018">
            <v>2</v>
          </cell>
          <cell r="H1018">
            <v>2</v>
          </cell>
          <cell r="I1018">
            <v>21</v>
          </cell>
          <cell r="J1018">
            <v>1</v>
          </cell>
          <cell r="K1018">
            <v>4725</v>
          </cell>
          <cell r="L1018">
            <v>9949537</v>
          </cell>
          <cell r="M1018">
            <v>0</v>
          </cell>
          <cell r="N1018">
            <v>45405753</v>
          </cell>
          <cell r="O1018">
            <v>0</v>
          </cell>
          <cell r="P1018">
            <v>12994538</v>
          </cell>
          <cell r="Q1018">
            <v>1571884</v>
          </cell>
          <cell r="R1018">
            <v>0</v>
          </cell>
          <cell r="S1018">
            <v>1191047</v>
          </cell>
          <cell r="T1018">
            <v>344440</v>
          </cell>
          <cell r="U1018">
            <v>342172</v>
          </cell>
          <cell r="V1018">
            <v>15891858</v>
          </cell>
          <cell r="W1018">
            <v>0</v>
          </cell>
          <cell r="X1018">
            <v>1222243</v>
          </cell>
          <cell r="Y1018">
            <v>0</v>
          </cell>
          <cell r="Z1018">
            <v>88913472</v>
          </cell>
          <cell r="AA1018">
            <v>32828693</v>
          </cell>
          <cell r="AB1018">
            <v>2031601</v>
          </cell>
          <cell r="AC1018">
            <v>1312744</v>
          </cell>
          <cell r="AD1018">
            <v>8551457</v>
          </cell>
          <cell r="AE1018">
            <v>2671336</v>
          </cell>
          <cell r="AF1018">
            <v>9830517</v>
          </cell>
          <cell r="AG1018">
            <v>6668064</v>
          </cell>
          <cell r="AH1018">
            <v>9524289</v>
          </cell>
          <cell r="AI1018">
            <v>544663</v>
          </cell>
          <cell r="AJ1018">
            <v>0</v>
          </cell>
          <cell r="AK1018">
            <v>73963364</v>
          </cell>
          <cell r="AL1018">
            <v>14690677</v>
          </cell>
          <cell r="AM1018">
            <v>0</v>
          </cell>
          <cell r="AN1018">
            <v>0</v>
          </cell>
          <cell r="AO1018">
            <v>0</v>
          </cell>
          <cell r="AP1018">
            <v>88654041</v>
          </cell>
          <cell r="AQ1018">
            <v>44403430</v>
          </cell>
          <cell r="AR1018">
            <v>7759269</v>
          </cell>
          <cell r="AS1018">
            <v>52162699</v>
          </cell>
          <cell r="AT1018">
            <v>5029511</v>
          </cell>
          <cell r="AU1018">
            <v>2185305</v>
          </cell>
          <cell r="AV1018">
            <v>1828396</v>
          </cell>
          <cell r="AW1018">
            <v>0</v>
          </cell>
          <cell r="AX1018">
            <v>481077</v>
          </cell>
          <cell r="AY1018">
            <v>0</v>
          </cell>
          <cell r="AZ1018">
            <v>9524289</v>
          </cell>
        </row>
        <row r="1019">
          <cell r="A1019">
            <v>199184</v>
          </cell>
          <cell r="B1019" t="str">
            <v>NORTH CAROLINA SCHOOL OF THE ARTS</v>
          </cell>
          <cell r="C1019" t="str">
            <v>NC</v>
          </cell>
          <cell r="D1019">
            <v>5</v>
          </cell>
          <cell r="E1019">
            <v>1</v>
          </cell>
          <cell r="F1019">
            <v>2</v>
          </cell>
          <cell r="G1019">
            <v>2</v>
          </cell>
          <cell r="H1019">
            <v>2</v>
          </cell>
          <cell r="I1019">
            <v>56</v>
          </cell>
          <cell r="J1019">
            <v>1</v>
          </cell>
          <cell r="K1019">
            <v>774</v>
          </cell>
          <cell r="L1019">
            <v>6176999</v>
          </cell>
          <cell r="M1019">
            <v>0</v>
          </cell>
          <cell r="N1019">
            <v>15919256</v>
          </cell>
          <cell r="O1019">
            <v>0</v>
          </cell>
          <cell r="P1019">
            <v>385346</v>
          </cell>
          <cell r="Q1019">
            <v>39500</v>
          </cell>
          <cell r="R1019">
            <v>0</v>
          </cell>
          <cell r="S1019">
            <v>2433046</v>
          </cell>
          <cell r="T1019">
            <v>26067</v>
          </cell>
          <cell r="U1019">
            <v>0</v>
          </cell>
          <cell r="V1019">
            <v>4523336</v>
          </cell>
          <cell r="W1019">
            <v>0</v>
          </cell>
          <cell r="X1019">
            <v>799339</v>
          </cell>
          <cell r="Y1019">
            <v>0</v>
          </cell>
          <cell r="Z1019">
            <v>30302889</v>
          </cell>
          <cell r="AA1019">
            <v>10823162</v>
          </cell>
          <cell r="AB1019">
            <v>0</v>
          </cell>
          <cell r="AC1019">
            <v>1148956</v>
          </cell>
          <cell r="AD1019">
            <v>2866188</v>
          </cell>
          <cell r="AE1019">
            <v>1178926</v>
          </cell>
          <cell r="AF1019">
            <v>4569472</v>
          </cell>
          <cell r="AG1019">
            <v>3541248</v>
          </cell>
          <cell r="AH1019">
            <v>1866191</v>
          </cell>
          <cell r="AI1019">
            <v>0</v>
          </cell>
          <cell r="AJ1019">
            <v>0</v>
          </cell>
          <cell r="AK1019">
            <v>25994143</v>
          </cell>
          <cell r="AL1019">
            <v>4597704</v>
          </cell>
          <cell r="AM1019">
            <v>0</v>
          </cell>
          <cell r="AN1019">
            <v>0</v>
          </cell>
          <cell r="AO1019">
            <v>0</v>
          </cell>
          <cell r="AP1019">
            <v>30591847</v>
          </cell>
          <cell r="AQ1019">
            <v>15882590</v>
          </cell>
          <cell r="AR1019">
            <v>3006655</v>
          </cell>
          <cell r="AS1019">
            <v>18889245</v>
          </cell>
          <cell r="AT1019">
            <v>286853</v>
          </cell>
          <cell r="AU1019">
            <v>50676</v>
          </cell>
          <cell r="AV1019">
            <v>232520</v>
          </cell>
          <cell r="AW1019">
            <v>0</v>
          </cell>
          <cell r="AX1019">
            <v>1059180</v>
          </cell>
          <cell r="AY1019">
            <v>236962</v>
          </cell>
          <cell r="AZ1019">
            <v>1866191</v>
          </cell>
        </row>
        <row r="1020">
          <cell r="A1020">
            <v>199193</v>
          </cell>
          <cell r="B1020" t="str">
            <v>NORTH CAROLINA STATE UNIVERSITY AT RALEIGH</v>
          </cell>
          <cell r="C1020" t="str">
            <v>NC</v>
          </cell>
          <cell r="D1020">
            <v>5</v>
          </cell>
          <cell r="E1020">
            <v>1</v>
          </cell>
          <cell r="F1020">
            <v>2</v>
          </cell>
          <cell r="G1020">
            <v>1</v>
          </cell>
          <cell r="H1020">
            <v>2</v>
          </cell>
          <cell r="I1020">
            <v>15</v>
          </cell>
          <cell r="J1020">
            <v>1</v>
          </cell>
          <cell r="K1020">
            <v>24736</v>
          </cell>
          <cell r="L1020">
            <v>91746713</v>
          </cell>
          <cell r="M1020">
            <v>21792308</v>
          </cell>
          <cell r="N1020">
            <v>352461885</v>
          </cell>
          <cell r="O1020">
            <v>0</v>
          </cell>
          <cell r="P1020">
            <v>76638334</v>
          </cell>
          <cell r="Q1020">
            <v>33730725</v>
          </cell>
          <cell r="R1020">
            <v>1151555</v>
          </cell>
          <cell r="S1020">
            <v>86350091</v>
          </cell>
          <cell r="T1020">
            <v>5241332</v>
          </cell>
          <cell r="U1020">
            <v>38741041</v>
          </cell>
          <cell r="V1020">
            <v>95012529</v>
          </cell>
          <cell r="W1020">
            <v>0</v>
          </cell>
          <cell r="X1020">
            <v>9434628</v>
          </cell>
          <cell r="Y1020">
            <v>0</v>
          </cell>
          <cell r="Z1020">
            <v>812301141</v>
          </cell>
          <cell r="AA1020">
            <v>214689744</v>
          </cell>
          <cell r="AB1020">
            <v>178729352</v>
          </cell>
          <cell r="AC1020">
            <v>99997394</v>
          </cell>
          <cell r="AD1020">
            <v>54299538</v>
          </cell>
          <cell r="AE1020">
            <v>12955483</v>
          </cell>
          <cell r="AF1020">
            <v>53924325</v>
          </cell>
          <cell r="AG1020">
            <v>40060928</v>
          </cell>
          <cell r="AH1020">
            <v>46158546</v>
          </cell>
          <cell r="AI1020">
            <v>3427615</v>
          </cell>
          <cell r="AJ1020">
            <v>6286750</v>
          </cell>
          <cell r="AK1020">
            <v>710529675</v>
          </cell>
          <cell r="AL1020">
            <v>105474262</v>
          </cell>
          <cell r="AM1020">
            <v>0</v>
          </cell>
          <cell r="AN1020">
            <v>0</v>
          </cell>
          <cell r="AO1020">
            <v>0</v>
          </cell>
          <cell r="AP1020">
            <v>816003937</v>
          </cell>
          <cell r="AQ1020">
            <v>372230800</v>
          </cell>
          <cell r="AR1020">
            <v>64371435</v>
          </cell>
          <cell r="AS1020">
            <v>436602235</v>
          </cell>
          <cell r="AT1020">
            <v>5963676</v>
          </cell>
          <cell r="AU1020">
            <v>1772548</v>
          </cell>
          <cell r="AV1020">
            <v>18876383</v>
          </cell>
          <cell r="AW1020">
            <v>0</v>
          </cell>
          <cell r="AX1020">
            <v>19545939</v>
          </cell>
          <cell r="AY1020">
            <v>0</v>
          </cell>
          <cell r="AZ1020">
            <v>46158546</v>
          </cell>
        </row>
        <row r="1021">
          <cell r="A1021">
            <v>199218</v>
          </cell>
          <cell r="B1021" t="str">
            <v>UNIVERSITY OF NORTH CAROLINA-WILMINGTON</v>
          </cell>
          <cell r="C1021" t="str">
            <v>NC</v>
          </cell>
          <cell r="D1021">
            <v>5</v>
          </cell>
          <cell r="E1021">
            <v>1</v>
          </cell>
          <cell r="F1021">
            <v>2</v>
          </cell>
          <cell r="G1021">
            <v>2</v>
          </cell>
          <cell r="H1021">
            <v>2</v>
          </cell>
          <cell r="I1021">
            <v>21</v>
          </cell>
          <cell r="J1021">
            <v>1</v>
          </cell>
          <cell r="K1021">
            <v>9683</v>
          </cell>
          <cell r="L1021">
            <v>25658220</v>
          </cell>
          <cell r="M1021">
            <v>0</v>
          </cell>
          <cell r="N1021">
            <v>59671751</v>
          </cell>
          <cell r="O1021">
            <v>0</v>
          </cell>
          <cell r="P1021">
            <v>13126648</v>
          </cell>
          <cell r="Q1021">
            <v>1241692</v>
          </cell>
          <cell r="R1021">
            <v>83509</v>
          </cell>
          <cell r="S1021">
            <v>3405025</v>
          </cell>
          <cell r="T1021">
            <v>611869</v>
          </cell>
          <cell r="U1021">
            <v>1616213</v>
          </cell>
          <cell r="V1021">
            <v>34096856</v>
          </cell>
          <cell r="W1021">
            <v>0</v>
          </cell>
          <cell r="X1021">
            <v>2849968</v>
          </cell>
          <cell r="Y1021">
            <v>0</v>
          </cell>
          <cell r="Z1021">
            <v>142361751</v>
          </cell>
          <cell r="AA1021">
            <v>46343419</v>
          </cell>
          <cell r="AB1021">
            <v>11072582</v>
          </cell>
          <cell r="AC1021">
            <v>2012418</v>
          </cell>
          <cell r="AD1021">
            <v>10220266</v>
          </cell>
          <cell r="AE1021">
            <v>5294331</v>
          </cell>
          <cell r="AF1021">
            <v>11696610</v>
          </cell>
          <cell r="AG1021">
            <v>12490722</v>
          </cell>
          <cell r="AH1021">
            <v>7406989</v>
          </cell>
          <cell r="AI1021">
            <v>51351</v>
          </cell>
          <cell r="AJ1021">
            <v>-832473</v>
          </cell>
          <cell r="AK1021">
            <v>105756215</v>
          </cell>
          <cell r="AL1021">
            <v>33705788</v>
          </cell>
          <cell r="AM1021">
            <v>0</v>
          </cell>
          <cell r="AN1021">
            <v>0</v>
          </cell>
          <cell r="AO1021">
            <v>0</v>
          </cell>
          <cell r="AP1021">
            <v>139462003</v>
          </cell>
          <cell r="AQ1021">
            <v>61108221</v>
          </cell>
          <cell r="AR1021">
            <v>11483471</v>
          </cell>
          <cell r="AS1021">
            <v>72591692</v>
          </cell>
          <cell r="AT1021">
            <v>3520733</v>
          </cell>
          <cell r="AU1021">
            <v>238954</v>
          </cell>
          <cell r="AV1021">
            <v>1118235</v>
          </cell>
          <cell r="AW1021">
            <v>0</v>
          </cell>
          <cell r="AX1021">
            <v>789387</v>
          </cell>
          <cell r="AY1021">
            <v>1739680</v>
          </cell>
          <cell r="AZ1021">
            <v>7406989</v>
          </cell>
        </row>
        <row r="1022">
          <cell r="A1022">
            <v>199281</v>
          </cell>
          <cell r="B1022" t="str">
            <v>UNIVERSITY OF NORTH CAROLINA AT PEMBROKE</v>
          </cell>
          <cell r="C1022" t="str">
            <v>NC</v>
          </cell>
          <cell r="D1022">
            <v>5</v>
          </cell>
          <cell r="E1022">
            <v>1</v>
          </cell>
          <cell r="F1022">
            <v>2</v>
          </cell>
          <cell r="G1022">
            <v>2</v>
          </cell>
          <cell r="H1022">
            <v>2</v>
          </cell>
          <cell r="I1022">
            <v>21</v>
          </cell>
          <cell r="J1022">
            <v>1</v>
          </cell>
          <cell r="K1022">
            <v>3206</v>
          </cell>
          <cell r="L1022">
            <v>4356209</v>
          </cell>
          <cell r="M1022">
            <v>0</v>
          </cell>
          <cell r="N1022">
            <v>24337423</v>
          </cell>
          <cell r="O1022">
            <v>0</v>
          </cell>
          <cell r="P1022">
            <v>5417646</v>
          </cell>
          <cell r="Q1022">
            <v>270203</v>
          </cell>
          <cell r="R1022">
            <v>25563</v>
          </cell>
          <cell r="S1022">
            <v>394555</v>
          </cell>
          <cell r="T1022">
            <v>417113</v>
          </cell>
          <cell r="U1022">
            <v>188910</v>
          </cell>
          <cell r="V1022">
            <v>9129630</v>
          </cell>
          <cell r="W1022">
            <v>0</v>
          </cell>
          <cell r="X1022">
            <v>426341</v>
          </cell>
          <cell r="Y1022">
            <v>0</v>
          </cell>
          <cell r="Z1022">
            <v>44963593</v>
          </cell>
          <cell r="AA1022">
            <v>14663456</v>
          </cell>
          <cell r="AB1022">
            <v>92376</v>
          </cell>
          <cell r="AC1022">
            <v>1731180</v>
          </cell>
          <cell r="AD1022">
            <v>3906281</v>
          </cell>
          <cell r="AE1022">
            <v>2339603</v>
          </cell>
          <cell r="AF1022">
            <v>4094722</v>
          </cell>
          <cell r="AG1022">
            <v>4268867</v>
          </cell>
          <cell r="AH1022">
            <v>4728996</v>
          </cell>
          <cell r="AI1022">
            <v>16029</v>
          </cell>
          <cell r="AJ1022">
            <v>137383</v>
          </cell>
          <cell r="AK1022">
            <v>35978893</v>
          </cell>
          <cell r="AL1022">
            <v>8630651</v>
          </cell>
          <cell r="AM1022">
            <v>0</v>
          </cell>
          <cell r="AN1022">
            <v>0</v>
          </cell>
          <cell r="AO1022">
            <v>0</v>
          </cell>
          <cell r="AP1022">
            <v>44609544</v>
          </cell>
          <cell r="AQ1022">
            <v>19691323</v>
          </cell>
          <cell r="AR1022">
            <v>4001176</v>
          </cell>
          <cell r="AS1022">
            <v>23692499</v>
          </cell>
          <cell r="AT1022">
            <v>2901198</v>
          </cell>
          <cell r="AU1022">
            <v>46842</v>
          </cell>
          <cell r="AV1022">
            <v>0</v>
          </cell>
          <cell r="AW1022">
            <v>0</v>
          </cell>
          <cell r="AX1022">
            <v>0</v>
          </cell>
          <cell r="AY1022">
            <v>1780956</v>
          </cell>
          <cell r="AZ1022">
            <v>4728996</v>
          </cell>
        </row>
        <row r="1023">
          <cell r="A1023">
            <v>199999</v>
          </cell>
          <cell r="B1023" t="str">
            <v>WINSTON-SALEM STATE UNIVERSITY</v>
          </cell>
          <cell r="C1023" t="str">
            <v>NC</v>
          </cell>
          <cell r="D1023">
            <v>5</v>
          </cell>
          <cell r="E1023">
            <v>1</v>
          </cell>
          <cell r="F1023">
            <v>2</v>
          </cell>
          <cell r="G1023">
            <v>2</v>
          </cell>
          <cell r="H1023">
            <v>2</v>
          </cell>
          <cell r="I1023">
            <v>32</v>
          </cell>
          <cell r="J1023">
            <v>1</v>
          </cell>
          <cell r="K1023">
            <v>2663</v>
          </cell>
          <cell r="L1023">
            <v>4204829</v>
          </cell>
          <cell r="M1023">
            <v>0</v>
          </cell>
          <cell r="N1023">
            <v>28346329</v>
          </cell>
          <cell r="O1023">
            <v>0</v>
          </cell>
          <cell r="P1023">
            <v>8755752</v>
          </cell>
          <cell r="Q1023">
            <v>355781</v>
          </cell>
          <cell r="R1023">
            <v>0</v>
          </cell>
          <cell r="S1023">
            <v>1025648</v>
          </cell>
          <cell r="T1023">
            <v>650062</v>
          </cell>
          <cell r="U1023">
            <v>9296404</v>
          </cell>
          <cell r="V1023">
            <v>0</v>
          </cell>
          <cell r="W1023">
            <v>0</v>
          </cell>
          <cell r="X1023">
            <v>632092</v>
          </cell>
          <cell r="Y1023">
            <v>0</v>
          </cell>
          <cell r="Z1023">
            <v>53266897</v>
          </cell>
          <cell r="AA1023">
            <v>18392333</v>
          </cell>
          <cell r="AB1023">
            <v>1005587</v>
          </cell>
          <cell r="AC1023">
            <v>1338940</v>
          </cell>
          <cell r="AD1023">
            <v>4234825</v>
          </cell>
          <cell r="AE1023">
            <v>2005524</v>
          </cell>
          <cell r="AF1023">
            <v>5504231</v>
          </cell>
          <cell r="AG1023">
            <v>5260962</v>
          </cell>
          <cell r="AH1023">
            <v>5622793</v>
          </cell>
          <cell r="AI1023">
            <v>0</v>
          </cell>
          <cell r="AJ1023">
            <v>564193</v>
          </cell>
          <cell r="AK1023">
            <v>43929388</v>
          </cell>
          <cell r="AL1023">
            <v>10097824</v>
          </cell>
          <cell r="AM1023">
            <v>0</v>
          </cell>
          <cell r="AN1023">
            <v>0</v>
          </cell>
          <cell r="AO1023">
            <v>0</v>
          </cell>
          <cell r="AP1023">
            <v>54027212</v>
          </cell>
          <cell r="AQ1023">
            <v>23436503</v>
          </cell>
          <cell r="AR1023">
            <v>4337703</v>
          </cell>
          <cell r="AS1023">
            <v>27774206</v>
          </cell>
          <cell r="AT1023">
            <v>3324615</v>
          </cell>
          <cell r="AU1023">
            <v>1079476</v>
          </cell>
          <cell r="AV1023">
            <v>0</v>
          </cell>
          <cell r="AW1023">
            <v>0</v>
          </cell>
          <cell r="AX1023">
            <v>401276</v>
          </cell>
          <cell r="AY1023">
            <v>817426</v>
          </cell>
          <cell r="AZ1023">
            <v>5622793</v>
          </cell>
        </row>
        <row r="1024">
          <cell r="A1024">
            <v>200004</v>
          </cell>
          <cell r="B1024" t="str">
            <v>WESTERN CAROLINA UNIVERSITY</v>
          </cell>
          <cell r="C1024" t="str">
            <v>NC</v>
          </cell>
          <cell r="D1024">
            <v>5</v>
          </cell>
          <cell r="E1024">
            <v>1</v>
          </cell>
          <cell r="F1024">
            <v>2</v>
          </cell>
          <cell r="G1024">
            <v>2</v>
          </cell>
          <cell r="H1024">
            <v>2</v>
          </cell>
          <cell r="I1024">
            <v>21</v>
          </cell>
          <cell r="J1024">
            <v>1</v>
          </cell>
          <cell r="K1024">
            <v>5876</v>
          </cell>
          <cell r="L1024">
            <v>11815297</v>
          </cell>
          <cell r="M1024">
            <v>0</v>
          </cell>
          <cell r="N1024">
            <v>52423822</v>
          </cell>
          <cell r="O1024">
            <v>0</v>
          </cell>
          <cell r="P1024">
            <v>6008654</v>
          </cell>
          <cell r="Q1024">
            <v>2234676</v>
          </cell>
          <cell r="R1024">
            <v>99899</v>
          </cell>
          <cell r="S1024">
            <v>3648497</v>
          </cell>
          <cell r="T1024">
            <v>635198</v>
          </cell>
          <cell r="U1024">
            <v>90423</v>
          </cell>
          <cell r="V1024">
            <v>20110455</v>
          </cell>
          <cell r="W1024">
            <v>0</v>
          </cell>
          <cell r="X1024">
            <v>5154943</v>
          </cell>
          <cell r="Y1024">
            <v>2057052</v>
          </cell>
          <cell r="Z1024">
            <v>104278916</v>
          </cell>
          <cell r="AA1024">
            <v>32703536</v>
          </cell>
          <cell r="AB1024">
            <v>1441537</v>
          </cell>
          <cell r="AC1024">
            <v>9485182</v>
          </cell>
          <cell r="AD1024">
            <v>6914075</v>
          </cell>
          <cell r="AE1024">
            <v>3204378</v>
          </cell>
          <cell r="AF1024">
            <v>10385145</v>
          </cell>
          <cell r="AG1024">
            <v>8446571</v>
          </cell>
          <cell r="AH1024">
            <v>7490501</v>
          </cell>
          <cell r="AI1024">
            <v>38252</v>
          </cell>
          <cell r="AJ1024">
            <v>1194265</v>
          </cell>
          <cell r="AK1024">
            <v>81303442</v>
          </cell>
          <cell r="AL1024">
            <v>18645508</v>
          </cell>
          <cell r="AM1024">
            <v>0</v>
          </cell>
          <cell r="AN1024">
            <v>1925313</v>
          </cell>
          <cell r="AO1024">
            <v>0</v>
          </cell>
          <cell r="AP1024">
            <v>101874263</v>
          </cell>
          <cell r="AQ1024">
            <v>46259336</v>
          </cell>
          <cell r="AR1024">
            <v>8816845</v>
          </cell>
          <cell r="AS1024">
            <v>55076181</v>
          </cell>
          <cell r="AT1024">
            <v>2827458</v>
          </cell>
          <cell r="AU1024">
            <v>310770</v>
          </cell>
          <cell r="AV1024">
            <v>901769</v>
          </cell>
          <cell r="AW1024">
            <v>0</v>
          </cell>
          <cell r="AX1024">
            <v>1488832</v>
          </cell>
          <cell r="AY1024">
            <v>1961672</v>
          </cell>
          <cell r="AZ1024">
            <v>7490501</v>
          </cell>
        </row>
        <row r="1025">
          <cell r="A1025">
            <v>197814</v>
          </cell>
          <cell r="B1025" t="str">
            <v>COLLEGE OF THE ALBEMARLE</v>
          </cell>
          <cell r="C1025" t="str">
            <v>NC</v>
          </cell>
          <cell r="D1025">
            <v>5</v>
          </cell>
          <cell r="E1025">
            <v>4</v>
          </cell>
          <cell r="F1025">
            <v>2</v>
          </cell>
          <cell r="G1025">
            <v>2</v>
          </cell>
          <cell r="H1025">
            <v>2</v>
          </cell>
          <cell r="I1025">
            <v>40</v>
          </cell>
          <cell r="J1025">
            <v>1</v>
          </cell>
          <cell r="K1025">
            <v>1344</v>
          </cell>
          <cell r="L1025">
            <v>1906383</v>
          </cell>
          <cell r="M1025">
            <v>0</v>
          </cell>
          <cell r="N1025">
            <v>9503727</v>
          </cell>
          <cell r="O1025">
            <v>1223391</v>
          </cell>
          <cell r="P1025">
            <v>1771296</v>
          </cell>
          <cell r="Q1025">
            <v>191289</v>
          </cell>
          <cell r="R1025">
            <v>21</v>
          </cell>
          <cell r="S1025">
            <v>457198</v>
          </cell>
          <cell r="T1025">
            <v>35897</v>
          </cell>
          <cell r="U1025">
            <v>0</v>
          </cell>
          <cell r="V1025">
            <v>292814</v>
          </cell>
          <cell r="W1025">
            <v>0</v>
          </cell>
          <cell r="X1025">
            <v>162828</v>
          </cell>
          <cell r="Y1025">
            <v>0</v>
          </cell>
          <cell r="Z1025">
            <v>15544844</v>
          </cell>
          <cell r="AA1025">
            <v>6344872</v>
          </cell>
          <cell r="AB1025">
            <v>1881</v>
          </cell>
          <cell r="AC1025">
            <v>2425</v>
          </cell>
          <cell r="AD1025">
            <v>853117</v>
          </cell>
          <cell r="AE1025">
            <v>937601</v>
          </cell>
          <cell r="AF1025">
            <v>1974336</v>
          </cell>
          <cell r="AG1025">
            <v>1343125</v>
          </cell>
          <cell r="AH1025">
            <v>1550350</v>
          </cell>
          <cell r="AI1025">
            <v>0</v>
          </cell>
          <cell r="AJ1025">
            <v>1366</v>
          </cell>
          <cell r="AK1025">
            <v>13009073</v>
          </cell>
          <cell r="AL1025">
            <v>320995</v>
          </cell>
          <cell r="AM1025">
            <v>0</v>
          </cell>
          <cell r="AN1025">
            <v>0</v>
          </cell>
          <cell r="AO1025">
            <v>0</v>
          </cell>
          <cell r="AP1025">
            <v>13330068</v>
          </cell>
          <cell r="AQ1025">
            <v>7350058</v>
          </cell>
          <cell r="AR1025">
            <v>52636</v>
          </cell>
          <cell r="AS1025">
            <v>8534784</v>
          </cell>
          <cell r="AT1025">
            <v>1197850</v>
          </cell>
          <cell r="AU1025">
            <v>90891</v>
          </cell>
          <cell r="AV1025">
            <v>30771</v>
          </cell>
          <cell r="AW1025">
            <v>0</v>
          </cell>
          <cell r="AX1025">
            <v>171838</v>
          </cell>
          <cell r="AY1025">
            <v>59000</v>
          </cell>
          <cell r="AZ1025">
            <v>1550350</v>
          </cell>
        </row>
        <row r="1026">
          <cell r="A1026">
            <v>197850</v>
          </cell>
          <cell r="B1026" t="str">
            <v>SOUTH PIEDMONT COMMUNITY COLLEGE</v>
          </cell>
          <cell r="C1026" t="str">
            <v>NC</v>
          </cell>
          <cell r="D1026">
            <v>5</v>
          </cell>
          <cell r="E1026">
            <v>4</v>
          </cell>
          <cell r="F1026">
            <v>2</v>
          </cell>
          <cell r="G1026">
            <v>2</v>
          </cell>
          <cell r="H1026">
            <v>2</v>
          </cell>
          <cell r="I1026">
            <v>40</v>
          </cell>
          <cell r="J1026">
            <v>1</v>
          </cell>
          <cell r="K1026">
            <v>1125</v>
          </cell>
          <cell r="L1026">
            <v>1327875</v>
          </cell>
          <cell r="M1026">
            <v>0</v>
          </cell>
          <cell r="N1026">
            <v>6689340</v>
          </cell>
          <cell r="O1026">
            <v>968841</v>
          </cell>
          <cell r="P1026">
            <v>1764547</v>
          </cell>
          <cell r="Q1026">
            <v>296149</v>
          </cell>
          <cell r="R1026">
            <v>16358</v>
          </cell>
          <cell r="S1026">
            <v>125801</v>
          </cell>
          <cell r="T1026">
            <v>0</v>
          </cell>
          <cell r="U1026">
            <v>0</v>
          </cell>
          <cell r="V1026">
            <v>451514</v>
          </cell>
          <cell r="W1026">
            <v>0</v>
          </cell>
          <cell r="X1026">
            <v>0</v>
          </cell>
          <cell r="Y1026">
            <v>0</v>
          </cell>
          <cell r="Z1026">
            <v>11640425</v>
          </cell>
          <cell r="AA1026">
            <v>5531758</v>
          </cell>
          <cell r="AB1026">
            <v>0</v>
          </cell>
          <cell r="AC1026">
            <v>0</v>
          </cell>
          <cell r="AD1026">
            <v>949774</v>
          </cell>
          <cell r="AE1026">
            <v>668049</v>
          </cell>
          <cell r="AF1026">
            <v>1677463</v>
          </cell>
          <cell r="AG1026">
            <v>960194</v>
          </cell>
          <cell r="AH1026">
            <v>1494539</v>
          </cell>
          <cell r="AI1026">
            <v>0</v>
          </cell>
          <cell r="AJ1026">
            <v>0</v>
          </cell>
          <cell r="AK1026">
            <v>11281777</v>
          </cell>
          <cell r="AL1026">
            <v>455384</v>
          </cell>
          <cell r="AM1026">
            <v>0</v>
          </cell>
          <cell r="AN1026">
            <v>0</v>
          </cell>
          <cell r="AO1026">
            <v>500452</v>
          </cell>
          <cell r="AP1026">
            <v>12237613</v>
          </cell>
          <cell r="AQ1026">
            <v>6068088</v>
          </cell>
          <cell r="AR1026">
            <v>1213618</v>
          </cell>
          <cell r="AS1026">
            <v>7281706</v>
          </cell>
          <cell r="AT1026">
            <v>1398835</v>
          </cell>
          <cell r="AU1026">
            <v>34254</v>
          </cell>
          <cell r="AV1026">
            <v>40905</v>
          </cell>
          <cell r="AW1026">
            <v>0</v>
          </cell>
          <cell r="AX1026">
            <v>18512</v>
          </cell>
          <cell r="AY1026">
            <v>2033</v>
          </cell>
          <cell r="AZ1026">
            <v>1494539</v>
          </cell>
        </row>
        <row r="1027">
          <cell r="A1027">
            <v>197887</v>
          </cell>
          <cell r="B1027" t="str">
            <v>ASHEVILLE BUNCOMBE TECHNICAL COMMUNITY COLLEGE</v>
          </cell>
          <cell r="C1027" t="str">
            <v>NC</v>
          </cell>
          <cell r="D1027">
            <v>5</v>
          </cell>
          <cell r="E1027">
            <v>4</v>
          </cell>
          <cell r="F1027">
            <v>2</v>
          </cell>
          <cell r="G1027">
            <v>2</v>
          </cell>
          <cell r="H1027">
            <v>2</v>
          </cell>
          <cell r="I1027">
            <v>40</v>
          </cell>
          <cell r="J1027">
            <v>1</v>
          </cell>
          <cell r="K1027">
            <v>3069</v>
          </cell>
          <cell r="L1027">
            <v>4011149</v>
          </cell>
          <cell r="M1027">
            <v>0</v>
          </cell>
          <cell r="N1027">
            <v>14215218</v>
          </cell>
          <cell r="O1027">
            <v>3935000</v>
          </cell>
          <cell r="P1027">
            <v>1987352</v>
          </cell>
          <cell r="Q1027">
            <v>229925</v>
          </cell>
          <cell r="R1027">
            <v>19000</v>
          </cell>
          <cell r="S1027">
            <v>22746</v>
          </cell>
          <cell r="T1027">
            <v>5954</v>
          </cell>
          <cell r="U1027">
            <v>105010</v>
          </cell>
          <cell r="V1027">
            <v>1709259</v>
          </cell>
          <cell r="W1027">
            <v>0</v>
          </cell>
          <cell r="X1027">
            <v>159451</v>
          </cell>
          <cell r="Y1027">
            <v>0</v>
          </cell>
          <cell r="Z1027">
            <v>26400064</v>
          </cell>
          <cell r="AA1027">
            <v>12476673</v>
          </cell>
          <cell r="AB1027">
            <v>0</v>
          </cell>
          <cell r="AC1027">
            <v>0</v>
          </cell>
          <cell r="AD1027">
            <v>2337982</v>
          </cell>
          <cell r="AE1027">
            <v>1189986</v>
          </cell>
          <cell r="AF1027">
            <v>3150345</v>
          </cell>
          <cell r="AG1027">
            <v>3087165</v>
          </cell>
          <cell r="AH1027">
            <v>2588732</v>
          </cell>
          <cell r="AI1027">
            <v>0</v>
          </cell>
          <cell r="AJ1027">
            <v>237390</v>
          </cell>
          <cell r="AK1027">
            <v>25068273</v>
          </cell>
          <cell r="AL1027">
            <v>1567485</v>
          </cell>
          <cell r="AM1027">
            <v>0</v>
          </cell>
          <cell r="AN1027">
            <v>0</v>
          </cell>
          <cell r="AO1027">
            <v>0</v>
          </cell>
          <cell r="AP1027">
            <v>26635758</v>
          </cell>
          <cell r="AQ1027">
            <v>14884495</v>
          </cell>
          <cell r="AR1027">
            <v>2923528</v>
          </cell>
          <cell r="AS1027">
            <v>17808023</v>
          </cell>
          <cell r="AT1027">
            <v>1591228</v>
          </cell>
          <cell r="AU1027">
            <v>50546</v>
          </cell>
          <cell r="AV1027">
            <v>905870</v>
          </cell>
          <cell r="AW1027">
            <v>0</v>
          </cell>
          <cell r="AX1027">
            <v>21438</v>
          </cell>
          <cell r="AY1027">
            <v>19650</v>
          </cell>
          <cell r="AZ1027">
            <v>2588732</v>
          </cell>
        </row>
        <row r="1028">
          <cell r="A1028">
            <v>197966</v>
          </cell>
          <cell r="B1028" t="str">
            <v>BEAUFORT COUNTY COMMUNITY COLLEGE</v>
          </cell>
          <cell r="C1028" t="str">
            <v>NC</v>
          </cell>
          <cell r="D1028">
            <v>5</v>
          </cell>
          <cell r="E1028">
            <v>4</v>
          </cell>
          <cell r="F1028">
            <v>2</v>
          </cell>
          <cell r="G1028">
            <v>2</v>
          </cell>
          <cell r="H1028">
            <v>2</v>
          </cell>
          <cell r="I1028">
            <v>40</v>
          </cell>
          <cell r="J1028">
            <v>1</v>
          </cell>
          <cell r="K1028">
            <v>1044</v>
          </cell>
          <cell r="L1028">
            <v>1207308</v>
          </cell>
          <cell r="M1028">
            <v>0</v>
          </cell>
          <cell r="N1028">
            <v>7041671</v>
          </cell>
          <cell r="O1028">
            <v>1050000</v>
          </cell>
          <cell r="P1028">
            <v>1678450</v>
          </cell>
          <cell r="Q1028">
            <v>50777</v>
          </cell>
          <cell r="R1028">
            <v>0</v>
          </cell>
          <cell r="S1028">
            <v>61534</v>
          </cell>
          <cell r="T1028">
            <v>32774</v>
          </cell>
          <cell r="U1028">
            <v>0</v>
          </cell>
          <cell r="V1028">
            <v>503821</v>
          </cell>
          <cell r="W1028">
            <v>0</v>
          </cell>
          <cell r="X1028">
            <v>26056</v>
          </cell>
          <cell r="Y1028">
            <v>0</v>
          </cell>
          <cell r="Z1028">
            <v>11652391</v>
          </cell>
          <cell r="AA1028">
            <v>5345126</v>
          </cell>
          <cell r="AB1028">
            <v>0</v>
          </cell>
          <cell r="AC1028">
            <v>6300</v>
          </cell>
          <cell r="AD1028">
            <v>671836</v>
          </cell>
          <cell r="AE1028">
            <v>800029</v>
          </cell>
          <cell r="AF1028">
            <v>1871154</v>
          </cell>
          <cell r="AG1028">
            <v>912546</v>
          </cell>
          <cell r="AH1028">
            <v>1592550</v>
          </cell>
          <cell r="AI1028">
            <v>0</v>
          </cell>
          <cell r="AJ1028">
            <v>0</v>
          </cell>
          <cell r="AK1028">
            <v>11199541</v>
          </cell>
          <cell r="AL1028">
            <v>499699</v>
          </cell>
          <cell r="AM1028">
            <v>0</v>
          </cell>
          <cell r="AN1028">
            <v>0</v>
          </cell>
          <cell r="AO1028">
            <v>0</v>
          </cell>
          <cell r="AP1028">
            <v>11699240</v>
          </cell>
          <cell r="AQ1028">
            <v>6804682</v>
          </cell>
          <cell r="AR1028">
            <v>1404838</v>
          </cell>
          <cell r="AS1028">
            <v>8209520</v>
          </cell>
          <cell r="AT1028">
            <v>1071613</v>
          </cell>
          <cell r="AU1028">
            <v>41987</v>
          </cell>
          <cell r="AV1028">
            <v>415313</v>
          </cell>
          <cell r="AW1028">
            <v>0</v>
          </cell>
          <cell r="AX1028">
            <v>59113</v>
          </cell>
          <cell r="AY1028">
            <v>4524</v>
          </cell>
          <cell r="AZ1028">
            <v>1592550</v>
          </cell>
        </row>
        <row r="1029">
          <cell r="A1029">
            <v>198011</v>
          </cell>
          <cell r="B1029" t="str">
            <v>BLADEN COMMUNITY COLLEGE</v>
          </cell>
          <cell r="C1029" t="str">
            <v>NC</v>
          </cell>
          <cell r="D1029">
            <v>5</v>
          </cell>
          <cell r="E1029">
            <v>4</v>
          </cell>
          <cell r="F1029">
            <v>2</v>
          </cell>
          <cell r="G1029">
            <v>2</v>
          </cell>
          <cell r="H1029">
            <v>2</v>
          </cell>
          <cell r="I1029">
            <v>40</v>
          </cell>
          <cell r="J1029">
            <v>1</v>
          </cell>
          <cell r="K1029">
            <v>769</v>
          </cell>
          <cell r="L1029">
            <v>814100</v>
          </cell>
          <cell r="M1029">
            <v>0</v>
          </cell>
          <cell r="N1029">
            <v>4091819</v>
          </cell>
          <cell r="O1029">
            <v>444191</v>
          </cell>
          <cell r="P1029">
            <v>1912017</v>
          </cell>
          <cell r="Q1029">
            <v>52332</v>
          </cell>
          <cell r="R1029">
            <v>5000</v>
          </cell>
          <cell r="S1029">
            <v>6859</v>
          </cell>
          <cell r="T1029">
            <v>18400</v>
          </cell>
          <cell r="U1029">
            <v>48035</v>
          </cell>
          <cell r="V1029">
            <v>356341</v>
          </cell>
          <cell r="W1029">
            <v>0</v>
          </cell>
          <cell r="X1029">
            <v>0</v>
          </cell>
          <cell r="Y1029">
            <v>0</v>
          </cell>
          <cell r="Z1029">
            <v>7749094</v>
          </cell>
          <cell r="AA1029">
            <v>2753348</v>
          </cell>
          <cell r="AB1029">
            <v>0</v>
          </cell>
          <cell r="AC1029">
            <v>0</v>
          </cell>
          <cell r="AD1029">
            <v>678218</v>
          </cell>
          <cell r="AE1029">
            <v>391381</v>
          </cell>
          <cell r="AF1029">
            <v>1630900</v>
          </cell>
          <cell r="AG1029">
            <v>496421</v>
          </cell>
          <cell r="AH1029">
            <v>1372021</v>
          </cell>
          <cell r="AI1029">
            <v>0</v>
          </cell>
          <cell r="AJ1029">
            <v>0</v>
          </cell>
          <cell r="AK1029">
            <v>7322289</v>
          </cell>
          <cell r="AL1029">
            <v>356341</v>
          </cell>
          <cell r="AM1029">
            <v>0</v>
          </cell>
          <cell r="AN1029">
            <v>0</v>
          </cell>
          <cell r="AO1029">
            <v>0</v>
          </cell>
          <cell r="AP1029">
            <v>7678630</v>
          </cell>
          <cell r="AQ1029">
            <v>4745475</v>
          </cell>
          <cell r="AR1029">
            <v>50454</v>
          </cell>
          <cell r="AS1029">
            <v>4795929</v>
          </cell>
          <cell r="AT1029">
            <v>1290128</v>
          </cell>
          <cell r="AU1029">
            <v>0</v>
          </cell>
          <cell r="AV1029">
            <v>52332</v>
          </cell>
          <cell r="AW1029">
            <v>5000</v>
          </cell>
          <cell r="AX1029">
            <v>24561</v>
          </cell>
          <cell r="AY1029">
            <v>0</v>
          </cell>
          <cell r="AZ1029">
            <v>1372021</v>
          </cell>
        </row>
        <row r="1030">
          <cell r="A1030">
            <v>198039</v>
          </cell>
          <cell r="B1030" t="str">
            <v>BLUE RIDGE COMMUNITY COLLEGE</v>
          </cell>
          <cell r="C1030" t="str">
            <v>NC</v>
          </cell>
          <cell r="D1030">
            <v>5</v>
          </cell>
          <cell r="E1030">
            <v>4</v>
          </cell>
          <cell r="F1030">
            <v>2</v>
          </cell>
          <cell r="G1030">
            <v>2</v>
          </cell>
          <cell r="H1030">
            <v>2</v>
          </cell>
          <cell r="I1030">
            <v>40</v>
          </cell>
          <cell r="J1030">
            <v>1</v>
          </cell>
          <cell r="K1030">
            <v>1085</v>
          </cell>
          <cell r="L1030">
            <v>2021874</v>
          </cell>
          <cell r="M1030">
            <v>0</v>
          </cell>
          <cell r="N1030">
            <v>7207490</v>
          </cell>
          <cell r="O1030">
            <v>1705324</v>
          </cell>
          <cell r="P1030">
            <v>898310</v>
          </cell>
          <cell r="Q1030">
            <v>232714</v>
          </cell>
          <cell r="R1030">
            <v>49393</v>
          </cell>
          <cell r="S1030">
            <v>256573</v>
          </cell>
          <cell r="T1030">
            <v>0</v>
          </cell>
          <cell r="U1030">
            <v>47531</v>
          </cell>
          <cell r="V1030">
            <v>728270</v>
          </cell>
          <cell r="W1030">
            <v>0</v>
          </cell>
          <cell r="X1030">
            <v>75684</v>
          </cell>
          <cell r="Y1030">
            <v>0</v>
          </cell>
          <cell r="Z1030">
            <v>13223163</v>
          </cell>
          <cell r="AA1030">
            <v>5978624</v>
          </cell>
          <cell r="AB1030">
            <v>0</v>
          </cell>
          <cell r="AC1030">
            <v>70129</v>
          </cell>
          <cell r="AD1030">
            <v>802878</v>
          </cell>
          <cell r="AE1030">
            <v>696396</v>
          </cell>
          <cell r="AF1030">
            <v>2339706</v>
          </cell>
          <cell r="AG1030">
            <v>1294594</v>
          </cell>
          <cell r="AH1030">
            <v>1028704</v>
          </cell>
          <cell r="AI1030">
            <v>0</v>
          </cell>
          <cell r="AJ1030">
            <v>0</v>
          </cell>
          <cell r="AK1030">
            <v>12211031</v>
          </cell>
          <cell r="AL1030">
            <v>791076</v>
          </cell>
          <cell r="AM1030">
            <v>0</v>
          </cell>
          <cell r="AN1030">
            <v>0</v>
          </cell>
          <cell r="AO1030">
            <v>0</v>
          </cell>
          <cell r="AP1030">
            <v>13002107</v>
          </cell>
          <cell r="AQ1030">
            <v>7633263</v>
          </cell>
          <cell r="AR1030">
            <v>1345804</v>
          </cell>
          <cell r="AS1030">
            <v>8979067</v>
          </cell>
          <cell r="AT1030">
            <v>454887</v>
          </cell>
          <cell r="AU1030">
            <v>77735</v>
          </cell>
          <cell r="AV1030">
            <v>297885</v>
          </cell>
          <cell r="AW1030">
            <v>0</v>
          </cell>
          <cell r="AX1030">
            <v>192807</v>
          </cell>
          <cell r="AY1030">
            <v>5390</v>
          </cell>
          <cell r="AZ1030">
            <v>1028704</v>
          </cell>
        </row>
        <row r="1031">
          <cell r="A1031">
            <v>198084</v>
          </cell>
          <cell r="B1031" t="str">
            <v>BRUNSWICK COMMUNITY COLLEGE</v>
          </cell>
          <cell r="C1031" t="str">
            <v>NC</v>
          </cell>
          <cell r="D1031">
            <v>5</v>
          </cell>
          <cell r="E1031">
            <v>4</v>
          </cell>
          <cell r="F1031">
            <v>2</v>
          </cell>
          <cell r="G1031">
            <v>2</v>
          </cell>
          <cell r="H1031">
            <v>2</v>
          </cell>
          <cell r="I1031">
            <v>40</v>
          </cell>
          <cell r="J1031">
            <v>1</v>
          </cell>
          <cell r="K1031">
            <v>641</v>
          </cell>
          <cell r="L1031">
            <v>879518</v>
          </cell>
          <cell r="M1031">
            <v>69030</v>
          </cell>
          <cell r="N1031">
            <v>4561146</v>
          </cell>
          <cell r="O1031">
            <v>1577500</v>
          </cell>
          <cell r="P1031">
            <v>1258335</v>
          </cell>
          <cell r="Q1031">
            <v>448088</v>
          </cell>
          <cell r="R1031">
            <v>30599</v>
          </cell>
          <cell r="S1031">
            <v>76384</v>
          </cell>
          <cell r="T1031">
            <v>0</v>
          </cell>
          <cell r="U1031">
            <v>0</v>
          </cell>
          <cell r="V1031">
            <v>350741</v>
          </cell>
          <cell r="W1031">
            <v>0</v>
          </cell>
          <cell r="X1031">
            <v>151252</v>
          </cell>
          <cell r="Y1031">
            <v>0</v>
          </cell>
          <cell r="Z1031">
            <v>9402593</v>
          </cell>
          <cell r="AA1031">
            <v>3971936</v>
          </cell>
          <cell r="AB1031">
            <v>0</v>
          </cell>
          <cell r="AC1031">
            <v>0</v>
          </cell>
          <cell r="AD1031">
            <v>548517</v>
          </cell>
          <cell r="AE1031">
            <v>566631</v>
          </cell>
          <cell r="AF1031">
            <v>1564634</v>
          </cell>
          <cell r="AG1031">
            <v>1326172</v>
          </cell>
          <cell r="AH1031">
            <v>979353</v>
          </cell>
          <cell r="AI1031">
            <v>0</v>
          </cell>
          <cell r="AJ1031">
            <v>0</v>
          </cell>
          <cell r="AK1031">
            <v>8957243</v>
          </cell>
          <cell r="AL1031">
            <v>421103</v>
          </cell>
          <cell r="AM1031">
            <v>0</v>
          </cell>
          <cell r="AN1031">
            <v>0</v>
          </cell>
          <cell r="AO1031">
            <v>0</v>
          </cell>
          <cell r="AP1031">
            <v>9378346</v>
          </cell>
          <cell r="AQ1031">
            <v>5112722</v>
          </cell>
          <cell r="AR1031">
            <v>959171</v>
          </cell>
          <cell r="AS1031">
            <v>6071893</v>
          </cell>
          <cell r="AT1031">
            <v>768803</v>
          </cell>
          <cell r="AU1031">
            <v>0</v>
          </cell>
          <cell r="AV1031">
            <v>210550</v>
          </cell>
          <cell r="AW1031">
            <v>0</v>
          </cell>
          <cell r="AX1031">
            <v>0</v>
          </cell>
          <cell r="AY1031">
            <v>0</v>
          </cell>
          <cell r="AZ1031">
            <v>979353</v>
          </cell>
        </row>
        <row r="1032">
          <cell r="A1032">
            <v>198118</v>
          </cell>
          <cell r="B1032" t="str">
            <v>CALDWELL COMMUNITY COLLEGE AND TECHNICAL INSTITUTE</v>
          </cell>
          <cell r="C1032" t="str">
            <v>NC</v>
          </cell>
          <cell r="D1032">
            <v>5</v>
          </cell>
          <cell r="E1032">
            <v>4</v>
          </cell>
          <cell r="F1032">
            <v>2</v>
          </cell>
          <cell r="G1032">
            <v>2</v>
          </cell>
          <cell r="H1032">
            <v>2</v>
          </cell>
          <cell r="I1032">
            <v>40</v>
          </cell>
          <cell r="J1032">
            <v>1</v>
          </cell>
          <cell r="K1032">
            <v>2295</v>
          </cell>
          <cell r="L1032">
            <v>2568826</v>
          </cell>
          <cell r="M1032">
            <v>0</v>
          </cell>
          <cell r="N1032">
            <v>10821968</v>
          </cell>
          <cell r="O1032">
            <v>2664159</v>
          </cell>
          <cell r="P1032">
            <v>2415563</v>
          </cell>
          <cell r="Q1032">
            <v>766594</v>
          </cell>
          <cell r="R1032">
            <v>4331</v>
          </cell>
          <cell r="S1032">
            <v>143416</v>
          </cell>
          <cell r="T1032">
            <v>19649</v>
          </cell>
          <cell r="U1032">
            <v>16162</v>
          </cell>
          <cell r="V1032">
            <v>1234986</v>
          </cell>
          <cell r="W1032">
            <v>0</v>
          </cell>
          <cell r="X1032">
            <v>35567</v>
          </cell>
          <cell r="Y1032">
            <v>0</v>
          </cell>
          <cell r="Z1032">
            <v>20691221</v>
          </cell>
          <cell r="AA1032">
            <v>9114612</v>
          </cell>
          <cell r="AB1032">
            <v>0</v>
          </cell>
          <cell r="AC1032">
            <v>2755</v>
          </cell>
          <cell r="AD1032">
            <v>1480872</v>
          </cell>
          <cell r="AE1032">
            <v>706452</v>
          </cell>
          <cell r="AF1032">
            <v>3380217</v>
          </cell>
          <cell r="AG1032">
            <v>2279562</v>
          </cell>
          <cell r="AH1032">
            <v>1788517</v>
          </cell>
          <cell r="AI1032">
            <v>0</v>
          </cell>
          <cell r="AJ1032">
            <v>0</v>
          </cell>
          <cell r="AK1032">
            <v>18752987</v>
          </cell>
          <cell r="AL1032">
            <v>1349008</v>
          </cell>
          <cell r="AM1032">
            <v>0</v>
          </cell>
          <cell r="AN1032">
            <v>0</v>
          </cell>
          <cell r="AO1032">
            <v>9904</v>
          </cell>
          <cell r="AP1032">
            <v>20111899</v>
          </cell>
          <cell r="AQ1032">
            <v>11341642</v>
          </cell>
          <cell r="AR1032">
            <v>213607</v>
          </cell>
          <cell r="AS1032">
            <v>13482379</v>
          </cell>
          <cell r="AT1032">
            <v>1530054</v>
          </cell>
          <cell r="AU1032">
            <v>31500</v>
          </cell>
          <cell r="AV1032">
            <v>100537</v>
          </cell>
          <cell r="AW1032">
            <v>0</v>
          </cell>
          <cell r="AX1032">
            <v>99781</v>
          </cell>
          <cell r="AY1032">
            <v>26645</v>
          </cell>
          <cell r="AZ1032">
            <v>1788517</v>
          </cell>
        </row>
        <row r="1033">
          <cell r="A1033">
            <v>198154</v>
          </cell>
          <cell r="B1033" t="str">
            <v>CAPE FEAR COMMUNITY COLLEGE</v>
          </cell>
          <cell r="C1033" t="str">
            <v>NC</v>
          </cell>
          <cell r="D1033">
            <v>5</v>
          </cell>
          <cell r="E1033">
            <v>4</v>
          </cell>
          <cell r="F1033">
            <v>2</v>
          </cell>
          <cell r="G1033">
            <v>2</v>
          </cell>
          <cell r="H1033">
            <v>2</v>
          </cell>
          <cell r="I1033">
            <v>40</v>
          </cell>
          <cell r="J1033">
            <v>1</v>
          </cell>
          <cell r="K1033">
            <v>3959</v>
          </cell>
          <cell r="L1033">
            <v>5022351</v>
          </cell>
          <cell r="M1033">
            <v>0</v>
          </cell>
          <cell r="N1033">
            <v>16321859</v>
          </cell>
          <cell r="O1033">
            <v>2739362</v>
          </cell>
          <cell r="P1033">
            <v>3219651</v>
          </cell>
          <cell r="Q1033">
            <v>440112</v>
          </cell>
          <cell r="R1033">
            <v>0</v>
          </cell>
          <cell r="S1033">
            <v>788384</v>
          </cell>
          <cell r="T1033">
            <v>0</v>
          </cell>
          <cell r="U1033">
            <v>214549</v>
          </cell>
          <cell r="V1033">
            <v>176572</v>
          </cell>
          <cell r="W1033">
            <v>0</v>
          </cell>
          <cell r="X1033">
            <v>303080</v>
          </cell>
          <cell r="Y1033">
            <v>0</v>
          </cell>
          <cell r="Z1033">
            <v>29225920</v>
          </cell>
          <cell r="AA1033">
            <v>15082470</v>
          </cell>
          <cell r="AB1033">
            <v>0</v>
          </cell>
          <cell r="AC1033">
            <v>0</v>
          </cell>
          <cell r="AD1033">
            <v>2197364</v>
          </cell>
          <cell r="AE1033">
            <v>1306561</v>
          </cell>
          <cell r="AF1033">
            <v>3551839</v>
          </cell>
          <cell r="AG1033">
            <v>2680081</v>
          </cell>
          <cell r="AH1033">
            <v>3963776</v>
          </cell>
          <cell r="AI1033">
            <v>0</v>
          </cell>
          <cell r="AJ1033">
            <v>0</v>
          </cell>
          <cell r="AK1033">
            <v>28782091</v>
          </cell>
          <cell r="AL1033">
            <v>357807</v>
          </cell>
          <cell r="AM1033">
            <v>0</v>
          </cell>
          <cell r="AN1033">
            <v>0</v>
          </cell>
          <cell r="AO1033">
            <v>0</v>
          </cell>
          <cell r="AP1033">
            <v>29139898</v>
          </cell>
          <cell r="AQ1033">
            <v>16383122</v>
          </cell>
          <cell r="AR1033">
            <v>125577</v>
          </cell>
          <cell r="AS1033">
            <v>18992551</v>
          </cell>
          <cell r="AT1033">
            <v>2687494</v>
          </cell>
          <cell r="AU1033">
            <v>52095</v>
          </cell>
          <cell r="AV1033">
            <v>1074178</v>
          </cell>
          <cell r="AW1033">
            <v>0</v>
          </cell>
          <cell r="AX1033">
            <v>132644</v>
          </cell>
          <cell r="AY1033">
            <v>17365</v>
          </cell>
          <cell r="AZ1033">
            <v>3963776</v>
          </cell>
        </row>
        <row r="1034">
          <cell r="A1034">
            <v>198206</v>
          </cell>
          <cell r="B1034" t="str">
            <v>CARTERET COMMUNITY COLLEGE</v>
          </cell>
          <cell r="C1034" t="str">
            <v>NC</v>
          </cell>
          <cell r="D1034">
            <v>5</v>
          </cell>
          <cell r="E1034">
            <v>4</v>
          </cell>
          <cell r="F1034">
            <v>2</v>
          </cell>
          <cell r="G1034">
            <v>2</v>
          </cell>
          <cell r="H1034">
            <v>2</v>
          </cell>
          <cell r="I1034">
            <v>40</v>
          </cell>
          <cell r="J1034">
            <v>1</v>
          </cell>
          <cell r="K1034">
            <v>978</v>
          </cell>
          <cell r="L1034">
            <v>1234295</v>
          </cell>
          <cell r="M1034">
            <v>0</v>
          </cell>
          <cell r="N1034">
            <v>6112441</v>
          </cell>
          <cell r="O1034">
            <v>1166355</v>
          </cell>
          <cell r="P1034">
            <v>1489999</v>
          </cell>
          <cell r="Q1034">
            <v>57972</v>
          </cell>
          <cell r="R1034">
            <v>0</v>
          </cell>
          <cell r="S1034">
            <v>34994</v>
          </cell>
          <cell r="T1034">
            <v>0</v>
          </cell>
          <cell r="U1034">
            <v>0</v>
          </cell>
          <cell r="V1034">
            <v>610127</v>
          </cell>
          <cell r="W1034">
            <v>0</v>
          </cell>
          <cell r="X1034">
            <v>1297470</v>
          </cell>
          <cell r="Y1034">
            <v>0</v>
          </cell>
          <cell r="Z1034">
            <v>12003653</v>
          </cell>
          <cell r="AA1034">
            <v>4123279</v>
          </cell>
          <cell r="AB1034">
            <v>0</v>
          </cell>
          <cell r="AC1034">
            <v>0</v>
          </cell>
          <cell r="AD1034">
            <v>875520</v>
          </cell>
          <cell r="AE1034">
            <v>465755</v>
          </cell>
          <cell r="AF1034">
            <v>174372</v>
          </cell>
          <cell r="AG1034">
            <v>1025618</v>
          </cell>
          <cell r="AH1034">
            <v>1306013</v>
          </cell>
          <cell r="AI1034">
            <v>0</v>
          </cell>
          <cell r="AJ1034">
            <v>0</v>
          </cell>
          <cell r="AK1034">
            <v>7970557</v>
          </cell>
          <cell r="AL1034">
            <v>610127</v>
          </cell>
          <cell r="AM1034">
            <v>0</v>
          </cell>
          <cell r="AN1034">
            <v>0</v>
          </cell>
          <cell r="AO1034">
            <v>1231207</v>
          </cell>
          <cell r="AP1034">
            <v>9811891</v>
          </cell>
          <cell r="AQ1034">
            <v>4998799</v>
          </cell>
          <cell r="AR1034">
            <v>1165749</v>
          </cell>
          <cell r="AS1034">
            <v>6164548</v>
          </cell>
          <cell r="AT1034">
            <v>1154404</v>
          </cell>
          <cell r="AU1034">
            <v>46733</v>
          </cell>
          <cell r="AV1034">
            <v>57972</v>
          </cell>
          <cell r="AW1034">
            <v>0</v>
          </cell>
          <cell r="AX1034">
            <v>30617</v>
          </cell>
          <cell r="AY1034">
            <v>16287</v>
          </cell>
          <cell r="AZ1034">
            <v>1306013</v>
          </cell>
        </row>
        <row r="1035">
          <cell r="A1035">
            <v>198233</v>
          </cell>
          <cell r="B1035" t="str">
            <v>CATAWBA VALLEY COMMUNITY COLLEGE</v>
          </cell>
          <cell r="C1035" t="str">
            <v>NC</v>
          </cell>
          <cell r="D1035">
            <v>5</v>
          </cell>
          <cell r="E1035">
            <v>4</v>
          </cell>
          <cell r="F1035">
            <v>2</v>
          </cell>
          <cell r="G1035">
            <v>2</v>
          </cell>
          <cell r="H1035">
            <v>2</v>
          </cell>
          <cell r="I1035">
            <v>40</v>
          </cell>
          <cell r="J1035">
            <v>1</v>
          </cell>
          <cell r="K1035">
            <v>2336</v>
          </cell>
          <cell r="L1035">
            <v>2911412</v>
          </cell>
          <cell r="M1035">
            <v>0</v>
          </cell>
          <cell r="N1035">
            <v>11800733</v>
          </cell>
          <cell r="O1035">
            <v>1915925</v>
          </cell>
          <cell r="P1035">
            <v>1833271</v>
          </cell>
          <cell r="Q1035">
            <v>667431</v>
          </cell>
          <cell r="R1035">
            <v>0</v>
          </cell>
          <cell r="S1035">
            <v>171986</v>
          </cell>
          <cell r="T1035">
            <v>0</v>
          </cell>
          <cell r="U1035">
            <v>0</v>
          </cell>
          <cell r="V1035">
            <v>1489201</v>
          </cell>
          <cell r="W1035">
            <v>0</v>
          </cell>
          <cell r="X1035">
            <v>224678</v>
          </cell>
          <cell r="Y1035">
            <v>0</v>
          </cell>
          <cell r="Z1035">
            <v>21014637</v>
          </cell>
          <cell r="AA1035">
            <v>10749185</v>
          </cell>
          <cell r="AB1035">
            <v>0</v>
          </cell>
          <cell r="AC1035">
            <v>0</v>
          </cell>
          <cell r="AD1035">
            <v>1716279</v>
          </cell>
          <cell r="AE1035">
            <v>1178863</v>
          </cell>
          <cell r="AF1035">
            <v>2414587</v>
          </cell>
          <cell r="AG1035">
            <v>1613911</v>
          </cell>
          <cell r="AH1035">
            <v>1098781</v>
          </cell>
          <cell r="AI1035">
            <v>0</v>
          </cell>
          <cell r="AJ1035">
            <v>0</v>
          </cell>
          <cell r="AK1035">
            <v>18771606</v>
          </cell>
          <cell r="AL1035">
            <v>1393028</v>
          </cell>
          <cell r="AM1035">
            <v>0</v>
          </cell>
          <cell r="AN1035">
            <v>0</v>
          </cell>
          <cell r="AO1035">
            <v>667431</v>
          </cell>
          <cell r="AP1035">
            <v>20832065</v>
          </cell>
          <cell r="AQ1035">
            <v>12067522</v>
          </cell>
          <cell r="AR1035">
            <v>2144289</v>
          </cell>
          <cell r="AS1035">
            <v>14211811</v>
          </cell>
          <cell r="AT1035">
            <v>1011262</v>
          </cell>
          <cell r="AU1035">
            <v>28318</v>
          </cell>
          <cell r="AV1035">
            <v>0</v>
          </cell>
          <cell r="AW1035">
            <v>0</v>
          </cell>
          <cell r="AX1035">
            <v>0</v>
          </cell>
          <cell r="AY1035">
            <v>59201</v>
          </cell>
          <cell r="AZ1035">
            <v>1098781</v>
          </cell>
        </row>
        <row r="1036">
          <cell r="A1036">
            <v>198251</v>
          </cell>
          <cell r="B1036" t="str">
            <v>CENTRAL CAROLINA COMMUNITY COLLEGE</v>
          </cell>
          <cell r="C1036" t="str">
            <v>NC</v>
          </cell>
          <cell r="D1036">
            <v>5</v>
          </cell>
          <cell r="E1036">
            <v>4</v>
          </cell>
          <cell r="F1036">
            <v>2</v>
          </cell>
          <cell r="G1036">
            <v>2</v>
          </cell>
          <cell r="H1036">
            <v>2</v>
          </cell>
          <cell r="I1036">
            <v>40</v>
          </cell>
          <cell r="J1036">
            <v>1</v>
          </cell>
          <cell r="K1036">
            <v>2565</v>
          </cell>
          <cell r="L1036">
            <v>3280806</v>
          </cell>
          <cell r="M1036">
            <v>636248</v>
          </cell>
          <cell r="N1036">
            <v>15606002</v>
          </cell>
          <cell r="O1036">
            <v>2044277</v>
          </cell>
          <cell r="P1036">
            <v>2181274</v>
          </cell>
          <cell r="Q1036">
            <v>90208</v>
          </cell>
          <cell r="R1036">
            <v>0</v>
          </cell>
          <cell r="S1036">
            <v>9600</v>
          </cell>
          <cell r="T1036">
            <v>363</v>
          </cell>
          <cell r="U1036">
            <v>105365</v>
          </cell>
          <cell r="V1036">
            <v>1560219</v>
          </cell>
          <cell r="W1036">
            <v>0</v>
          </cell>
          <cell r="X1036">
            <v>235803</v>
          </cell>
          <cell r="Y1036">
            <v>0</v>
          </cell>
          <cell r="Z1036">
            <v>25750165</v>
          </cell>
          <cell r="AA1036">
            <v>12147796</v>
          </cell>
          <cell r="AB1036">
            <v>0</v>
          </cell>
          <cell r="AC1036">
            <v>300798</v>
          </cell>
          <cell r="AD1036">
            <v>2413966</v>
          </cell>
          <cell r="AE1036">
            <v>1131596</v>
          </cell>
          <cell r="AF1036">
            <v>3249192</v>
          </cell>
          <cell r="AG1036">
            <v>1728727</v>
          </cell>
          <cell r="AH1036">
            <v>2268979</v>
          </cell>
          <cell r="AI1036">
            <v>0</v>
          </cell>
          <cell r="AJ1036">
            <v>0</v>
          </cell>
          <cell r="AK1036">
            <v>23241054</v>
          </cell>
          <cell r="AL1036">
            <v>1385305</v>
          </cell>
          <cell r="AM1036">
            <v>0</v>
          </cell>
          <cell r="AN1036">
            <v>0</v>
          </cell>
          <cell r="AO1036">
            <v>949295</v>
          </cell>
          <cell r="AP1036">
            <v>25575654</v>
          </cell>
          <cell r="AQ1036">
            <v>14299395</v>
          </cell>
          <cell r="AR1036">
            <v>2539642</v>
          </cell>
          <cell r="AS1036">
            <v>16839037</v>
          </cell>
          <cell r="AT1036">
            <v>2106731</v>
          </cell>
          <cell r="AU1036">
            <v>25087</v>
          </cell>
          <cell r="AV1036">
            <v>90208</v>
          </cell>
          <cell r="AW1036">
            <v>0</v>
          </cell>
          <cell r="AX1036">
            <v>9952</v>
          </cell>
          <cell r="AY1036">
            <v>37001</v>
          </cell>
          <cell r="AZ1036">
            <v>2268979</v>
          </cell>
        </row>
        <row r="1037">
          <cell r="A1037">
            <v>198260</v>
          </cell>
          <cell r="B1037" t="str">
            <v>CENTRAL PIEDMONT COMMUNITY COLLEGE</v>
          </cell>
          <cell r="C1037" t="str">
            <v>NC</v>
          </cell>
          <cell r="D1037">
            <v>5</v>
          </cell>
          <cell r="E1037">
            <v>4</v>
          </cell>
          <cell r="F1037">
            <v>2</v>
          </cell>
          <cell r="G1037">
            <v>2</v>
          </cell>
          <cell r="H1037">
            <v>2</v>
          </cell>
          <cell r="I1037">
            <v>40</v>
          </cell>
          <cell r="J1037">
            <v>1</v>
          </cell>
          <cell r="K1037">
            <v>8543</v>
          </cell>
          <cell r="L1037">
            <v>13588472</v>
          </cell>
          <cell r="M1037">
            <v>0</v>
          </cell>
          <cell r="N1037">
            <v>34409792</v>
          </cell>
          <cell r="O1037">
            <v>12514882</v>
          </cell>
          <cell r="P1037">
            <v>4790109</v>
          </cell>
          <cell r="Q1037">
            <v>0</v>
          </cell>
          <cell r="R1037">
            <v>1240051</v>
          </cell>
          <cell r="S1037">
            <v>1204873</v>
          </cell>
          <cell r="T1037">
            <v>0</v>
          </cell>
          <cell r="U1037">
            <v>0</v>
          </cell>
          <cell r="V1037">
            <v>6699036</v>
          </cell>
          <cell r="W1037">
            <v>0</v>
          </cell>
          <cell r="X1037">
            <v>0</v>
          </cell>
          <cell r="Y1037">
            <v>0</v>
          </cell>
          <cell r="Z1037">
            <v>74447215</v>
          </cell>
          <cell r="AA1037">
            <v>33091769</v>
          </cell>
          <cell r="AB1037">
            <v>241336</v>
          </cell>
          <cell r="AC1037">
            <v>0</v>
          </cell>
          <cell r="AD1037">
            <v>5282297</v>
          </cell>
          <cell r="AE1037">
            <v>7309335</v>
          </cell>
          <cell r="AF1037">
            <v>11408935</v>
          </cell>
          <cell r="AG1037">
            <v>6434693</v>
          </cell>
          <cell r="AH1037">
            <v>3134896</v>
          </cell>
          <cell r="AI1037">
            <v>0</v>
          </cell>
          <cell r="AJ1037">
            <v>0</v>
          </cell>
          <cell r="AK1037">
            <v>66903261</v>
          </cell>
          <cell r="AL1037">
            <v>6630920</v>
          </cell>
          <cell r="AM1037">
            <v>0</v>
          </cell>
          <cell r="AN1037">
            <v>0</v>
          </cell>
          <cell r="AO1037">
            <v>0</v>
          </cell>
          <cell r="AP1037">
            <v>73534181</v>
          </cell>
          <cell r="AQ1037">
            <v>32830021</v>
          </cell>
          <cell r="AR1037">
            <v>6095171</v>
          </cell>
          <cell r="AS1037">
            <v>38925192</v>
          </cell>
          <cell r="AT1037">
            <v>2255337</v>
          </cell>
          <cell r="AU1037">
            <v>147525</v>
          </cell>
          <cell r="AV1037">
            <v>0</v>
          </cell>
          <cell r="AW1037">
            <v>0</v>
          </cell>
          <cell r="AX1037">
            <v>504480</v>
          </cell>
          <cell r="AY1037">
            <v>227554</v>
          </cell>
          <cell r="AZ1037">
            <v>3134896</v>
          </cell>
        </row>
        <row r="1038">
          <cell r="A1038">
            <v>198321</v>
          </cell>
          <cell r="B1038" t="str">
            <v>CLEVELAND COMMUNITY COLLEGE</v>
          </cell>
          <cell r="C1038" t="str">
            <v>NC</v>
          </cell>
          <cell r="D1038">
            <v>5</v>
          </cell>
          <cell r="E1038">
            <v>4</v>
          </cell>
          <cell r="F1038">
            <v>2</v>
          </cell>
          <cell r="G1038">
            <v>2</v>
          </cell>
          <cell r="H1038">
            <v>2</v>
          </cell>
          <cell r="I1038">
            <v>40</v>
          </cell>
          <cell r="J1038">
            <v>1</v>
          </cell>
          <cell r="K1038">
            <v>1591</v>
          </cell>
          <cell r="L1038">
            <v>1077371</v>
          </cell>
          <cell r="M1038">
            <v>0</v>
          </cell>
          <cell r="N1038">
            <v>8298254</v>
          </cell>
          <cell r="O1038">
            <v>984998</v>
          </cell>
          <cell r="P1038">
            <v>1439420</v>
          </cell>
          <cell r="Q1038">
            <v>0</v>
          </cell>
          <cell r="R1038">
            <v>0</v>
          </cell>
          <cell r="S1038">
            <v>44300</v>
          </cell>
          <cell r="T1038">
            <v>0</v>
          </cell>
          <cell r="U1038">
            <v>1504</v>
          </cell>
          <cell r="V1038">
            <v>734431</v>
          </cell>
          <cell r="W1038">
            <v>0</v>
          </cell>
          <cell r="X1038">
            <v>-5094</v>
          </cell>
          <cell r="Y1038">
            <v>0</v>
          </cell>
          <cell r="Z1038">
            <v>12575184</v>
          </cell>
          <cell r="AA1038">
            <v>5148870</v>
          </cell>
          <cell r="AB1038">
            <v>0</v>
          </cell>
          <cell r="AC1038">
            <v>0</v>
          </cell>
          <cell r="AD1038">
            <v>845721</v>
          </cell>
          <cell r="AE1038">
            <v>473334</v>
          </cell>
          <cell r="AF1038">
            <v>1041103</v>
          </cell>
          <cell r="AG1038">
            <v>1036887</v>
          </cell>
          <cell r="AH1038">
            <v>1480125</v>
          </cell>
          <cell r="AI1038">
            <v>0</v>
          </cell>
          <cell r="AJ1038">
            <v>0</v>
          </cell>
          <cell r="AK1038">
            <v>10026040</v>
          </cell>
          <cell r="AL1038">
            <v>734431</v>
          </cell>
          <cell r="AM1038">
            <v>0</v>
          </cell>
          <cell r="AN1038">
            <v>0</v>
          </cell>
          <cell r="AO1038">
            <v>0</v>
          </cell>
          <cell r="AP1038">
            <v>10760471</v>
          </cell>
          <cell r="AQ1038">
            <v>8354367</v>
          </cell>
          <cell r="AR1038">
            <v>1008191</v>
          </cell>
          <cell r="AS1038">
            <v>9362558</v>
          </cell>
          <cell r="AT1038">
            <v>1390500</v>
          </cell>
          <cell r="AU1038">
            <v>48920</v>
          </cell>
          <cell r="AV1038">
            <v>0</v>
          </cell>
          <cell r="AW1038">
            <v>0</v>
          </cell>
          <cell r="AX1038">
            <v>32225</v>
          </cell>
          <cell r="AY1038">
            <v>8480</v>
          </cell>
          <cell r="AZ1038">
            <v>1480125</v>
          </cell>
        </row>
        <row r="1039">
          <cell r="A1039">
            <v>198330</v>
          </cell>
          <cell r="B1039" t="str">
            <v>COASTAL CAROLINA COMMUNITY COLLEGE</v>
          </cell>
          <cell r="C1039" t="str">
            <v>NC</v>
          </cell>
          <cell r="D1039">
            <v>5</v>
          </cell>
          <cell r="E1039">
            <v>4</v>
          </cell>
          <cell r="F1039">
            <v>2</v>
          </cell>
          <cell r="G1039">
            <v>2</v>
          </cell>
          <cell r="H1039">
            <v>2</v>
          </cell>
          <cell r="I1039">
            <v>40</v>
          </cell>
          <cell r="J1039">
            <v>1</v>
          </cell>
          <cell r="K1039">
            <v>2489</v>
          </cell>
          <cell r="L1039">
            <v>5570216</v>
          </cell>
          <cell r="M1039">
            <v>319050</v>
          </cell>
          <cell r="N1039">
            <v>12912454</v>
          </cell>
          <cell r="O1039">
            <v>1760000</v>
          </cell>
          <cell r="P1039">
            <v>2048894</v>
          </cell>
          <cell r="Q1039">
            <v>176102</v>
          </cell>
          <cell r="R1039">
            <v>120000</v>
          </cell>
          <cell r="S1039">
            <v>449644</v>
          </cell>
          <cell r="T1039">
            <v>1734</v>
          </cell>
          <cell r="U1039">
            <v>0</v>
          </cell>
          <cell r="V1039">
            <v>1688622</v>
          </cell>
          <cell r="W1039">
            <v>0</v>
          </cell>
          <cell r="X1039">
            <v>0</v>
          </cell>
          <cell r="Y1039">
            <v>0</v>
          </cell>
          <cell r="Z1039">
            <v>25046716</v>
          </cell>
          <cell r="AA1039">
            <v>10826604</v>
          </cell>
          <cell r="AB1039">
            <v>0</v>
          </cell>
          <cell r="AC1039">
            <v>0</v>
          </cell>
          <cell r="AD1039">
            <v>1722602</v>
          </cell>
          <cell r="AE1039">
            <v>1615879</v>
          </cell>
          <cell r="AF1039">
            <v>3225657</v>
          </cell>
          <cell r="AG1039">
            <v>1322533</v>
          </cell>
          <cell r="AH1039">
            <v>1912198</v>
          </cell>
          <cell r="AI1039">
            <v>0</v>
          </cell>
          <cell r="AJ1039">
            <v>164454</v>
          </cell>
          <cell r="AK1039">
            <v>20789927</v>
          </cell>
          <cell r="AL1039">
            <v>1539540</v>
          </cell>
          <cell r="AM1039">
            <v>0</v>
          </cell>
          <cell r="AN1039">
            <v>0</v>
          </cell>
          <cell r="AO1039">
            <v>0</v>
          </cell>
          <cell r="AP1039">
            <v>22329467</v>
          </cell>
          <cell r="AQ1039">
            <v>548862</v>
          </cell>
          <cell r="AR1039">
            <v>0</v>
          </cell>
          <cell r="AS1039">
            <v>548862</v>
          </cell>
          <cell r="AT1039">
            <v>1646364</v>
          </cell>
          <cell r="AU1039">
            <v>20084</v>
          </cell>
          <cell r="AV1039">
            <v>116968</v>
          </cell>
          <cell r="AW1039">
            <v>0</v>
          </cell>
          <cell r="AX1039">
            <v>2550</v>
          </cell>
          <cell r="AY1039">
            <v>126232</v>
          </cell>
          <cell r="AZ1039">
            <v>1912198</v>
          </cell>
        </row>
        <row r="1040">
          <cell r="A1040">
            <v>198367</v>
          </cell>
          <cell r="B1040" t="str">
            <v>CRAVEN COMMUNITY COLLEGE</v>
          </cell>
          <cell r="C1040" t="str">
            <v>NC</v>
          </cell>
          <cell r="D1040">
            <v>5</v>
          </cell>
          <cell r="E1040">
            <v>4</v>
          </cell>
          <cell r="F1040">
            <v>2</v>
          </cell>
          <cell r="G1040">
            <v>2</v>
          </cell>
          <cell r="H1040">
            <v>2</v>
          </cell>
          <cell r="I1040">
            <v>40</v>
          </cell>
          <cell r="J1040">
            <v>1</v>
          </cell>
          <cell r="K1040">
            <v>1422</v>
          </cell>
          <cell r="L1040">
            <v>2009997</v>
          </cell>
          <cell r="M1040">
            <v>218564</v>
          </cell>
          <cell r="N1040">
            <v>7670666</v>
          </cell>
          <cell r="O1040">
            <v>2007367</v>
          </cell>
          <cell r="P1040">
            <v>1805414</v>
          </cell>
          <cell r="Q1040">
            <v>793058</v>
          </cell>
          <cell r="R1040">
            <v>0</v>
          </cell>
          <cell r="S1040">
            <v>871276</v>
          </cell>
          <cell r="T1040">
            <v>23682</v>
          </cell>
          <cell r="U1040">
            <v>23295</v>
          </cell>
          <cell r="V1040">
            <v>967124</v>
          </cell>
          <cell r="W1040">
            <v>0</v>
          </cell>
          <cell r="X1040">
            <v>269433</v>
          </cell>
          <cell r="Y1040">
            <v>0</v>
          </cell>
          <cell r="Z1040">
            <v>16659876</v>
          </cell>
          <cell r="AA1040">
            <v>6190862</v>
          </cell>
          <cell r="AB1040">
            <v>0</v>
          </cell>
          <cell r="AC1040">
            <v>986547</v>
          </cell>
          <cell r="AD1040">
            <v>1297084</v>
          </cell>
          <cell r="AE1040">
            <v>837146</v>
          </cell>
          <cell r="AF1040">
            <v>2127580</v>
          </cell>
          <cell r="AG1040">
            <v>1674846</v>
          </cell>
          <cell r="AH1040">
            <v>2507466</v>
          </cell>
          <cell r="AI1040">
            <v>0</v>
          </cell>
          <cell r="AJ1040">
            <v>757</v>
          </cell>
          <cell r="AK1040">
            <v>15622288</v>
          </cell>
          <cell r="AL1040">
            <v>926251</v>
          </cell>
          <cell r="AM1040">
            <v>0</v>
          </cell>
          <cell r="AN1040">
            <v>0</v>
          </cell>
          <cell r="AO1040">
            <v>0</v>
          </cell>
          <cell r="AP1040">
            <v>16548539</v>
          </cell>
          <cell r="AQ1040">
            <v>8823044</v>
          </cell>
          <cell r="AR1040">
            <v>1509536</v>
          </cell>
          <cell r="AS1040">
            <v>10332580</v>
          </cell>
          <cell r="AT1040">
            <v>1628337</v>
          </cell>
          <cell r="AU1040">
            <v>120148</v>
          </cell>
          <cell r="AV1040">
            <v>572240</v>
          </cell>
          <cell r="AW1040">
            <v>0</v>
          </cell>
          <cell r="AX1040">
            <v>8402</v>
          </cell>
          <cell r="AY1040">
            <v>178339</v>
          </cell>
          <cell r="AZ1040">
            <v>2507466</v>
          </cell>
        </row>
        <row r="1041">
          <cell r="A1041">
            <v>198376</v>
          </cell>
          <cell r="B1041" t="str">
            <v>DAVIDSON COUNTY COMMUNITY COLLEGE</v>
          </cell>
          <cell r="C1041" t="str">
            <v>NC</v>
          </cell>
          <cell r="D1041">
            <v>5</v>
          </cell>
          <cell r="E1041">
            <v>4</v>
          </cell>
          <cell r="F1041">
            <v>2</v>
          </cell>
          <cell r="G1041">
            <v>2</v>
          </cell>
          <cell r="H1041">
            <v>2</v>
          </cell>
          <cell r="I1041">
            <v>40</v>
          </cell>
          <cell r="J1041">
            <v>1</v>
          </cell>
          <cell r="K1041">
            <v>1560</v>
          </cell>
          <cell r="L1041">
            <v>2245471</v>
          </cell>
          <cell r="M1041">
            <v>261430</v>
          </cell>
          <cell r="N1041">
            <v>9757353</v>
          </cell>
          <cell r="O1041">
            <v>2303069</v>
          </cell>
          <cell r="P1041">
            <v>1544461</v>
          </cell>
          <cell r="Q1041">
            <v>420876</v>
          </cell>
          <cell r="R1041">
            <v>0</v>
          </cell>
          <cell r="S1041">
            <v>676061</v>
          </cell>
          <cell r="T1041">
            <v>0</v>
          </cell>
          <cell r="U1041">
            <v>0</v>
          </cell>
          <cell r="V1041">
            <v>445628</v>
          </cell>
          <cell r="W1041">
            <v>0</v>
          </cell>
          <cell r="X1041">
            <v>247018</v>
          </cell>
          <cell r="Y1041">
            <v>0</v>
          </cell>
          <cell r="Z1041">
            <v>17901367</v>
          </cell>
          <cell r="AA1041">
            <v>8528256</v>
          </cell>
          <cell r="AB1041">
            <v>14370</v>
          </cell>
          <cell r="AC1041">
            <v>0</v>
          </cell>
          <cell r="AD1041">
            <v>1367429</v>
          </cell>
          <cell r="AE1041">
            <v>968189</v>
          </cell>
          <cell r="AF1041">
            <v>2663554</v>
          </cell>
          <cell r="AG1041">
            <v>1782058</v>
          </cell>
          <cell r="AH1041">
            <v>1926851</v>
          </cell>
          <cell r="AI1041">
            <v>0</v>
          </cell>
          <cell r="AJ1041">
            <v>0</v>
          </cell>
          <cell r="AK1041">
            <v>17250707</v>
          </cell>
          <cell r="AL1041">
            <v>511860</v>
          </cell>
          <cell r="AM1041">
            <v>0</v>
          </cell>
          <cell r="AN1041">
            <v>0</v>
          </cell>
          <cell r="AO1041">
            <v>0</v>
          </cell>
          <cell r="AP1041">
            <v>17762567</v>
          </cell>
          <cell r="AQ1041">
            <v>9830694</v>
          </cell>
          <cell r="AR1041">
            <v>0</v>
          </cell>
          <cell r="AS1041">
            <v>11606647</v>
          </cell>
          <cell r="AT1041">
            <v>1418706</v>
          </cell>
          <cell r="AU1041">
            <v>49984</v>
          </cell>
          <cell r="AV1041">
            <v>43790</v>
          </cell>
          <cell r="AW1041">
            <v>0</v>
          </cell>
          <cell r="AX1041">
            <v>414371</v>
          </cell>
          <cell r="AY1041">
            <v>0</v>
          </cell>
          <cell r="AZ1041">
            <v>1926851</v>
          </cell>
        </row>
        <row r="1042">
          <cell r="A1042">
            <v>198455</v>
          </cell>
          <cell r="B1042" t="str">
            <v>DURHAM TECHNICAL COMMUNITY COLLEGE</v>
          </cell>
          <cell r="C1042" t="str">
            <v>NC</v>
          </cell>
          <cell r="D1042">
            <v>5</v>
          </cell>
          <cell r="E1042">
            <v>4</v>
          </cell>
          <cell r="F1042">
            <v>2</v>
          </cell>
          <cell r="G1042">
            <v>2</v>
          </cell>
          <cell r="H1042">
            <v>2</v>
          </cell>
          <cell r="I1042">
            <v>40</v>
          </cell>
          <cell r="J1042">
            <v>1</v>
          </cell>
          <cell r="K1042">
            <v>2687</v>
          </cell>
          <cell r="L1042">
            <v>3277503</v>
          </cell>
          <cell r="M1042">
            <v>445994</v>
          </cell>
          <cell r="N1042">
            <v>13126663</v>
          </cell>
          <cell r="O1042">
            <v>2701705</v>
          </cell>
          <cell r="P1042">
            <v>1630162</v>
          </cell>
          <cell r="Q1042">
            <v>210504</v>
          </cell>
          <cell r="R1042">
            <v>48103</v>
          </cell>
          <cell r="S1042">
            <v>210201</v>
          </cell>
          <cell r="T1042">
            <v>0</v>
          </cell>
          <cell r="U1042">
            <v>0</v>
          </cell>
          <cell r="V1042">
            <v>319028</v>
          </cell>
          <cell r="W1042">
            <v>0</v>
          </cell>
          <cell r="X1042">
            <v>49491</v>
          </cell>
          <cell r="Y1042">
            <v>0</v>
          </cell>
          <cell r="Z1042">
            <v>22019354</v>
          </cell>
          <cell r="AA1042">
            <v>11290663</v>
          </cell>
          <cell r="AB1042">
            <v>0</v>
          </cell>
          <cell r="AC1042">
            <v>72003</v>
          </cell>
          <cell r="AD1042">
            <v>1406816</v>
          </cell>
          <cell r="AE1042">
            <v>1471052</v>
          </cell>
          <cell r="AF1042">
            <v>3299291</v>
          </cell>
          <cell r="AG1042">
            <v>2329845</v>
          </cell>
          <cell r="AH1042">
            <v>1796384</v>
          </cell>
          <cell r="AI1042">
            <v>0</v>
          </cell>
          <cell r="AJ1042">
            <v>0</v>
          </cell>
          <cell r="AK1042">
            <v>21666054</v>
          </cell>
          <cell r="AL1042">
            <v>400279</v>
          </cell>
          <cell r="AM1042">
            <v>0</v>
          </cell>
          <cell r="AN1042">
            <v>0</v>
          </cell>
          <cell r="AO1042">
            <v>0</v>
          </cell>
          <cell r="AP1042">
            <v>22066333</v>
          </cell>
          <cell r="AQ1042">
            <v>13227058</v>
          </cell>
          <cell r="AR1042">
            <v>2474510</v>
          </cell>
          <cell r="AS1042">
            <v>15701568</v>
          </cell>
          <cell r="AT1042">
            <v>1516730</v>
          </cell>
          <cell r="AU1042">
            <v>54070</v>
          </cell>
          <cell r="AV1042">
            <v>93922</v>
          </cell>
          <cell r="AW1042">
            <v>0</v>
          </cell>
          <cell r="AX1042">
            <v>0</v>
          </cell>
          <cell r="AY1042">
            <v>131662</v>
          </cell>
          <cell r="AZ1042">
            <v>1796384</v>
          </cell>
        </row>
        <row r="1043">
          <cell r="A1043">
            <v>198491</v>
          </cell>
          <cell r="B1043" t="str">
            <v>EDGECOMBE COMMUNITY COLLEGE</v>
          </cell>
          <cell r="C1043" t="str">
            <v>NC</v>
          </cell>
          <cell r="D1043">
            <v>5</v>
          </cell>
          <cell r="E1043">
            <v>4</v>
          </cell>
          <cell r="F1043">
            <v>2</v>
          </cell>
          <cell r="G1043">
            <v>2</v>
          </cell>
          <cell r="H1043">
            <v>2</v>
          </cell>
          <cell r="I1043">
            <v>40</v>
          </cell>
          <cell r="J1043">
            <v>1</v>
          </cell>
          <cell r="K1043">
            <v>1166</v>
          </cell>
          <cell r="L1043">
            <v>1184641</v>
          </cell>
          <cell r="M1043">
            <v>0</v>
          </cell>
          <cell r="N1043">
            <v>8419203</v>
          </cell>
          <cell r="O1043">
            <v>671000</v>
          </cell>
          <cell r="P1043">
            <v>3203360</v>
          </cell>
          <cell r="Q1043">
            <v>227430</v>
          </cell>
          <cell r="R1043">
            <v>0</v>
          </cell>
          <cell r="S1043">
            <v>69478</v>
          </cell>
          <cell r="T1043">
            <v>0</v>
          </cell>
          <cell r="U1043">
            <v>0</v>
          </cell>
          <cell r="V1043">
            <v>555591</v>
          </cell>
          <cell r="W1043">
            <v>0</v>
          </cell>
          <cell r="X1043">
            <v>161363</v>
          </cell>
          <cell r="Y1043">
            <v>0</v>
          </cell>
          <cell r="Z1043">
            <v>14492066</v>
          </cell>
          <cell r="AA1043">
            <v>6926789</v>
          </cell>
          <cell r="AB1043">
            <v>0</v>
          </cell>
          <cell r="AC1043">
            <v>115618</v>
          </cell>
          <cell r="AD1043">
            <v>946803</v>
          </cell>
          <cell r="AE1043">
            <v>1356503</v>
          </cell>
          <cell r="AF1043">
            <v>1530883</v>
          </cell>
          <cell r="AG1043">
            <v>601770</v>
          </cell>
          <cell r="AH1043">
            <v>2369537</v>
          </cell>
          <cell r="AI1043">
            <v>0</v>
          </cell>
          <cell r="AJ1043">
            <v>0</v>
          </cell>
          <cell r="AK1043">
            <v>13847903</v>
          </cell>
          <cell r="AL1043">
            <v>488432</v>
          </cell>
          <cell r="AM1043">
            <v>0</v>
          </cell>
          <cell r="AN1043">
            <v>0</v>
          </cell>
          <cell r="AO1043">
            <v>0</v>
          </cell>
          <cell r="AP1043">
            <v>14336335</v>
          </cell>
          <cell r="AQ1043">
            <v>7952131</v>
          </cell>
          <cell r="AR1043">
            <v>1469153</v>
          </cell>
          <cell r="AS1043">
            <v>9421284</v>
          </cell>
          <cell r="AT1043">
            <v>1816954</v>
          </cell>
          <cell r="AU1043">
            <v>387034</v>
          </cell>
          <cell r="AV1043">
            <v>93162</v>
          </cell>
          <cell r="AW1043">
            <v>0</v>
          </cell>
          <cell r="AX1043">
            <v>62387</v>
          </cell>
          <cell r="AY1043">
            <v>10000</v>
          </cell>
          <cell r="AZ1043">
            <v>2369537</v>
          </cell>
        </row>
        <row r="1044">
          <cell r="A1044">
            <v>198534</v>
          </cell>
          <cell r="B1044" t="str">
            <v>FAYETTEVILLE TECHNICAL COMMUNITY COLLEGE</v>
          </cell>
          <cell r="C1044" t="str">
            <v>NC</v>
          </cell>
          <cell r="D1044">
            <v>5</v>
          </cell>
          <cell r="E1044">
            <v>4</v>
          </cell>
          <cell r="F1044">
            <v>2</v>
          </cell>
          <cell r="G1044">
            <v>2</v>
          </cell>
          <cell r="H1044">
            <v>2</v>
          </cell>
          <cell r="I1044">
            <v>40</v>
          </cell>
          <cell r="J1044">
            <v>1</v>
          </cell>
          <cell r="K1044">
            <v>5234</v>
          </cell>
          <cell r="L1044">
            <v>9609049</v>
          </cell>
          <cell r="M1044">
            <v>929842</v>
          </cell>
          <cell r="N1044">
            <v>0</v>
          </cell>
          <cell r="O1044">
            <v>6048993</v>
          </cell>
          <cell r="P1044">
            <v>5407623</v>
          </cell>
          <cell r="Q1044">
            <v>28356699</v>
          </cell>
          <cell r="R1044">
            <v>0</v>
          </cell>
          <cell r="S1044">
            <v>218702</v>
          </cell>
          <cell r="T1044">
            <v>1079</v>
          </cell>
          <cell r="U1044">
            <v>5623</v>
          </cell>
          <cell r="V1044">
            <v>2707133</v>
          </cell>
          <cell r="W1044">
            <v>0</v>
          </cell>
          <cell r="X1044">
            <v>429084</v>
          </cell>
          <cell r="Y1044">
            <v>0</v>
          </cell>
          <cell r="Z1044">
            <v>53713827</v>
          </cell>
          <cell r="AA1044">
            <v>23369006</v>
          </cell>
          <cell r="AB1044">
            <v>0</v>
          </cell>
          <cell r="AC1044">
            <v>0</v>
          </cell>
          <cell r="AD1044">
            <v>4384394</v>
          </cell>
          <cell r="AE1044">
            <v>2514504</v>
          </cell>
          <cell r="AF1044">
            <v>5352307</v>
          </cell>
          <cell r="AG1044">
            <v>5189374</v>
          </cell>
          <cell r="AH1044">
            <v>9607720</v>
          </cell>
          <cell r="AI1044">
            <v>0</v>
          </cell>
          <cell r="AJ1044">
            <v>253159</v>
          </cell>
          <cell r="AK1044">
            <v>50670464</v>
          </cell>
          <cell r="AL1044">
            <v>2405388</v>
          </cell>
          <cell r="AM1044">
            <v>0</v>
          </cell>
          <cell r="AN1044">
            <v>0</v>
          </cell>
          <cell r="AO1044">
            <v>0</v>
          </cell>
          <cell r="AP1044">
            <v>53075852</v>
          </cell>
          <cell r="AQ1044">
            <v>26897609</v>
          </cell>
          <cell r="AR1044">
            <v>5476057</v>
          </cell>
          <cell r="AS1044">
            <v>32373666</v>
          </cell>
          <cell r="AT1044">
            <v>4155500</v>
          </cell>
          <cell r="AU1044">
            <v>133356</v>
          </cell>
          <cell r="AV1044">
            <v>5128111</v>
          </cell>
          <cell r="AW1044">
            <v>0</v>
          </cell>
          <cell r="AX1044">
            <v>113510</v>
          </cell>
          <cell r="AY1044">
            <v>77243</v>
          </cell>
          <cell r="AZ1044">
            <v>9607720</v>
          </cell>
        </row>
        <row r="1045">
          <cell r="A1045">
            <v>198552</v>
          </cell>
          <cell r="B1045" t="str">
            <v>FORSYTH TECHNICAL COMMUNITY COLLEGE</v>
          </cell>
          <cell r="C1045" t="str">
            <v>NC</v>
          </cell>
          <cell r="D1045">
            <v>5</v>
          </cell>
          <cell r="E1045">
            <v>4</v>
          </cell>
          <cell r="F1045">
            <v>2</v>
          </cell>
          <cell r="G1045">
            <v>2</v>
          </cell>
          <cell r="H1045">
            <v>2</v>
          </cell>
          <cell r="I1045">
            <v>40</v>
          </cell>
          <cell r="J1045">
            <v>1</v>
          </cell>
          <cell r="K1045">
            <v>3534</v>
          </cell>
          <cell r="L1045">
            <v>5111049</v>
          </cell>
          <cell r="M1045">
            <v>0</v>
          </cell>
          <cell r="N1045">
            <v>16259324</v>
          </cell>
          <cell r="O1045">
            <v>4655000</v>
          </cell>
          <cell r="P1045">
            <v>2818013</v>
          </cell>
          <cell r="Q1045">
            <v>675155</v>
          </cell>
          <cell r="R1045">
            <v>0</v>
          </cell>
          <cell r="S1045">
            <v>377342</v>
          </cell>
          <cell r="T1045">
            <v>51607</v>
          </cell>
          <cell r="U1045">
            <v>0</v>
          </cell>
          <cell r="V1045">
            <v>2209032</v>
          </cell>
          <cell r="W1045">
            <v>0</v>
          </cell>
          <cell r="X1045">
            <v>175536</v>
          </cell>
          <cell r="Y1045">
            <v>0</v>
          </cell>
          <cell r="Z1045">
            <v>32332058</v>
          </cell>
          <cell r="AA1045">
            <v>14687270</v>
          </cell>
          <cell r="AB1045">
            <v>0</v>
          </cell>
          <cell r="AC1045">
            <v>0</v>
          </cell>
          <cell r="AD1045">
            <v>2179698</v>
          </cell>
          <cell r="AE1045">
            <v>1780737</v>
          </cell>
          <cell r="AF1045">
            <v>5425600</v>
          </cell>
          <cell r="AG1045">
            <v>2760160</v>
          </cell>
          <cell r="AH1045">
            <v>2956954</v>
          </cell>
          <cell r="AI1045">
            <v>0</v>
          </cell>
          <cell r="AJ1045">
            <v>152964</v>
          </cell>
          <cell r="AK1045">
            <v>29943383</v>
          </cell>
          <cell r="AL1045">
            <v>1677535</v>
          </cell>
          <cell r="AM1045">
            <v>0</v>
          </cell>
          <cell r="AN1045">
            <v>0</v>
          </cell>
          <cell r="AO1045">
            <v>0</v>
          </cell>
          <cell r="AP1045">
            <v>31620918</v>
          </cell>
          <cell r="AQ1045">
            <v>18650564</v>
          </cell>
          <cell r="AR1045">
            <v>53499</v>
          </cell>
          <cell r="AS1045">
            <v>22345474</v>
          </cell>
          <cell r="AT1045">
            <v>1955388</v>
          </cell>
          <cell r="AU1045">
            <v>133764</v>
          </cell>
          <cell r="AV1045">
            <v>675155</v>
          </cell>
          <cell r="AW1045">
            <v>0</v>
          </cell>
          <cell r="AX1045">
            <v>119192</v>
          </cell>
          <cell r="AY1045">
            <v>73455</v>
          </cell>
          <cell r="AZ1045">
            <v>2956954</v>
          </cell>
        </row>
        <row r="1046">
          <cell r="A1046">
            <v>198570</v>
          </cell>
          <cell r="B1046" t="str">
            <v>GASTON COLLEGE</v>
          </cell>
          <cell r="C1046" t="str">
            <v>NC</v>
          </cell>
          <cell r="D1046">
            <v>5</v>
          </cell>
          <cell r="E1046">
            <v>4</v>
          </cell>
          <cell r="F1046">
            <v>2</v>
          </cell>
          <cell r="G1046">
            <v>2</v>
          </cell>
          <cell r="H1046">
            <v>2</v>
          </cell>
          <cell r="I1046">
            <v>40</v>
          </cell>
          <cell r="J1046">
            <v>1</v>
          </cell>
          <cell r="K1046">
            <v>2739</v>
          </cell>
          <cell r="L1046">
            <v>3507253</v>
          </cell>
          <cell r="M1046">
            <v>303325</v>
          </cell>
          <cell r="N1046">
            <v>12246015</v>
          </cell>
          <cell r="O1046">
            <v>2689557</v>
          </cell>
          <cell r="P1046">
            <v>1850186</v>
          </cell>
          <cell r="Q1046">
            <v>548476</v>
          </cell>
          <cell r="R1046">
            <v>0</v>
          </cell>
          <cell r="S1046">
            <v>252904</v>
          </cell>
          <cell r="T1046">
            <v>64046</v>
          </cell>
          <cell r="U1046">
            <v>1765013</v>
          </cell>
          <cell r="V1046">
            <v>1285050</v>
          </cell>
          <cell r="W1046">
            <v>0</v>
          </cell>
          <cell r="X1046">
            <v>0</v>
          </cell>
          <cell r="Y1046">
            <v>0</v>
          </cell>
          <cell r="Z1046">
            <v>24511825</v>
          </cell>
          <cell r="AA1046">
            <v>11128211</v>
          </cell>
          <cell r="AB1046">
            <v>0</v>
          </cell>
          <cell r="AC1046">
            <v>0</v>
          </cell>
          <cell r="AD1046">
            <v>1762567</v>
          </cell>
          <cell r="AE1046">
            <v>957847</v>
          </cell>
          <cell r="AF1046">
            <v>3102402</v>
          </cell>
          <cell r="AG1046">
            <v>2176538</v>
          </cell>
          <cell r="AH1046">
            <v>2542219</v>
          </cell>
          <cell r="AI1046">
            <v>0</v>
          </cell>
          <cell r="AJ1046">
            <v>31662</v>
          </cell>
          <cell r="AK1046">
            <v>21701446</v>
          </cell>
          <cell r="AL1046">
            <v>2727799</v>
          </cell>
          <cell r="AM1046">
            <v>0</v>
          </cell>
          <cell r="AN1046">
            <v>0</v>
          </cell>
          <cell r="AO1046">
            <v>96807</v>
          </cell>
          <cell r="AP1046">
            <v>24526052</v>
          </cell>
          <cell r="AQ1046">
            <v>14214174</v>
          </cell>
          <cell r="AR1046">
            <v>156088</v>
          </cell>
          <cell r="AS1046">
            <v>16633423</v>
          </cell>
          <cell r="AT1046">
            <v>1787270</v>
          </cell>
          <cell r="AU1046">
            <v>62916</v>
          </cell>
          <cell r="AV1046">
            <v>548476</v>
          </cell>
          <cell r="AW1046">
            <v>0</v>
          </cell>
          <cell r="AX1046">
            <v>82628</v>
          </cell>
          <cell r="AY1046">
            <v>60929</v>
          </cell>
          <cell r="AZ1046">
            <v>2542219</v>
          </cell>
        </row>
        <row r="1047">
          <cell r="A1047">
            <v>198622</v>
          </cell>
          <cell r="B1047" t="str">
            <v>GUILFORD TECHNICAL COMMUNITY COLLEGE</v>
          </cell>
          <cell r="C1047" t="str">
            <v>NC</v>
          </cell>
          <cell r="D1047">
            <v>5</v>
          </cell>
          <cell r="E1047">
            <v>4</v>
          </cell>
          <cell r="F1047">
            <v>2</v>
          </cell>
          <cell r="G1047">
            <v>2</v>
          </cell>
          <cell r="H1047">
            <v>2</v>
          </cell>
          <cell r="I1047">
            <v>40</v>
          </cell>
          <cell r="J1047">
            <v>1</v>
          </cell>
          <cell r="K1047">
            <v>5331</v>
          </cell>
          <cell r="L1047">
            <v>7334001</v>
          </cell>
          <cell r="M1047">
            <v>0</v>
          </cell>
          <cell r="N1047">
            <v>20874628</v>
          </cell>
          <cell r="O1047">
            <v>6504687</v>
          </cell>
          <cell r="P1047">
            <v>3490211</v>
          </cell>
          <cell r="Q1047">
            <v>950268</v>
          </cell>
          <cell r="R1047">
            <v>2951</v>
          </cell>
          <cell r="S1047">
            <v>8000</v>
          </cell>
          <cell r="T1047">
            <v>0</v>
          </cell>
          <cell r="U1047">
            <v>0</v>
          </cell>
          <cell r="V1047">
            <v>4443048</v>
          </cell>
          <cell r="W1047">
            <v>0</v>
          </cell>
          <cell r="X1047">
            <v>353455</v>
          </cell>
          <cell r="Y1047">
            <v>0</v>
          </cell>
          <cell r="Z1047">
            <v>43961249</v>
          </cell>
          <cell r="AA1047">
            <v>21048756</v>
          </cell>
          <cell r="AB1047">
            <v>572</v>
          </cell>
          <cell r="AC1047">
            <v>13</v>
          </cell>
          <cell r="AD1047">
            <v>2340894</v>
          </cell>
          <cell r="AE1047">
            <v>2225461</v>
          </cell>
          <cell r="AF1047">
            <v>5546487</v>
          </cell>
          <cell r="AG1047">
            <v>5020347</v>
          </cell>
          <cell r="AH1047">
            <v>3408881</v>
          </cell>
          <cell r="AI1047">
            <v>0</v>
          </cell>
          <cell r="AJ1047">
            <v>166135</v>
          </cell>
          <cell r="AK1047">
            <v>39757546</v>
          </cell>
          <cell r="AL1047">
            <v>3974989</v>
          </cell>
          <cell r="AM1047">
            <v>0</v>
          </cell>
          <cell r="AN1047">
            <v>0</v>
          </cell>
          <cell r="AO1047">
            <v>0</v>
          </cell>
          <cell r="AP1047">
            <v>43732535</v>
          </cell>
          <cell r="AQ1047">
            <v>23383487</v>
          </cell>
          <cell r="AR1047">
            <v>173455</v>
          </cell>
          <cell r="AS1047">
            <v>27810315</v>
          </cell>
          <cell r="AT1047">
            <v>2588964</v>
          </cell>
          <cell r="AU1047">
            <v>72919</v>
          </cell>
          <cell r="AV1047">
            <v>719231</v>
          </cell>
          <cell r="AW1047">
            <v>0</v>
          </cell>
          <cell r="AX1047">
            <v>9656</v>
          </cell>
          <cell r="AY1047">
            <v>18111</v>
          </cell>
          <cell r="AZ1047">
            <v>3408881</v>
          </cell>
        </row>
        <row r="1048">
          <cell r="A1048">
            <v>198640</v>
          </cell>
          <cell r="B1048" t="str">
            <v>HALIFAX COMMUNITY COLLEGE</v>
          </cell>
          <cell r="C1048" t="str">
            <v>NC</v>
          </cell>
          <cell r="D1048">
            <v>5</v>
          </cell>
          <cell r="E1048">
            <v>4</v>
          </cell>
          <cell r="F1048">
            <v>2</v>
          </cell>
          <cell r="G1048">
            <v>2</v>
          </cell>
          <cell r="H1048">
            <v>2</v>
          </cell>
          <cell r="I1048">
            <v>40</v>
          </cell>
          <cell r="J1048">
            <v>1</v>
          </cell>
          <cell r="K1048">
            <v>1129</v>
          </cell>
          <cell r="L1048">
            <v>1210278</v>
          </cell>
          <cell r="M1048">
            <v>0</v>
          </cell>
          <cell r="N1048">
            <v>6422359</v>
          </cell>
          <cell r="O1048">
            <v>799697</v>
          </cell>
          <cell r="P1048">
            <v>2631687</v>
          </cell>
          <cell r="Q1048">
            <v>447568</v>
          </cell>
          <cell r="R1048">
            <v>0</v>
          </cell>
          <cell r="S1048">
            <v>92535</v>
          </cell>
          <cell r="T1048">
            <v>80536</v>
          </cell>
          <cell r="U1048">
            <v>0</v>
          </cell>
          <cell r="V1048">
            <v>778952</v>
          </cell>
          <cell r="W1048">
            <v>0</v>
          </cell>
          <cell r="X1048">
            <v>119075</v>
          </cell>
          <cell r="Y1048">
            <v>0</v>
          </cell>
          <cell r="Z1048">
            <v>12582687</v>
          </cell>
          <cell r="AA1048">
            <v>4999819</v>
          </cell>
          <cell r="AB1048">
            <v>0</v>
          </cell>
          <cell r="AC1048">
            <v>0</v>
          </cell>
          <cell r="AD1048">
            <v>909859</v>
          </cell>
          <cell r="AE1048">
            <v>871120</v>
          </cell>
          <cell r="AF1048">
            <v>2226677</v>
          </cell>
          <cell r="AG1048">
            <v>707363</v>
          </cell>
          <cell r="AH1048">
            <v>2167239</v>
          </cell>
          <cell r="AI1048">
            <v>0</v>
          </cell>
          <cell r="AJ1048">
            <v>-38812</v>
          </cell>
          <cell r="AK1048">
            <v>11843265</v>
          </cell>
          <cell r="AL1048">
            <v>521792</v>
          </cell>
          <cell r="AM1048">
            <v>0</v>
          </cell>
          <cell r="AN1048">
            <v>0</v>
          </cell>
          <cell r="AO1048">
            <v>0</v>
          </cell>
          <cell r="AP1048">
            <v>12365057</v>
          </cell>
          <cell r="AQ1048">
            <v>6969417</v>
          </cell>
          <cell r="AR1048">
            <v>1304714</v>
          </cell>
          <cell r="AS1048">
            <v>10887685</v>
          </cell>
          <cell r="AT1048">
            <v>1585987</v>
          </cell>
          <cell r="AU1048">
            <v>69985</v>
          </cell>
          <cell r="AV1048">
            <v>447568</v>
          </cell>
          <cell r="AW1048">
            <v>0</v>
          </cell>
          <cell r="AX1048">
            <v>35900</v>
          </cell>
          <cell r="AY1048">
            <v>27799</v>
          </cell>
          <cell r="AZ1048">
            <v>2167239</v>
          </cell>
        </row>
        <row r="1049">
          <cell r="A1049">
            <v>198668</v>
          </cell>
          <cell r="B1049" t="str">
            <v>HAYWOOD COMMUNITY COLLEGE</v>
          </cell>
          <cell r="C1049" t="str">
            <v>NC</v>
          </cell>
          <cell r="D1049">
            <v>5</v>
          </cell>
          <cell r="E1049">
            <v>4</v>
          </cell>
          <cell r="F1049">
            <v>2</v>
          </cell>
          <cell r="G1049">
            <v>2</v>
          </cell>
          <cell r="H1049">
            <v>2</v>
          </cell>
          <cell r="I1049">
            <v>40</v>
          </cell>
          <cell r="J1049">
            <v>1</v>
          </cell>
          <cell r="K1049">
            <v>1109</v>
          </cell>
          <cell r="L1049">
            <v>1390570</v>
          </cell>
          <cell r="M1049">
            <v>0</v>
          </cell>
          <cell r="N1049">
            <v>7403671</v>
          </cell>
          <cell r="O1049">
            <v>1468726</v>
          </cell>
          <cell r="P1049">
            <v>1200496</v>
          </cell>
          <cell r="Q1049">
            <v>209854</v>
          </cell>
          <cell r="R1049">
            <v>0</v>
          </cell>
          <cell r="S1049">
            <v>315088</v>
          </cell>
          <cell r="T1049">
            <v>26464</v>
          </cell>
          <cell r="U1049">
            <v>190314</v>
          </cell>
          <cell r="V1049">
            <v>764292</v>
          </cell>
          <cell r="W1049">
            <v>0</v>
          </cell>
          <cell r="X1049">
            <v>103346</v>
          </cell>
          <cell r="Y1049">
            <v>0</v>
          </cell>
          <cell r="Z1049">
            <v>13072821</v>
          </cell>
          <cell r="AA1049">
            <v>5547829</v>
          </cell>
          <cell r="AB1049">
            <v>0</v>
          </cell>
          <cell r="AC1049">
            <v>0</v>
          </cell>
          <cell r="AD1049">
            <v>1038437</v>
          </cell>
          <cell r="AE1049">
            <v>435688</v>
          </cell>
          <cell r="AF1049">
            <v>2331654</v>
          </cell>
          <cell r="AG1049">
            <v>1327281</v>
          </cell>
          <cell r="AH1049">
            <v>1494103</v>
          </cell>
          <cell r="AI1049">
            <v>0</v>
          </cell>
          <cell r="AJ1049">
            <v>-7419</v>
          </cell>
          <cell r="AK1049">
            <v>12167573</v>
          </cell>
          <cell r="AL1049">
            <v>875059</v>
          </cell>
          <cell r="AM1049">
            <v>0</v>
          </cell>
          <cell r="AN1049">
            <v>0</v>
          </cell>
          <cell r="AO1049">
            <v>0</v>
          </cell>
          <cell r="AP1049">
            <v>13042632</v>
          </cell>
          <cell r="AQ1049">
            <v>7196480</v>
          </cell>
          <cell r="AR1049">
            <v>1360390</v>
          </cell>
          <cell r="AS1049">
            <v>8556870</v>
          </cell>
          <cell r="AT1049">
            <v>993837</v>
          </cell>
          <cell r="AU1049">
            <v>45387</v>
          </cell>
          <cell r="AV1049">
            <v>61077</v>
          </cell>
          <cell r="AW1049">
            <v>0</v>
          </cell>
          <cell r="AX1049">
            <v>325332</v>
          </cell>
          <cell r="AY1049">
            <v>68470</v>
          </cell>
          <cell r="AZ1049">
            <v>1494103</v>
          </cell>
        </row>
        <row r="1050">
          <cell r="A1050">
            <v>198710</v>
          </cell>
          <cell r="B1050" t="str">
            <v>ISOTHERMAL COMMUNITY COLLEGE</v>
          </cell>
          <cell r="C1050" t="str">
            <v>NC</v>
          </cell>
          <cell r="D1050">
            <v>5</v>
          </cell>
          <cell r="E1050">
            <v>4</v>
          </cell>
          <cell r="F1050">
            <v>2</v>
          </cell>
          <cell r="G1050">
            <v>2</v>
          </cell>
          <cell r="H1050">
            <v>2</v>
          </cell>
          <cell r="I1050">
            <v>40</v>
          </cell>
          <cell r="J1050">
            <v>1</v>
          </cell>
          <cell r="K1050">
            <v>1179</v>
          </cell>
          <cell r="L1050">
            <v>1733447</v>
          </cell>
          <cell r="M1050">
            <v>0</v>
          </cell>
          <cell r="N1050">
            <v>7538040</v>
          </cell>
          <cell r="O1050">
            <v>1310453</v>
          </cell>
          <cell r="P1050">
            <v>1336962</v>
          </cell>
          <cell r="Q1050">
            <v>419608</v>
          </cell>
          <cell r="R1050">
            <v>0</v>
          </cell>
          <cell r="S1050">
            <v>925446</v>
          </cell>
          <cell r="T1050">
            <v>7468</v>
          </cell>
          <cell r="U1050">
            <v>364905</v>
          </cell>
          <cell r="V1050">
            <v>823157</v>
          </cell>
          <cell r="W1050">
            <v>0</v>
          </cell>
          <cell r="X1050">
            <v>103062</v>
          </cell>
          <cell r="Y1050">
            <v>0</v>
          </cell>
          <cell r="Z1050">
            <v>14562548</v>
          </cell>
          <cell r="AA1050">
            <v>6820882</v>
          </cell>
          <cell r="AB1050">
            <v>0</v>
          </cell>
          <cell r="AC1050">
            <v>1017157</v>
          </cell>
          <cell r="AD1050">
            <v>1229665</v>
          </cell>
          <cell r="AE1050">
            <v>493777</v>
          </cell>
          <cell r="AF1050">
            <v>1758897</v>
          </cell>
          <cell r="AG1050">
            <v>1159842</v>
          </cell>
          <cell r="AH1050">
            <v>1272564</v>
          </cell>
          <cell r="AI1050">
            <v>0</v>
          </cell>
          <cell r="AJ1050">
            <v>0</v>
          </cell>
          <cell r="AK1050">
            <v>13752784</v>
          </cell>
          <cell r="AL1050">
            <v>703783</v>
          </cell>
          <cell r="AM1050">
            <v>0</v>
          </cell>
          <cell r="AN1050">
            <v>0</v>
          </cell>
          <cell r="AO1050">
            <v>0</v>
          </cell>
          <cell r="AP1050">
            <v>14456567</v>
          </cell>
          <cell r="AQ1050">
            <v>6149125</v>
          </cell>
          <cell r="AR1050">
            <v>1585624</v>
          </cell>
          <cell r="AS1050">
            <v>7734749</v>
          </cell>
          <cell r="AT1050">
            <v>973582</v>
          </cell>
          <cell r="AU1050">
            <v>30662</v>
          </cell>
          <cell r="AV1050">
            <v>0</v>
          </cell>
          <cell r="AW1050">
            <v>0</v>
          </cell>
          <cell r="AX1050">
            <v>258547</v>
          </cell>
          <cell r="AY1050">
            <v>9773</v>
          </cell>
          <cell r="AZ1050">
            <v>1272564</v>
          </cell>
        </row>
        <row r="1051">
          <cell r="A1051">
            <v>198729</v>
          </cell>
          <cell r="B1051" t="str">
            <v>JAMES SPRUNT COMMUNITY COLLEGE</v>
          </cell>
          <cell r="C1051" t="str">
            <v>NC</v>
          </cell>
          <cell r="D1051">
            <v>5</v>
          </cell>
          <cell r="E1051">
            <v>4</v>
          </cell>
          <cell r="F1051">
            <v>2</v>
          </cell>
          <cell r="G1051">
            <v>2</v>
          </cell>
          <cell r="H1051">
            <v>2</v>
          </cell>
          <cell r="I1051">
            <v>40</v>
          </cell>
          <cell r="J1051">
            <v>1</v>
          </cell>
          <cell r="K1051">
            <v>837</v>
          </cell>
          <cell r="L1051">
            <v>1015460</v>
          </cell>
          <cell r="M1051">
            <v>0</v>
          </cell>
          <cell r="N1051">
            <v>5540146</v>
          </cell>
          <cell r="O1051">
            <v>932190</v>
          </cell>
          <cell r="P1051">
            <v>2214600</v>
          </cell>
          <cell r="Q1051">
            <v>46143</v>
          </cell>
          <cell r="R1051">
            <v>0</v>
          </cell>
          <cell r="S1051">
            <v>114268</v>
          </cell>
          <cell r="T1051">
            <v>0</v>
          </cell>
          <cell r="U1051">
            <v>12747</v>
          </cell>
          <cell r="V1051">
            <v>381327</v>
          </cell>
          <cell r="W1051">
            <v>0</v>
          </cell>
          <cell r="X1051">
            <v>44631</v>
          </cell>
          <cell r="Y1051">
            <v>0</v>
          </cell>
          <cell r="Z1051">
            <v>10301512</v>
          </cell>
          <cell r="AA1051">
            <v>4597704</v>
          </cell>
          <cell r="AB1051">
            <v>0</v>
          </cell>
          <cell r="AC1051">
            <v>0</v>
          </cell>
          <cell r="AD1051">
            <v>606933</v>
          </cell>
          <cell r="AE1051">
            <v>1330778</v>
          </cell>
          <cell r="AF1051">
            <v>1721114</v>
          </cell>
          <cell r="AG1051">
            <v>840867</v>
          </cell>
          <cell r="AH1051">
            <v>844908</v>
          </cell>
          <cell r="AI1051">
            <v>0</v>
          </cell>
          <cell r="AJ1051">
            <v>0</v>
          </cell>
          <cell r="AK1051">
            <v>9942304</v>
          </cell>
          <cell r="AL1051">
            <v>354848</v>
          </cell>
          <cell r="AM1051">
            <v>0</v>
          </cell>
          <cell r="AN1051">
            <v>0</v>
          </cell>
          <cell r="AO1051">
            <v>0</v>
          </cell>
          <cell r="AP1051">
            <v>10297152</v>
          </cell>
          <cell r="AQ1051">
            <v>5892620</v>
          </cell>
          <cell r="AR1051">
            <v>1211907</v>
          </cell>
          <cell r="AS1051">
            <v>7104527</v>
          </cell>
          <cell r="AT1051">
            <v>799988</v>
          </cell>
          <cell r="AU1051">
            <v>19394</v>
          </cell>
          <cell r="AV1051">
            <v>0</v>
          </cell>
          <cell r="AW1051">
            <v>0</v>
          </cell>
          <cell r="AX1051">
            <v>0</v>
          </cell>
          <cell r="AY1051">
            <v>25526</v>
          </cell>
          <cell r="AZ1051">
            <v>844908</v>
          </cell>
        </row>
        <row r="1052">
          <cell r="A1052">
            <v>198774</v>
          </cell>
          <cell r="B1052" t="str">
            <v>JOHNSTON COMMUNITY COLLEGE</v>
          </cell>
          <cell r="C1052" t="str">
            <v>NC</v>
          </cell>
          <cell r="D1052">
            <v>5</v>
          </cell>
          <cell r="E1052">
            <v>4</v>
          </cell>
          <cell r="F1052">
            <v>2</v>
          </cell>
          <cell r="G1052">
            <v>2</v>
          </cell>
          <cell r="H1052">
            <v>2</v>
          </cell>
          <cell r="I1052">
            <v>40</v>
          </cell>
          <cell r="J1052">
            <v>1</v>
          </cell>
          <cell r="K1052">
            <v>2009</v>
          </cell>
          <cell r="L1052">
            <v>1703914</v>
          </cell>
          <cell r="M1052">
            <v>0</v>
          </cell>
          <cell r="N1052">
            <v>11347949</v>
          </cell>
          <cell r="O1052">
            <v>1800000</v>
          </cell>
          <cell r="P1052">
            <v>1688088</v>
          </cell>
          <cell r="Q1052">
            <v>858430</v>
          </cell>
          <cell r="R1052">
            <v>255524</v>
          </cell>
          <cell r="S1052">
            <v>49984</v>
          </cell>
          <cell r="T1052">
            <v>0</v>
          </cell>
          <cell r="U1052">
            <v>0</v>
          </cell>
          <cell r="V1052">
            <v>1171049</v>
          </cell>
          <cell r="W1052">
            <v>0</v>
          </cell>
          <cell r="X1052">
            <v>195896</v>
          </cell>
          <cell r="Y1052">
            <v>0</v>
          </cell>
          <cell r="Z1052">
            <v>19070834</v>
          </cell>
          <cell r="AA1052">
            <v>8539599</v>
          </cell>
          <cell r="AB1052">
            <v>0</v>
          </cell>
          <cell r="AC1052">
            <v>0</v>
          </cell>
          <cell r="AD1052">
            <v>1703156</v>
          </cell>
          <cell r="AE1052">
            <v>928799</v>
          </cell>
          <cell r="AF1052">
            <v>3223953</v>
          </cell>
          <cell r="AG1052">
            <v>1526266</v>
          </cell>
          <cell r="AH1052">
            <v>2085740</v>
          </cell>
          <cell r="AI1052">
            <v>0</v>
          </cell>
          <cell r="AJ1052">
            <v>-2625</v>
          </cell>
          <cell r="AK1052">
            <v>18004888</v>
          </cell>
          <cell r="AL1052">
            <v>1171702</v>
          </cell>
          <cell r="AM1052">
            <v>0</v>
          </cell>
          <cell r="AN1052">
            <v>0</v>
          </cell>
          <cell r="AO1052">
            <v>2624</v>
          </cell>
          <cell r="AP1052">
            <v>19179214</v>
          </cell>
          <cell r="AQ1052">
            <v>10665620</v>
          </cell>
          <cell r="AR1052">
            <v>2093503</v>
          </cell>
          <cell r="AS1052">
            <v>12759123</v>
          </cell>
          <cell r="AT1052">
            <v>1315718</v>
          </cell>
          <cell r="AU1052">
            <v>21270</v>
          </cell>
          <cell r="AV1052">
            <v>740471</v>
          </cell>
          <cell r="AW1052">
            <v>0</v>
          </cell>
          <cell r="AX1052">
            <v>4785</v>
          </cell>
          <cell r="AY1052">
            <v>3496</v>
          </cell>
          <cell r="AZ1052">
            <v>2085740</v>
          </cell>
        </row>
        <row r="1053">
          <cell r="A1053">
            <v>198817</v>
          </cell>
          <cell r="B1053" t="str">
            <v>LENOIR COMMUNITY COLLEGE</v>
          </cell>
          <cell r="C1053" t="str">
            <v>NC</v>
          </cell>
          <cell r="D1053">
            <v>5</v>
          </cell>
          <cell r="E1053">
            <v>4</v>
          </cell>
          <cell r="F1053">
            <v>2</v>
          </cell>
          <cell r="G1053">
            <v>2</v>
          </cell>
          <cell r="H1053">
            <v>2</v>
          </cell>
          <cell r="I1053">
            <v>40</v>
          </cell>
          <cell r="J1053">
            <v>1</v>
          </cell>
          <cell r="K1053">
            <v>1546</v>
          </cell>
          <cell r="L1053">
            <v>1919756</v>
          </cell>
          <cell r="M1053">
            <v>289342</v>
          </cell>
          <cell r="N1053">
            <v>9738397</v>
          </cell>
          <cell r="O1053">
            <v>1530000</v>
          </cell>
          <cell r="P1053">
            <v>2239674</v>
          </cell>
          <cell r="Q1053">
            <v>789761</v>
          </cell>
          <cell r="R1053">
            <v>15000</v>
          </cell>
          <cell r="S1053">
            <v>55262</v>
          </cell>
          <cell r="T1053">
            <v>0</v>
          </cell>
          <cell r="U1053">
            <v>32826</v>
          </cell>
          <cell r="V1053">
            <v>68162</v>
          </cell>
          <cell r="W1053">
            <v>0</v>
          </cell>
          <cell r="X1053">
            <v>105633</v>
          </cell>
          <cell r="Y1053">
            <v>0</v>
          </cell>
          <cell r="Z1053">
            <v>16783813</v>
          </cell>
          <cell r="AA1053">
            <v>8389109</v>
          </cell>
          <cell r="AB1053">
            <v>5987</v>
          </cell>
          <cell r="AC1053">
            <v>85766</v>
          </cell>
          <cell r="AD1053">
            <v>1307165</v>
          </cell>
          <cell r="AE1053">
            <v>1176927</v>
          </cell>
          <cell r="AF1053">
            <v>1863736</v>
          </cell>
          <cell r="AG1053">
            <v>1380436</v>
          </cell>
          <cell r="AH1053">
            <v>2443777</v>
          </cell>
          <cell r="AI1053">
            <v>0</v>
          </cell>
          <cell r="AJ1053">
            <v>0</v>
          </cell>
          <cell r="AK1053">
            <v>16652903</v>
          </cell>
          <cell r="AL1053">
            <v>24504</v>
          </cell>
          <cell r="AM1053">
            <v>0</v>
          </cell>
          <cell r="AN1053">
            <v>0</v>
          </cell>
          <cell r="AO1053">
            <v>0</v>
          </cell>
          <cell r="AP1053">
            <v>16677407</v>
          </cell>
          <cell r="AQ1053">
            <v>9247368</v>
          </cell>
          <cell r="AR1053">
            <v>1565857</v>
          </cell>
          <cell r="AS1053">
            <v>10909163</v>
          </cell>
          <cell r="AT1053">
            <v>1792003</v>
          </cell>
          <cell r="AU1053">
            <v>0</v>
          </cell>
          <cell r="AV1053">
            <v>592977</v>
          </cell>
          <cell r="AW1053">
            <v>0</v>
          </cell>
          <cell r="AX1053">
            <v>0</v>
          </cell>
          <cell r="AY1053">
            <v>58797</v>
          </cell>
          <cell r="AZ1053">
            <v>2443777</v>
          </cell>
        </row>
        <row r="1054">
          <cell r="A1054">
            <v>198905</v>
          </cell>
          <cell r="B1054" t="str">
            <v>MARTIN COMMUNITY COLLEGE</v>
          </cell>
          <cell r="C1054" t="str">
            <v>NC</v>
          </cell>
          <cell r="D1054">
            <v>5</v>
          </cell>
          <cell r="E1054">
            <v>4</v>
          </cell>
          <cell r="F1054">
            <v>2</v>
          </cell>
          <cell r="G1054">
            <v>2</v>
          </cell>
          <cell r="H1054">
            <v>2</v>
          </cell>
          <cell r="I1054">
            <v>40</v>
          </cell>
          <cell r="J1054">
            <v>1</v>
          </cell>
          <cell r="K1054">
            <v>484</v>
          </cell>
          <cell r="L1054">
            <v>696913</v>
          </cell>
          <cell r="M1054">
            <v>0</v>
          </cell>
          <cell r="N1054">
            <v>4251887</v>
          </cell>
          <cell r="O1054">
            <v>775225</v>
          </cell>
          <cell r="P1054">
            <v>1053232</v>
          </cell>
          <cell r="Q1054">
            <v>27755</v>
          </cell>
          <cell r="R1054">
            <v>14410</v>
          </cell>
          <cell r="S1054">
            <v>123704</v>
          </cell>
          <cell r="T1054">
            <v>0</v>
          </cell>
          <cell r="U1054">
            <v>0</v>
          </cell>
          <cell r="V1054">
            <v>405239</v>
          </cell>
          <cell r="W1054">
            <v>0</v>
          </cell>
          <cell r="X1054">
            <v>46970</v>
          </cell>
          <cell r="Y1054">
            <v>0</v>
          </cell>
          <cell r="Z1054">
            <v>7395335</v>
          </cell>
          <cell r="AA1054">
            <v>3306300</v>
          </cell>
          <cell r="AB1054">
            <v>0</v>
          </cell>
          <cell r="AC1054">
            <v>0</v>
          </cell>
          <cell r="AD1054">
            <v>376725</v>
          </cell>
          <cell r="AE1054">
            <v>415426</v>
          </cell>
          <cell r="AF1054">
            <v>1217459</v>
          </cell>
          <cell r="AG1054">
            <v>683649</v>
          </cell>
          <cell r="AH1054">
            <v>1035103</v>
          </cell>
          <cell r="AI1054">
            <v>0</v>
          </cell>
          <cell r="AJ1054">
            <v>0</v>
          </cell>
          <cell r="AK1054">
            <v>7034662</v>
          </cell>
          <cell r="AL1054">
            <v>325584</v>
          </cell>
          <cell r="AM1054">
            <v>0</v>
          </cell>
          <cell r="AN1054">
            <v>0</v>
          </cell>
          <cell r="AO1054">
            <v>8347</v>
          </cell>
          <cell r="AP1054">
            <v>7368593</v>
          </cell>
          <cell r="AQ1054">
            <v>3665089</v>
          </cell>
          <cell r="AR1054">
            <v>710878</v>
          </cell>
          <cell r="AS1054">
            <v>4375967</v>
          </cell>
          <cell r="AT1054">
            <v>798254</v>
          </cell>
          <cell r="AU1054">
            <v>82996</v>
          </cell>
          <cell r="AV1054">
            <v>27755</v>
          </cell>
          <cell r="AW1054">
            <v>0</v>
          </cell>
          <cell r="AX1054">
            <v>121598</v>
          </cell>
          <cell r="AY1054">
            <v>4500</v>
          </cell>
          <cell r="AZ1054">
            <v>1035103</v>
          </cell>
        </row>
        <row r="1055">
          <cell r="A1055">
            <v>198914</v>
          </cell>
          <cell r="B1055" t="str">
            <v>MAYLAND COMMUNITY COLLEGE</v>
          </cell>
          <cell r="C1055" t="str">
            <v>NC</v>
          </cell>
          <cell r="D1055">
            <v>5</v>
          </cell>
          <cell r="E1055">
            <v>4</v>
          </cell>
          <cell r="F1055">
            <v>2</v>
          </cell>
          <cell r="G1055">
            <v>2</v>
          </cell>
          <cell r="H1055">
            <v>2</v>
          </cell>
          <cell r="I1055">
            <v>40</v>
          </cell>
          <cell r="J1055">
            <v>1</v>
          </cell>
          <cell r="K1055">
            <v>764</v>
          </cell>
          <cell r="L1055">
            <v>889064</v>
          </cell>
          <cell r="M1055">
            <v>1331384</v>
          </cell>
          <cell r="N1055">
            <v>5192315</v>
          </cell>
          <cell r="O1055">
            <v>530400</v>
          </cell>
          <cell r="P1055">
            <v>577562</v>
          </cell>
          <cell r="Q1055">
            <v>0</v>
          </cell>
          <cell r="R1055">
            <v>0</v>
          </cell>
          <cell r="S1055">
            <v>100589</v>
          </cell>
          <cell r="T1055">
            <v>0</v>
          </cell>
          <cell r="U1055">
            <v>0</v>
          </cell>
          <cell r="V1055">
            <v>807048</v>
          </cell>
          <cell r="W1055">
            <v>0</v>
          </cell>
          <cell r="X1055">
            <v>84265</v>
          </cell>
          <cell r="Y1055">
            <v>0</v>
          </cell>
          <cell r="Z1055">
            <v>9512627</v>
          </cell>
          <cell r="AA1055">
            <v>3819941</v>
          </cell>
          <cell r="AB1055">
            <v>0</v>
          </cell>
          <cell r="AC1055">
            <v>0</v>
          </cell>
          <cell r="AD1055">
            <v>433215</v>
          </cell>
          <cell r="AE1055">
            <v>546783</v>
          </cell>
          <cell r="AF1055">
            <v>1614665</v>
          </cell>
          <cell r="AG1055">
            <v>456670</v>
          </cell>
          <cell r="AH1055">
            <v>690643</v>
          </cell>
          <cell r="AI1055">
            <v>0</v>
          </cell>
          <cell r="AJ1055">
            <v>-7200</v>
          </cell>
          <cell r="AK1055">
            <v>7554717</v>
          </cell>
          <cell r="AL1055">
            <v>912462</v>
          </cell>
          <cell r="AM1055">
            <v>0</v>
          </cell>
          <cell r="AN1055">
            <v>0</v>
          </cell>
          <cell r="AO1055">
            <v>390847</v>
          </cell>
          <cell r="AP1055">
            <v>8858026</v>
          </cell>
          <cell r="AQ1055">
            <v>4349821</v>
          </cell>
          <cell r="AR1055">
            <v>550252</v>
          </cell>
          <cell r="AS1055">
            <v>4900073</v>
          </cell>
          <cell r="AT1055">
            <v>544018</v>
          </cell>
          <cell r="AU1055">
            <v>33544</v>
          </cell>
          <cell r="AV1055">
            <v>0</v>
          </cell>
          <cell r="AW1055">
            <v>0</v>
          </cell>
          <cell r="AX1055">
            <v>0</v>
          </cell>
          <cell r="AY1055">
            <v>113081</v>
          </cell>
          <cell r="AZ1055">
            <v>690643</v>
          </cell>
        </row>
        <row r="1056">
          <cell r="A1056">
            <v>198923</v>
          </cell>
          <cell r="B1056" t="str">
            <v>MCDOWELL TECHNICAL COMMUNITY COLLEGE</v>
          </cell>
          <cell r="C1056" t="str">
            <v>NC</v>
          </cell>
          <cell r="D1056">
            <v>5</v>
          </cell>
          <cell r="E1056">
            <v>4</v>
          </cell>
          <cell r="F1056">
            <v>2</v>
          </cell>
          <cell r="G1056">
            <v>2</v>
          </cell>
          <cell r="H1056">
            <v>2</v>
          </cell>
          <cell r="I1056">
            <v>40</v>
          </cell>
          <cell r="J1056">
            <v>1</v>
          </cell>
          <cell r="K1056">
            <v>758</v>
          </cell>
          <cell r="L1056">
            <v>836035</v>
          </cell>
          <cell r="M1056">
            <v>0</v>
          </cell>
          <cell r="N1056">
            <v>0</v>
          </cell>
          <cell r="O1056">
            <v>0</v>
          </cell>
          <cell r="P1056">
            <v>1252147</v>
          </cell>
          <cell r="Q1056">
            <v>5532130</v>
          </cell>
          <cell r="R1056">
            <v>495885</v>
          </cell>
          <cell r="S1056">
            <v>90604</v>
          </cell>
          <cell r="T1056">
            <v>1282</v>
          </cell>
          <cell r="U1056">
            <v>0</v>
          </cell>
          <cell r="V1056">
            <v>537789</v>
          </cell>
          <cell r="W1056">
            <v>0</v>
          </cell>
          <cell r="X1056">
            <v>23044</v>
          </cell>
          <cell r="Y1056">
            <v>0</v>
          </cell>
          <cell r="Z1056">
            <v>8768916</v>
          </cell>
          <cell r="AA1056">
            <v>4045666</v>
          </cell>
          <cell r="AB1056">
            <v>11018</v>
          </cell>
          <cell r="AC1056">
            <v>181064</v>
          </cell>
          <cell r="AD1056">
            <v>676099</v>
          </cell>
          <cell r="AE1056">
            <v>438398</v>
          </cell>
          <cell r="AF1056">
            <v>1386775</v>
          </cell>
          <cell r="AG1056">
            <v>407863</v>
          </cell>
          <cell r="AH1056">
            <v>1121348</v>
          </cell>
          <cell r="AI1056">
            <v>0</v>
          </cell>
          <cell r="AJ1056">
            <v>0</v>
          </cell>
          <cell r="AK1056">
            <v>8268231</v>
          </cell>
          <cell r="AL1056">
            <v>522834</v>
          </cell>
          <cell r="AM1056">
            <v>0</v>
          </cell>
          <cell r="AN1056">
            <v>0</v>
          </cell>
          <cell r="AO1056">
            <v>0</v>
          </cell>
          <cell r="AP1056">
            <v>8791065</v>
          </cell>
          <cell r="AQ1056">
            <v>5088591</v>
          </cell>
          <cell r="AR1056">
            <v>869901</v>
          </cell>
          <cell r="AS1056">
            <v>5958492</v>
          </cell>
          <cell r="AT1056">
            <v>828190</v>
          </cell>
          <cell r="AU1056">
            <v>137187</v>
          </cell>
          <cell r="AV1056">
            <v>0</v>
          </cell>
          <cell r="AW1056">
            <v>0</v>
          </cell>
          <cell r="AX1056">
            <v>0</v>
          </cell>
          <cell r="AY1056">
            <v>155971</v>
          </cell>
          <cell r="AZ1056">
            <v>1121348</v>
          </cell>
        </row>
        <row r="1057">
          <cell r="A1057">
            <v>198987</v>
          </cell>
          <cell r="B1057" t="str">
            <v>MITCHELL COMMUNITY COLLEGE</v>
          </cell>
          <cell r="C1057" t="str">
            <v>NC</v>
          </cell>
          <cell r="D1057">
            <v>5</v>
          </cell>
          <cell r="E1057">
            <v>4</v>
          </cell>
          <cell r="F1057">
            <v>2</v>
          </cell>
          <cell r="G1057">
            <v>2</v>
          </cell>
          <cell r="H1057">
            <v>2</v>
          </cell>
          <cell r="I1057">
            <v>40</v>
          </cell>
          <cell r="J1057">
            <v>1</v>
          </cell>
          <cell r="K1057">
            <v>1343</v>
          </cell>
          <cell r="L1057">
            <v>1616693</v>
          </cell>
          <cell r="M1057">
            <v>143582</v>
          </cell>
          <cell r="N1057">
            <v>6726986</v>
          </cell>
          <cell r="O1057">
            <v>1473780</v>
          </cell>
          <cell r="P1057">
            <v>961655</v>
          </cell>
          <cell r="Q1057">
            <v>87474</v>
          </cell>
          <cell r="R1057">
            <v>106435</v>
          </cell>
          <cell r="S1057">
            <v>447549</v>
          </cell>
          <cell r="T1057">
            <v>102751</v>
          </cell>
          <cell r="U1057">
            <v>90164</v>
          </cell>
          <cell r="V1057">
            <v>751685</v>
          </cell>
          <cell r="W1057">
            <v>0</v>
          </cell>
          <cell r="X1057">
            <v>113555</v>
          </cell>
          <cell r="Y1057">
            <v>0</v>
          </cell>
          <cell r="Z1057">
            <v>12622309</v>
          </cell>
          <cell r="AA1057">
            <v>5407391</v>
          </cell>
          <cell r="AB1057">
            <v>2481</v>
          </cell>
          <cell r="AC1057">
            <v>12888</v>
          </cell>
          <cell r="AD1057">
            <v>1052009</v>
          </cell>
          <cell r="AE1057">
            <v>696690</v>
          </cell>
          <cell r="AF1057">
            <v>2271599</v>
          </cell>
          <cell r="AG1057">
            <v>1158100</v>
          </cell>
          <cell r="AH1057">
            <v>1066201</v>
          </cell>
          <cell r="AI1057">
            <v>0</v>
          </cell>
          <cell r="AJ1057">
            <v>23995</v>
          </cell>
          <cell r="AK1057">
            <v>11691354</v>
          </cell>
          <cell r="AL1057">
            <v>671413</v>
          </cell>
          <cell r="AM1057">
            <v>0</v>
          </cell>
          <cell r="AN1057">
            <v>0</v>
          </cell>
          <cell r="AO1057">
            <v>292174</v>
          </cell>
          <cell r="AP1057">
            <v>12654941</v>
          </cell>
          <cell r="AQ1057">
            <v>6947269</v>
          </cell>
          <cell r="AR1057">
            <v>1310857</v>
          </cell>
          <cell r="AS1057">
            <v>8258126</v>
          </cell>
          <cell r="AT1057">
            <v>904666</v>
          </cell>
          <cell r="AU1057">
            <v>19886</v>
          </cell>
          <cell r="AV1057">
            <v>47516</v>
          </cell>
          <cell r="AW1057">
            <v>0</v>
          </cell>
          <cell r="AX1057">
            <v>0</v>
          </cell>
          <cell r="AY1057">
            <v>94133</v>
          </cell>
          <cell r="AZ1057">
            <v>1066201</v>
          </cell>
        </row>
        <row r="1058">
          <cell r="A1058">
            <v>199023</v>
          </cell>
          <cell r="B1058" t="str">
            <v>MONTGOMERY COMMUNITY COLLEGE</v>
          </cell>
          <cell r="C1058" t="str">
            <v>NC</v>
          </cell>
          <cell r="D1058">
            <v>5</v>
          </cell>
          <cell r="E1058">
            <v>4</v>
          </cell>
          <cell r="F1058">
            <v>2</v>
          </cell>
          <cell r="G1058">
            <v>2</v>
          </cell>
          <cell r="H1058">
            <v>2</v>
          </cell>
          <cell r="I1058">
            <v>40</v>
          </cell>
          <cell r="J1058">
            <v>1</v>
          </cell>
          <cell r="K1058">
            <v>430</v>
          </cell>
          <cell r="L1058">
            <v>549373</v>
          </cell>
          <cell r="M1058">
            <v>0</v>
          </cell>
          <cell r="N1058">
            <v>3748716</v>
          </cell>
          <cell r="O1058">
            <v>668960</v>
          </cell>
          <cell r="P1058">
            <v>677313</v>
          </cell>
          <cell r="Q1058">
            <v>0</v>
          </cell>
          <cell r="R1058">
            <v>0</v>
          </cell>
          <cell r="S1058">
            <v>22730</v>
          </cell>
          <cell r="T1058">
            <v>0</v>
          </cell>
          <cell r="U1058">
            <v>178313</v>
          </cell>
          <cell r="V1058">
            <v>0</v>
          </cell>
          <cell r="W1058">
            <v>0</v>
          </cell>
          <cell r="X1058">
            <v>188343</v>
          </cell>
          <cell r="Y1058">
            <v>0</v>
          </cell>
          <cell r="Z1058">
            <v>6033748</v>
          </cell>
          <cell r="AA1058">
            <v>2618219</v>
          </cell>
          <cell r="AB1058">
            <v>0</v>
          </cell>
          <cell r="AC1058">
            <v>0</v>
          </cell>
          <cell r="AD1058">
            <v>437798</v>
          </cell>
          <cell r="AE1058">
            <v>475779</v>
          </cell>
          <cell r="AF1058">
            <v>1037805</v>
          </cell>
          <cell r="AG1058">
            <v>601954</v>
          </cell>
          <cell r="AH1058">
            <v>591667</v>
          </cell>
          <cell r="AI1058">
            <v>0</v>
          </cell>
          <cell r="AJ1058">
            <v>0</v>
          </cell>
          <cell r="AK1058">
            <v>5763222</v>
          </cell>
          <cell r="AL1058">
            <v>0</v>
          </cell>
          <cell r="AM1058">
            <v>0</v>
          </cell>
          <cell r="AN1058">
            <v>0</v>
          </cell>
          <cell r="AO1058">
            <v>136868</v>
          </cell>
          <cell r="AP1058">
            <v>5900090</v>
          </cell>
          <cell r="AQ1058">
            <v>3519928</v>
          </cell>
          <cell r="AR1058">
            <v>678354</v>
          </cell>
          <cell r="AS1058">
            <v>4198282</v>
          </cell>
          <cell r="AT1058">
            <v>500481</v>
          </cell>
          <cell r="AU1058">
            <v>34432</v>
          </cell>
          <cell r="AV1058">
            <v>0</v>
          </cell>
          <cell r="AW1058">
            <v>0</v>
          </cell>
          <cell r="AX1058">
            <v>56754</v>
          </cell>
          <cell r="AY1058">
            <v>0</v>
          </cell>
          <cell r="AZ1058">
            <v>591667</v>
          </cell>
        </row>
        <row r="1059">
          <cell r="A1059">
            <v>199087</v>
          </cell>
          <cell r="B1059" t="str">
            <v>NASH COMMUNITY COLLEGE</v>
          </cell>
          <cell r="C1059" t="str">
            <v>NC</v>
          </cell>
          <cell r="D1059">
            <v>5</v>
          </cell>
          <cell r="E1059">
            <v>4</v>
          </cell>
          <cell r="F1059">
            <v>2</v>
          </cell>
          <cell r="G1059">
            <v>2</v>
          </cell>
          <cell r="H1059">
            <v>2</v>
          </cell>
          <cell r="I1059">
            <v>40</v>
          </cell>
          <cell r="J1059">
            <v>1</v>
          </cell>
          <cell r="K1059">
            <v>1303</v>
          </cell>
          <cell r="L1059">
            <v>1567374</v>
          </cell>
          <cell r="M1059">
            <v>0</v>
          </cell>
          <cell r="N1059">
            <v>7148859</v>
          </cell>
          <cell r="O1059">
            <v>1020832</v>
          </cell>
          <cell r="P1059">
            <v>1610042</v>
          </cell>
          <cell r="Q1059">
            <v>110956</v>
          </cell>
          <cell r="R1059">
            <v>0</v>
          </cell>
          <cell r="S1059">
            <v>204065</v>
          </cell>
          <cell r="T1059">
            <v>11890</v>
          </cell>
          <cell r="U1059">
            <v>102514</v>
          </cell>
          <cell r="V1059">
            <v>911497</v>
          </cell>
          <cell r="W1059">
            <v>0</v>
          </cell>
          <cell r="X1059">
            <v>52587</v>
          </cell>
          <cell r="Y1059">
            <v>0</v>
          </cell>
          <cell r="Z1059">
            <v>12740616</v>
          </cell>
          <cell r="AA1059">
            <v>5711049</v>
          </cell>
          <cell r="AB1059">
            <v>0</v>
          </cell>
          <cell r="AC1059">
            <v>0</v>
          </cell>
          <cell r="AD1059">
            <v>731155</v>
          </cell>
          <cell r="AE1059">
            <v>756621</v>
          </cell>
          <cell r="AF1059">
            <v>2052592</v>
          </cell>
          <cell r="AG1059">
            <v>1052454</v>
          </cell>
          <cell r="AH1059">
            <v>1764174</v>
          </cell>
          <cell r="AI1059">
            <v>0</v>
          </cell>
          <cell r="AJ1059">
            <v>-6647</v>
          </cell>
          <cell r="AK1059">
            <v>12061398</v>
          </cell>
          <cell r="AL1059">
            <v>615267</v>
          </cell>
          <cell r="AM1059">
            <v>0</v>
          </cell>
          <cell r="AN1059">
            <v>0</v>
          </cell>
          <cell r="AO1059">
            <v>0</v>
          </cell>
          <cell r="AP1059">
            <v>12676665</v>
          </cell>
          <cell r="AQ1059">
            <v>7034185</v>
          </cell>
          <cell r="AR1059">
            <v>24429</v>
          </cell>
          <cell r="AS1059">
            <v>8296925</v>
          </cell>
          <cell r="AT1059">
            <v>1195586</v>
          </cell>
          <cell r="AU1059">
            <v>0</v>
          </cell>
          <cell r="AV1059">
            <v>463244</v>
          </cell>
          <cell r="AW1059">
            <v>0</v>
          </cell>
          <cell r="AX1059">
            <v>91018</v>
          </cell>
          <cell r="AY1059">
            <v>14326</v>
          </cell>
          <cell r="AZ1059">
            <v>1764174</v>
          </cell>
        </row>
        <row r="1060">
          <cell r="A1060">
            <v>199263</v>
          </cell>
          <cell r="B1060" t="str">
            <v>PAMLICO COMMUNITY COLLEGE</v>
          </cell>
          <cell r="C1060" t="str">
            <v>NC</v>
          </cell>
          <cell r="D1060">
            <v>5</v>
          </cell>
          <cell r="E1060">
            <v>4</v>
          </cell>
          <cell r="F1060">
            <v>2</v>
          </cell>
          <cell r="G1060">
            <v>2</v>
          </cell>
          <cell r="H1060">
            <v>2</v>
          </cell>
          <cell r="I1060">
            <v>40</v>
          </cell>
          <cell r="J1060">
            <v>1</v>
          </cell>
          <cell r="K1060">
            <v>235</v>
          </cell>
          <cell r="L1060">
            <v>268777</v>
          </cell>
          <cell r="M1060">
            <v>100460</v>
          </cell>
          <cell r="N1060">
            <v>2684856</v>
          </cell>
          <cell r="O1060">
            <v>230479</v>
          </cell>
          <cell r="P1060">
            <v>313532</v>
          </cell>
          <cell r="Q1060">
            <v>85670</v>
          </cell>
          <cell r="R1060">
            <v>2047</v>
          </cell>
          <cell r="S1060">
            <v>21793</v>
          </cell>
          <cell r="T1060">
            <v>1676</v>
          </cell>
          <cell r="U1060">
            <v>2226</v>
          </cell>
          <cell r="V1060">
            <v>103294</v>
          </cell>
          <cell r="W1060">
            <v>0</v>
          </cell>
          <cell r="X1060">
            <v>22926</v>
          </cell>
          <cell r="Y1060">
            <v>0</v>
          </cell>
          <cell r="Z1060">
            <v>3837736</v>
          </cell>
          <cell r="AA1060">
            <v>1520730</v>
          </cell>
          <cell r="AB1060">
            <v>0</v>
          </cell>
          <cell r="AC1060">
            <v>0</v>
          </cell>
          <cell r="AD1060">
            <v>460996</v>
          </cell>
          <cell r="AE1060">
            <v>256119</v>
          </cell>
          <cell r="AF1060">
            <v>843055</v>
          </cell>
          <cell r="AG1060">
            <v>169693</v>
          </cell>
          <cell r="AH1060">
            <v>478156</v>
          </cell>
          <cell r="AI1060">
            <v>0</v>
          </cell>
          <cell r="AJ1060">
            <v>0</v>
          </cell>
          <cell r="AK1060">
            <v>3728749</v>
          </cell>
          <cell r="AL1060">
            <v>73871</v>
          </cell>
          <cell r="AM1060">
            <v>0</v>
          </cell>
          <cell r="AN1060">
            <v>0</v>
          </cell>
          <cell r="AO1060">
            <v>0</v>
          </cell>
          <cell r="AP1060">
            <v>3802620</v>
          </cell>
          <cell r="AQ1060">
            <v>2327047</v>
          </cell>
          <cell r="AR1060">
            <v>25831</v>
          </cell>
          <cell r="AS1060">
            <v>2738641</v>
          </cell>
          <cell r="AT1060">
            <v>209484</v>
          </cell>
          <cell r="AU1060">
            <v>59368</v>
          </cell>
          <cell r="AV1060">
            <v>197423</v>
          </cell>
          <cell r="AW1060">
            <v>2047</v>
          </cell>
          <cell r="AX1060">
            <v>7625</v>
          </cell>
          <cell r="AY1060">
            <v>2209</v>
          </cell>
          <cell r="AZ1060">
            <v>478156</v>
          </cell>
        </row>
        <row r="1061">
          <cell r="A1061">
            <v>199324</v>
          </cell>
          <cell r="B1061" t="str">
            <v>PIEDMONT COMMUNITY COLLEGE</v>
          </cell>
          <cell r="C1061" t="str">
            <v>NC</v>
          </cell>
          <cell r="D1061">
            <v>5</v>
          </cell>
          <cell r="E1061">
            <v>4</v>
          </cell>
          <cell r="F1061">
            <v>2</v>
          </cell>
          <cell r="G1061">
            <v>2</v>
          </cell>
          <cell r="H1061">
            <v>2</v>
          </cell>
          <cell r="I1061">
            <v>40</v>
          </cell>
          <cell r="J1061">
            <v>1</v>
          </cell>
          <cell r="K1061">
            <v>1093</v>
          </cell>
          <cell r="L1061">
            <v>1262579</v>
          </cell>
          <cell r="M1061">
            <v>0</v>
          </cell>
          <cell r="N1061">
            <v>7000471</v>
          </cell>
          <cell r="O1061">
            <v>915670</v>
          </cell>
          <cell r="P1061">
            <v>2386188</v>
          </cell>
          <cell r="Q1061">
            <v>189444</v>
          </cell>
          <cell r="R1061">
            <v>5000</v>
          </cell>
          <cell r="S1061">
            <v>111893</v>
          </cell>
          <cell r="T1061">
            <v>0</v>
          </cell>
          <cell r="U1061">
            <v>17422</v>
          </cell>
          <cell r="V1061">
            <v>843480</v>
          </cell>
          <cell r="W1061">
            <v>0</v>
          </cell>
          <cell r="X1061">
            <v>125684</v>
          </cell>
          <cell r="Y1061">
            <v>0</v>
          </cell>
          <cell r="Z1061">
            <v>12857831</v>
          </cell>
          <cell r="AA1061">
            <v>6361787</v>
          </cell>
          <cell r="AB1061">
            <v>0</v>
          </cell>
          <cell r="AC1061">
            <v>3383</v>
          </cell>
          <cell r="AD1061">
            <v>1014087</v>
          </cell>
          <cell r="AE1061">
            <v>940752</v>
          </cell>
          <cell r="AF1061">
            <v>1634465</v>
          </cell>
          <cell r="AG1061">
            <v>832286</v>
          </cell>
          <cell r="AH1061">
            <v>1150960</v>
          </cell>
          <cell r="AI1061">
            <v>0</v>
          </cell>
          <cell r="AJ1061">
            <v>616</v>
          </cell>
          <cell r="AK1061">
            <v>11938336</v>
          </cell>
          <cell r="AL1061">
            <v>803938</v>
          </cell>
          <cell r="AM1061">
            <v>0</v>
          </cell>
          <cell r="AN1061">
            <v>0</v>
          </cell>
          <cell r="AO1061">
            <v>0</v>
          </cell>
          <cell r="AP1061">
            <v>12742274</v>
          </cell>
          <cell r="AQ1061">
            <v>7062601</v>
          </cell>
          <cell r="AR1061">
            <v>1274735</v>
          </cell>
          <cell r="AS1061">
            <v>8337336</v>
          </cell>
          <cell r="AT1061">
            <v>1059553</v>
          </cell>
          <cell r="AU1061">
            <v>12927</v>
          </cell>
          <cell r="AV1061">
            <v>76412</v>
          </cell>
          <cell r="AW1061">
            <v>0</v>
          </cell>
          <cell r="AX1061">
            <v>1325</v>
          </cell>
          <cell r="AY1061">
            <v>743</v>
          </cell>
          <cell r="AZ1061">
            <v>1150960</v>
          </cell>
        </row>
        <row r="1062">
          <cell r="A1062">
            <v>199333</v>
          </cell>
          <cell r="B1062" t="str">
            <v>PITT COMMUNITY COLLEGE</v>
          </cell>
          <cell r="C1062" t="str">
            <v>NC</v>
          </cell>
          <cell r="D1062">
            <v>5</v>
          </cell>
          <cell r="E1062">
            <v>4</v>
          </cell>
          <cell r="F1062">
            <v>2</v>
          </cell>
          <cell r="G1062">
            <v>2</v>
          </cell>
          <cell r="H1062">
            <v>2</v>
          </cell>
          <cell r="I1062">
            <v>40</v>
          </cell>
          <cell r="J1062">
            <v>1</v>
          </cell>
          <cell r="K1062">
            <v>3668</v>
          </cell>
          <cell r="L1062">
            <v>3863173</v>
          </cell>
          <cell r="M1062">
            <v>0</v>
          </cell>
          <cell r="N1062">
            <v>14160290</v>
          </cell>
          <cell r="O1062">
            <v>2441194</v>
          </cell>
          <cell r="P1062">
            <v>4007550</v>
          </cell>
          <cell r="Q1062">
            <v>192060</v>
          </cell>
          <cell r="R1062">
            <v>0</v>
          </cell>
          <cell r="S1062">
            <v>307570</v>
          </cell>
          <cell r="T1062">
            <v>8884</v>
          </cell>
          <cell r="U1062">
            <v>0</v>
          </cell>
          <cell r="V1062">
            <v>2696870</v>
          </cell>
          <cell r="W1062">
            <v>0</v>
          </cell>
          <cell r="X1062">
            <v>0</v>
          </cell>
          <cell r="Y1062">
            <v>0</v>
          </cell>
          <cell r="Z1062">
            <v>27677591</v>
          </cell>
          <cell r="AA1062">
            <v>13913082</v>
          </cell>
          <cell r="AB1062">
            <v>0</v>
          </cell>
          <cell r="AC1062">
            <v>3508</v>
          </cell>
          <cell r="AD1062">
            <v>653906</v>
          </cell>
          <cell r="AE1062">
            <v>2638787</v>
          </cell>
          <cell r="AF1062">
            <v>2698140</v>
          </cell>
          <cell r="AG1062">
            <v>2091096</v>
          </cell>
          <cell r="AH1062">
            <v>3199783</v>
          </cell>
          <cell r="AI1062">
            <v>0</v>
          </cell>
          <cell r="AJ1062">
            <v>0</v>
          </cell>
          <cell r="AK1062">
            <v>25198302</v>
          </cell>
          <cell r="AL1062">
            <v>2147196</v>
          </cell>
          <cell r="AM1062">
            <v>0</v>
          </cell>
          <cell r="AN1062">
            <v>0</v>
          </cell>
          <cell r="AO1062">
            <v>513970</v>
          </cell>
          <cell r="AP1062">
            <v>27859468</v>
          </cell>
          <cell r="AQ1062">
            <v>14707439</v>
          </cell>
          <cell r="AR1062">
            <v>3328615</v>
          </cell>
          <cell r="AS1062">
            <v>18036054</v>
          </cell>
          <cell r="AT1062">
            <v>2801902</v>
          </cell>
          <cell r="AU1062">
            <v>82522</v>
          </cell>
          <cell r="AV1062">
            <v>174681</v>
          </cell>
          <cell r="AW1062">
            <v>0</v>
          </cell>
          <cell r="AX1062">
            <v>17378</v>
          </cell>
          <cell r="AY1062">
            <v>123300</v>
          </cell>
          <cell r="AZ1062">
            <v>3199783</v>
          </cell>
        </row>
        <row r="1063">
          <cell r="A1063">
            <v>199421</v>
          </cell>
          <cell r="B1063" t="str">
            <v>RANDOLPH COMMUNITY COLLEGE</v>
          </cell>
          <cell r="C1063" t="str">
            <v>NC</v>
          </cell>
          <cell r="D1063">
            <v>5</v>
          </cell>
          <cell r="E1063">
            <v>4</v>
          </cell>
          <cell r="F1063">
            <v>2</v>
          </cell>
          <cell r="G1063">
            <v>2</v>
          </cell>
          <cell r="H1063">
            <v>2</v>
          </cell>
          <cell r="I1063">
            <v>40</v>
          </cell>
          <cell r="J1063">
            <v>1</v>
          </cell>
          <cell r="K1063">
            <v>1155</v>
          </cell>
          <cell r="L1063">
            <v>1556783</v>
          </cell>
          <cell r="M1063">
            <v>0</v>
          </cell>
          <cell r="N1063">
            <v>7661540</v>
          </cell>
          <cell r="O1063">
            <v>1426643</v>
          </cell>
          <cell r="P1063">
            <v>1283215</v>
          </cell>
          <cell r="Q1063">
            <v>85616</v>
          </cell>
          <cell r="R1063">
            <v>0</v>
          </cell>
          <cell r="S1063">
            <v>308286</v>
          </cell>
          <cell r="T1063">
            <v>0</v>
          </cell>
          <cell r="U1063">
            <v>141083</v>
          </cell>
          <cell r="V1063">
            <v>1001883</v>
          </cell>
          <cell r="W1063">
            <v>0</v>
          </cell>
          <cell r="X1063">
            <v>105563</v>
          </cell>
          <cell r="Y1063">
            <v>0</v>
          </cell>
          <cell r="Z1063">
            <v>13570612</v>
          </cell>
          <cell r="AA1063">
            <v>6409515</v>
          </cell>
          <cell r="AB1063">
            <v>0</v>
          </cell>
          <cell r="AC1063">
            <v>201470</v>
          </cell>
          <cell r="AD1063">
            <v>953923</v>
          </cell>
          <cell r="AE1063">
            <v>705419</v>
          </cell>
          <cell r="AF1063">
            <v>1819062</v>
          </cell>
          <cell r="AG1063">
            <v>1277115</v>
          </cell>
          <cell r="AH1063">
            <v>1032527</v>
          </cell>
          <cell r="AI1063">
            <v>0</v>
          </cell>
          <cell r="AJ1063">
            <v>0</v>
          </cell>
          <cell r="AK1063">
            <v>12399031</v>
          </cell>
          <cell r="AL1063">
            <v>994288</v>
          </cell>
          <cell r="AM1063">
            <v>0</v>
          </cell>
          <cell r="AN1063">
            <v>0</v>
          </cell>
          <cell r="AO1063">
            <v>0</v>
          </cell>
          <cell r="AP1063">
            <v>13393319</v>
          </cell>
          <cell r="AQ1063">
            <v>7688477</v>
          </cell>
          <cell r="AR1063">
            <v>1351570</v>
          </cell>
          <cell r="AS1063">
            <v>9040047</v>
          </cell>
          <cell r="AT1063">
            <v>828346</v>
          </cell>
          <cell r="AU1063">
            <v>29641</v>
          </cell>
          <cell r="AV1063">
            <v>85616</v>
          </cell>
          <cell r="AW1063">
            <v>0</v>
          </cell>
          <cell r="AX1063">
            <v>88924</v>
          </cell>
          <cell r="AY1063">
            <v>0</v>
          </cell>
          <cell r="AZ1063">
            <v>1032527</v>
          </cell>
        </row>
        <row r="1064">
          <cell r="A1064">
            <v>199449</v>
          </cell>
          <cell r="B1064" t="str">
            <v>RICHMOND COMMUNITY COLLEGE</v>
          </cell>
          <cell r="C1064" t="str">
            <v>NC</v>
          </cell>
          <cell r="D1064">
            <v>5</v>
          </cell>
          <cell r="E1064">
            <v>4</v>
          </cell>
          <cell r="F1064">
            <v>2</v>
          </cell>
          <cell r="G1064">
            <v>2</v>
          </cell>
          <cell r="H1064">
            <v>2</v>
          </cell>
          <cell r="I1064">
            <v>40</v>
          </cell>
          <cell r="J1064">
            <v>1</v>
          </cell>
          <cell r="K1064">
            <v>993</v>
          </cell>
          <cell r="L1064">
            <v>1139362</v>
          </cell>
          <cell r="M1064">
            <v>0</v>
          </cell>
          <cell r="N1064">
            <v>6994153</v>
          </cell>
          <cell r="O1064">
            <v>1079001</v>
          </cell>
          <cell r="P1064">
            <v>2561482</v>
          </cell>
          <cell r="Q1064">
            <v>127911</v>
          </cell>
          <cell r="R1064">
            <v>0</v>
          </cell>
          <cell r="S1064">
            <v>16916</v>
          </cell>
          <cell r="T1064">
            <v>0</v>
          </cell>
          <cell r="U1064">
            <v>0</v>
          </cell>
          <cell r="V1064">
            <v>111259</v>
          </cell>
          <cell r="W1064">
            <v>0</v>
          </cell>
          <cell r="X1064">
            <v>182169</v>
          </cell>
          <cell r="Y1064">
            <v>0</v>
          </cell>
          <cell r="Z1064">
            <v>12212253</v>
          </cell>
          <cell r="AA1064">
            <v>5396625</v>
          </cell>
          <cell r="AB1064">
            <v>0</v>
          </cell>
          <cell r="AC1064">
            <v>22107</v>
          </cell>
          <cell r="AD1064">
            <v>1096474</v>
          </cell>
          <cell r="AE1064">
            <v>716904</v>
          </cell>
          <cell r="AF1064">
            <v>1776803</v>
          </cell>
          <cell r="AG1064">
            <v>892075</v>
          </cell>
          <cell r="AH1064">
            <v>1885577</v>
          </cell>
          <cell r="AI1064">
            <v>0</v>
          </cell>
          <cell r="AJ1064">
            <v>0</v>
          </cell>
          <cell r="AK1064">
            <v>11786565</v>
          </cell>
          <cell r="AL1064">
            <v>147137</v>
          </cell>
          <cell r="AM1064">
            <v>0</v>
          </cell>
          <cell r="AN1064">
            <v>0</v>
          </cell>
          <cell r="AO1064">
            <v>0</v>
          </cell>
          <cell r="AP1064">
            <v>11933702</v>
          </cell>
          <cell r="AQ1064">
            <v>6916090</v>
          </cell>
          <cell r="AR1064">
            <v>1363332</v>
          </cell>
          <cell r="AS1064">
            <v>8279422</v>
          </cell>
          <cell r="AT1064">
            <v>1681039</v>
          </cell>
          <cell r="AU1064">
            <v>35450</v>
          </cell>
          <cell r="AV1064">
            <v>127911</v>
          </cell>
          <cell r="AW1064">
            <v>0</v>
          </cell>
          <cell r="AX1064">
            <v>0</v>
          </cell>
          <cell r="AY1064">
            <v>41177</v>
          </cell>
          <cell r="AZ1064">
            <v>1885577</v>
          </cell>
        </row>
        <row r="1065">
          <cell r="A1065">
            <v>199467</v>
          </cell>
          <cell r="B1065" t="str">
            <v>ROANOKE-CHOWAN COMMUNITY COLLEGE</v>
          </cell>
          <cell r="C1065" t="str">
            <v>NC</v>
          </cell>
          <cell r="D1065">
            <v>5</v>
          </cell>
          <cell r="E1065">
            <v>4</v>
          </cell>
          <cell r="F1065">
            <v>2</v>
          </cell>
          <cell r="G1065">
            <v>2</v>
          </cell>
          <cell r="H1065">
            <v>2</v>
          </cell>
          <cell r="I1065">
            <v>40</v>
          </cell>
          <cell r="J1065">
            <v>1</v>
          </cell>
          <cell r="K1065">
            <v>291</v>
          </cell>
          <cell r="L1065">
            <v>867692</v>
          </cell>
          <cell r="M1065">
            <v>140657</v>
          </cell>
          <cell r="N1065">
            <v>4113294</v>
          </cell>
          <cell r="O1065">
            <v>522505</v>
          </cell>
          <cell r="P1065">
            <v>1627980</v>
          </cell>
          <cell r="Q1065">
            <v>0</v>
          </cell>
          <cell r="R1065">
            <v>0</v>
          </cell>
          <cell r="S1065">
            <v>74217</v>
          </cell>
          <cell r="T1065">
            <v>0</v>
          </cell>
          <cell r="U1065">
            <v>616</v>
          </cell>
          <cell r="V1065">
            <v>319465</v>
          </cell>
          <cell r="W1065">
            <v>0</v>
          </cell>
          <cell r="X1065">
            <v>32550</v>
          </cell>
          <cell r="Y1065">
            <v>0</v>
          </cell>
          <cell r="Z1065">
            <v>7698976</v>
          </cell>
          <cell r="AA1065">
            <v>2663340</v>
          </cell>
          <cell r="AB1065">
            <v>0</v>
          </cell>
          <cell r="AC1065">
            <v>22427</v>
          </cell>
          <cell r="AD1065">
            <v>445024</v>
          </cell>
          <cell r="AE1065">
            <v>686700</v>
          </cell>
          <cell r="AF1065">
            <v>1302986</v>
          </cell>
          <cell r="AG1065">
            <v>595488</v>
          </cell>
          <cell r="AH1065">
            <v>1467751</v>
          </cell>
          <cell r="AI1065">
            <v>0</v>
          </cell>
          <cell r="AJ1065">
            <v>0</v>
          </cell>
          <cell r="AK1065">
            <v>7183716</v>
          </cell>
          <cell r="AL1065">
            <v>313979</v>
          </cell>
          <cell r="AM1065">
            <v>0</v>
          </cell>
          <cell r="AN1065">
            <v>0</v>
          </cell>
          <cell r="AO1065">
            <v>0</v>
          </cell>
          <cell r="AP1065">
            <v>7497695</v>
          </cell>
          <cell r="AQ1065">
            <v>3975404</v>
          </cell>
          <cell r="AR1065">
            <v>765800</v>
          </cell>
          <cell r="AS1065">
            <v>4741204</v>
          </cell>
          <cell r="AT1065">
            <v>1334324</v>
          </cell>
          <cell r="AU1065">
            <v>32624</v>
          </cell>
          <cell r="AV1065">
            <v>87483</v>
          </cell>
          <cell r="AW1065">
            <v>0</v>
          </cell>
          <cell r="AX1065">
            <v>13320</v>
          </cell>
          <cell r="AY1065">
            <v>0</v>
          </cell>
          <cell r="AZ1065">
            <v>1467751</v>
          </cell>
        </row>
        <row r="1066">
          <cell r="A1066">
            <v>199476</v>
          </cell>
          <cell r="B1066" t="str">
            <v>ROBESON COMMUNITY COLLEGE</v>
          </cell>
          <cell r="C1066" t="str">
            <v>NC</v>
          </cell>
          <cell r="D1066">
            <v>5</v>
          </cell>
          <cell r="E1066">
            <v>4</v>
          </cell>
          <cell r="F1066">
            <v>2</v>
          </cell>
          <cell r="G1066">
            <v>2</v>
          </cell>
          <cell r="H1066">
            <v>2</v>
          </cell>
          <cell r="I1066">
            <v>40</v>
          </cell>
          <cell r="J1066">
            <v>1</v>
          </cell>
          <cell r="K1066">
            <v>1458</v>
          </cell>
          <cell r="L1066">
            <v>2163551</v>
          </cell>
          <cell r="M1066">
            <v>0</v>
          </cell>
          <cell r="N1066">
            <v>0</v>
          </cell>
          <cell r="O1066">
            <v>1268982</v>
          </cell>
          <cell r="P1066">
            <v>2504080</v>
          </cell>
          <cell r="Q1066">
            <v>8950403</v>
          </cell>
          <cell r="R1066">
            <v>0</v>
          </cell>
          <cell r="S1066">
            <v>39825</v>
          </cell>
          <cell r="T1066">
            <v>0</v>
          </cell>
          <cell r="U1066">
            <v>0</v>
          </cell>
          <cell r="V1066">
            <v>18423</v>
          </cell>
          <cell r="W1066">
            <v>0</v>
          </cell>
          <cell r="X1066">
            <v>79704</v>
          </cell>
          <cell r="Y1066">
            <v>0</v>
          </cell>
          <cell r="Z1066">
            <v>15024968</v>
          </cell>
          <cell r="AA1066">
            <v>7110649</v>
          </cell>
          <cell r="AB1066">
            <v>0</v>
          </cell>
          <cell r="AC1066">
            <v>0</v>
          </cell>
          <cell r="AD1066">
            <v>1026078</v>
          </cell>
          <cell r="AE1066">
            <v>859679</v>
          </cell>
          <cell r="AF1066">
            <v>2020054</v>
          </cell>
          <cell r="AG1066">
            <v>1192455</v>
          </cell>
          <cell r="AH1066">
            <v>2148372</v>
          </cell>
          <cell r="AI1066">
            <v>0</v>
          </cell>
          <cell r="AJ1066">
            <v>0</v>
          </cell>
          <cell r="AK1066">
            <v>14357287</v>
          </cell>
          <cell r="AL1066">
            <v>3496</v>
          </cell>
          <cell r="AM1066">
            <v>0</v>
          </cell>
          <cell r="AN1066">
            <v>0</v>
          </cell>
          <cell r="AO1066">
            <v>409427</v>
          </cell>
          <cell r="AP1066">
            <v>14770210</v>
          </cell>
          <cell r="AQ1066">
            <v>9751044</v>
          </cell>
          <cell r="AR1066">
            <v>0</v>
          </cell>
          <cell r="AS1066">
            <v>11349446</v>
          </cell>
          <cell r="AT1066">
            <v>1851934</v>
          </cell>
          <cell r="AU1066">
            <v>41209</v>
          </cell>
          <cell r="AV1066">
            <v>187292</v>
          </cell>
          <cell r="AW1066">
            <v>0</v>
          </cell>
          <cell r="AX1066">
            <v>39825</v>
          </cell>
          <cell r="AY1066">
            <v>28112</v>
          </cell>
          <cell r="AZ1066">
            <v>2148372</v>
          </cell>
        </row>
        <row r="1067">
          <cell r="A1067">
            <v>199485</v>
          </cell>
          <cell r="B1067" t="str">
            <v>ROCKINGHAM COMMUNITY COLLEGE</v>
          </cell>
          <cell r="C1067" t="str">
            <v>NC</v>
          </cell>
          <cell r="D1067">
            <v>5</v>
          </cell>
          <cell r="E1067">
            <v>4</v>
          </cell>
          <cell r="F1067">
            <v>2</v>
          </cell>
          <cell r="G1067">
            <v>2</v>
          </cell>
          <cell r="H1067">
            <v>2</v>
          </cell>
          <cell r="I1067">
            <v>40</v>
          </cell>
          <cell r="J1067">
            <v>1</v>
          </cell>
          <cell r="K1067">
            <v>1351</v>
          </cell>
          <cell r="L1067">
            <v>2000623</v>
          </cell>
          <cell r="M1067">
            <v>0</v>
          </cell>
          <cell r="N1067">
            <v>8200265</v>
          </cell>
          <cell r="O1067">
            <v>1932960</v>
          </cell>
          <cell r="P1067">
            <v>1383628</v>
          </cell>
          <cell r="Q1067">
            <v>97795</v>
          </cell>
          <cell r="R1067">
            <v>0</v>
          </cell>
          <cell r="S1067">
            <v>513165</v>
          </cell>
          <cell r="T1067">
            <v>6964</v>
          </cell>
          <cell r="U1067">
            <v>11065</v>
          </cell>
          <cell r="V1067">
            <v>1088526</v>
          </cell>
          <cell r="W1067">
            <v>0</v>
          </cell>
          <cell r="X1067">
            <v>216629</v>
          </cell>
          <cell r="Y1067">
            <v>0</v>
          </cell>
          <cell r="Z1067">
            <v>15451620</v>
          </cell>
          <cell r="AA1067">
            <v>5813424</v>
          </cell>
          <cell r="AB1067">
            <v>0</v>
          </cell>
          <cell r="AC1067">
            <v>123725</v>
          </cell>
          <cell r="AD1067">
            <v>729762</v>
          </cell>
          <cell r="AE1067">
            <v>925994</v>
          </cell>
          <cell r="AF1067">
            <v>2543251</v>
          </cell>
          <cell r="AG1067">
            <v>1184012</v>
          </cell>
          <cell r="AH1067">
            <v>1696998</v>
          </cell>
          <cell r="AI1067">
            <v>0</v>
          </cell>
          <cell r="AJ1067">
            <v>16092</v>
          </cell>
          <cell r="AK1067">
            <v>13033258</v>
          </cell>
          <cell r="AL1067">
            <v>997706</v>
          </cell>
          <cell r="AM1067">
            <v>0</v>
          </cell>
          <cell r="AN1067">
            <v>0</v>
          </cell>
          <cell r="AO1067">
            <v>0</v>
          </cell>
          <cell r="AP1067">
            <v>14030964</v>
          </cell>
          <cell r="AQ1067">
            <v>7365262</v>
          </cell>
          <cell r="AR1067">
            <v>1419606</v>
          </cell>
          <cell r="AS1067">
            <v>8784868</v>
          </cell>
          <cell r="AT1067">
            <v>1033155</v>
          </cell>
          <cell r="AU1067">
            <v>13339</v>
          </cell>
          <cell r="AV1067">
            <v>509068</v>
          </cell>
          <cell r="AW1067">
            <v>0</v>
          </cell>
          <cell r="AX1067">
            <v>124928</v>
          </cell>
          <cell r="AY1067">
            <v>16508</v>
          </cell>
          <cell r="AZ1067">
            <v>1696998</v>
          </cell>
        </row>
        <row r="1068">
          <cell r="A1068">
            <v>199494</v>
          </cell>
          <cell r="B1068" t="str">
            <v>ROWAN-CABARRUS COMMUNITY COLLEGE</v>
          </cell>
          <cell r="C1068" t="str">
            <v>NC</v>
          </cell>
          <cell r="D1068">
            <v>5</v>
          </cell>
          <cell r="E1068">
            <v>4</v>
          </cell>
          <cell r="F1068">
            <v>2</v>
          </cell>
          <cell r="G1068">
            <v>2</v>
          </cell>
          <cell r="H1068">
            <v>2</v>
          </cell>
          <cell r="I1068">
            <v>40</v>
          </cell>
          <cell r="J1068">
            <v>1</v>
          </cell>
          <cell r="K1068">
            <v>2773</v>
          </cell>
          <cell r="L1068">
            <v>3213331</v>
          </cell>
          <cell r="M1068">
            <v>298226</v>
          </cell>
          <cell r="N1068">
            <v>12658336</v>
          </cell>
          <cell r="O1068">
            <v>1734856</v>
          </cell>
          <cell r="P1068">
            <v>1637132</v>
          </cell>
          <cell r="Q1068">
            <v>152965</v>
          </cell>
          <cell r="R1068">
            <v>0</v>
          </cell>
          <cell r="S1068">
            <v>190808</v>
          </cell>
          <cell r="T1068">
            <v>81955</v>
          </cell>
          <cell r="U1068">
            <v>46996</v>
          </cell>
          <cell r="V1068">
            <v>587264</v>
          </cell>
          <cell r="W1068">
            <v>0</v>
          </cell>
          <cell r="X1068">
            <v>127529</v>
          </cell>
          <cell r="Y1068">
            <v>0</v>
          </cell>
          <cell r="Z1068">
            <v>20729398</v>
          </cell>
          <cell r="AA1068">
            <v>10924480</v>
          </cell>
          <cell r="AB1068">
            <v>0</v>
          </cell>
          <cell r="AC1068">
            <v>0</v>
          </cell>
          <cell r="AD1068">
            <v>1589173</v>
          </cell>
          <cell r="AE1068">
            <v>1126593</v>
          </cell>
          <cell r="AF1068">
            <v>2688933</v>
          </cell>
          <cell r="AG1068">
            <v>1539603</v>
          </cell>
          <cell r="AH1068">
            <v>2410652</v>
          </cell>
          <cell r="AI1068">
            <v>0</v>
          </cell>
          <cell r="AJ1068">
            <v>0</v>
          </cell>
          <cell r="AK1068">
            <v>20279434</v>
          </cell>
          <cell r="AL1068">
            <v>506888</v>
          </cell>
          <cell r="AM1068">
            <v>0</v>
          </cell>
          <cell r="AN1068">
            <v>0</v>
          </cell>
          <cell r="AO1068">
            <v>0</v>
          </cell>
          <cell r="AP1068">
            <v>20786322</v>
          </cell>
          <cell r="AQ1068">
            <v>13216248</v>
          </cell>
          <cell r="AR1068">
            <v>19509</v>
          </cell>
          <cell r="AS1068">
            <v>15258754</v>
          </cell>
          <cell r="AT1068">
            <v>1615679</v>
          </cell>
          <cell r="AU1068">
            <v>7200</v>
          </cell>
          <cell r="AV1068">
            <v>126759</v>
          </cell>
          <cell r="AW1068">
            <v>0</v>
          </cell>
          <cell r="AX1068">
            <v>70324</v>
          </cell>
          <cell r="AY1068">
            <v>590690</v>
          </cell>
          <cell r="AZ1068">
            <v>2410652</v>
          </cell>
        </row>
        <row r="1069">
          <cell r="A1069">
            <v>199625</v>
          </cell>
          <cell r="B1069" t="str">
            <v>SAMPSON COMMUNITY COLLEGE</v>
          </cell>
          <cell r="C1069" t="str">
            <v>NC</v>
          </cell>
          <cell r="D1069">
            <v>5</v>
          </cell>
          <cell r="E1069">
            <v>4</v>
          </cell>
          <cell r="F1069">
            <v>2</v>
          </cell>
          <cell r="G1069">
            <v>2</v>
          </cell>
          <cell r="H1069">
            <v>2</v>
          </cell>
          <cell r="I1069">
            <v>40</v>
          </cell>
          <cell r="J1069">
            <v>1</v>
          </cell>
          <cell r="K1069">
            <v>882</v>
          </cell>
          <cell r="L1069">
            <v>991855</v>
          </cell>
          <cell r="M1069">
            <v>565425</v>
          </cell>
          <cell r="N1069">
            <v>6015461</v>
          </cell>
          <cell r="O1069">
            <v>808903</v>
          </cell>
          <cell r="P1069">
            <v>959824</v>
          </cell>
          <cell r="Q1069">
            <v>173350</v>
          </cell>
          <cell r="R1069">
            <v>0</v>
          </cell>
          <cell r="S1069">
            <v>64578</v>
          </cell>
          <cell r="T1069">
            <v>4950</v>
          </cell>
          <cell r="U1069">
            <v>0</v>
          </cell>
          <cell r="V1069">
            <v>443297</v>
          </cell>
          <cell r="W1069">
            <v>0</v>
          </cell>
          <cell r="X1069">
            <v>31105</v>
          </cell>
          <cell r="Y1069">
            <v>0</v>
          </cell>
          <cell r="Z1069">
            <v>10058748</v>
          </cell>
          <cell r="AA1069">
            <v>4584401</v>
          </cell>
          <cell r="AB1069">
            <v>0</v>
          </cell>
          <cell r="AC1069">
            <v>0</v>
          </cell>
          <cell r="AD1069">
            <v>642205</v>
          </cell>
          <cell r="AE1069">
            <v>1073474</v>
          </cell>
          <cell r="AF1069">
            <v>1498104</v>
          </cell>
          <cell r="AG1069">
            <v>772756</v>
          </cell>
          <cell r="AH1069">
            <v>1078230</v>
          </cell>
          <cell r="AI1069">
            <v>0</v>
          </cell>
          <cell r="AJ1069">
            <v>0</v>
          </cell>
          <cell r="AK1069">
            <v>9649170</v>
          </cell>
          <cell r="AL1069">
            <v>406940</v>
          </cell>
          <cell r="AM1069">
            <v>0</v>
          </cell>
          <cell r="AN1069">
            <v>0</v>
          </cell>
          <cell r="AO1069">
            <v>0</v>
          </cell>
          <cell r="AP1069">
            <v>10056110</v>
          </cell>
          <cell r="AQ1069">
            <v>5785926</v>
          </cell>
          <cell r="AR1069">
            <v>50942</v>
          </cell>
          <cell r="AS1069">
            <v>6949778</v>
          </cell>
          <cell r="AT1069">
            <v>959824</v>
          </cell>
          <cell r="AU1069">
            <v>0</v>
          </cell>
          <cell r="AV1069">
            <v>65431</v>
          </cell>
          <cell r="AW1069">
            <v>0</v>
          </cell>
          <cell r="AX1069">
            <v>52975</v>
          </cell>
          <cell r="AY1069">
            <v>0</v>
          </cell>
          <cell r="AZ1069">
            <v>1078230</v>
          </cell>
        </row>
        <row r="1070">
          <cell r="A1070">
            <v>199634</v>
          </cell>
          <cell r="B1070" t="str">
            <v>SANDHILLS COMMUNITY COLLEGE</v>
          </cell>
          <cell r="C1070" t="str">
            <v>NC</v>
          </cell>
          <cell r="D1070">
            <v>5</v>
          </cell>
          <cell r="E1070">
            <v>4</v>
          </cell>
          <cell r="F1070">
            <v>2</v>
          </cell>
          <cell r="G1070">
            <v>2</v>
          </cell>
          <cell r="H1070">
            <v>2</v>
          </cell>
          <cell r="I1070">
            <v>40</v>
          </cell>
          <cell r="J1070">
            <v>1</v>
          </cell>
          <cell r="K1070">
            <v>2146</v>
          </cell>
          <cell r="L1070">
            <v>3013184</v>
          </cell>
          <cell r="M1070">
            <v>0</v>
          </cell>
          <cell r="N1070">
            <v>0</v>
          </cell>
          <cell r="O1070">
            <v>2496268</v>
          </cell>
          <cell r="P1070">
            <v>2747078</v>
          </cell>
          <cell r="Q1070">
            <v>12195838</v>
          </cell>
          <cell r="R1070">
            <v>197625</v>
          </cell>
          <cell r="S1070">
            <v>3095775</v>
          </cell>
          <cell r="T1070">
            <v>87428</v>
          </cell>
          <cell r="U1070">
            <v>47408</v>
          </cell>
          <cell r="V1070">
            <v>1227931</v>
          </cell>
          <cell r="W1070">
            <v>0</v>
          </cell>
          <cell r="X1070">
            <v>-203809</v>
          </cell>
          <cell r="Y1070">
            <v>0</v>
          </cell>
          <cell r="Z1070">
            <v>24904726</v>
          </cell>
          <cell r="AA1070">
            <v>10498523</v>
          </cell>
          <cell r="AB1070">
            <v>0</v>
          </cell>
          <cell r="AC1070">
            <v>0</v>
          </cell>
          <cell r="AD1070">
            <v>1645880</v>
          </cell>
          <cell r="AE1070">
            <v>1115357</v>
          </cell>
          <cell r="AF1070">
            <v>3295213</v>
          </cell>
          <cell r="AG1070">
            <v>2175922</v>
          </cell>
          <cell r="AH1070">
            <v>3304408</v>
          </cell>
          <cell r="AI1070">
            <v>0</v>
          </cell>
          <cell r="AJ1070">
            <v>0</v>
          </cell>
          <cell r="AK1070">
            <v>22035303</v>
          </cell>
          <cell r="AL1070">
            <v>1196465</v>
          </cell>
          <cell r="AM1070">
            <v>0</v>
          </cell>
          <cell r="AN1070">
            <v>0</v>
          </cell>
          <cell r="AO1070">
            <v>0</v>
          </cell>
          <cell r="AP1070">
            <v>23231768</v>
          </cell>
          <cell r="AQ1070">
            <v>12668101</v>
          </cell>
          <cell r="AR1070">
            <v>2295191</v>
          </cell>
          <cell r="AS1070">
            <v>14963292</v>
          </cell>
          <cell r="AT1070">
            <v>2250811</v>
          </cell>
          <cell r="AU1070">
            <v>26072</v>
          </cell>
          <cell r="AV1070">
            <v>709605</v>
          </cell>
          <cell r="AW1070">
            <v>0</v>
          </cell>
          <cell r="AX1070">
            <v>236040</v>
          </cell>
          <cell r="AY1070">
            <v>81880</v>
          </cell>
          <cell r="AZ1070">
            <v>3304408</v>
          </cell>
        </row>
        <row r="1071">
          <cell r="A1071">
            <v>199722</v>
          </cell>
          <cell r="B1071" t="str">
            <v>SOUTHEASTERN COMMUNITY COLLEGE</v>
          </cell>
          <cell r="C1071" t="str">
            <v>NC</v>
          </cell>
          <cell r="D1071">
            <v>5</v>
          </cell>
          <cell r="E1071">
            <v>4</v>
          </cell>
          <cell r="F1071">
            <v>2</v>
          </cell>
          <cell r="G1071">
            <v>2</v>
          </cell>
          <cell r="H1071">
            <v>2</v>
          </cell>
          <cell r="I1071">
            <v>40</v>
          </cell>
          <cell r="J1071">
            <v>1</v>
          </cell>
          <cell r="K1071">
            <v>1315</v>
          </cell>
          <cell r="L1071">
            <v>1693222</v>
          </cell>
          <cell r="M1071">
            <v>0</v>
          </cell>
          <cell r="N1071">
            <v>0</v>
          </cell>
          <cell r="O1071">
            <v>1181884</v>
          </cell>
          <cell r="P1071">
            <v>4738095</v>
          </cell>
          <cell r="Q1071">
            <v>10942300</v>
          </cell>
          <cell r="R1071">
            <v>26000</v>
          </cell>
          <cell r="S1071">
            <v>277525</v>
          </cell>
          <cell r="T1071">
            <v>0</v>
          </cell>
          <cell r="U1071">
            <v>0</v>
          </cell>
          <cell r="V1071">
            <v>981236</v>
          </cell>
          <cell r="W1071">
            <v>0</v>
          </cell>
          <cell r="X1071">
            <v>0</v>
          </cell>
          <cell r="Y1071">
            <v>0</v>
          </cell>
          <cell r="Z1071">
            <v>19840262</v>
          </cell>
          <cell r="AA1071">
            <v>8257033</v>
          </cell>
          <cell r="AB1071">
            <v>0</v>
          </cell>
          <cell r="AC1071">
            <v>1808354</v>
          </cell>
          <cell r="AD1071">
            <v>968829</v>
          </cell>
          <cell r="AE1071">
            <v>738026</v>
          </cell>
          <cell r="AF1071">
            <v>2161725</v>
          </cell>
          <cell r="AG1071">
            <v>1001098</v>
          </cell>
          <cell r="AH1071">
            <v>2257955</v>
          </cell>
          <cell r="AI1071">
            <v>0</v>
          </cell>
          <cell r="AJ1071">
            <v>-23456</v>
          </cell>
          <cell r="AK1071">
            <v>17169564</v>
          </cell>
          <cell r="AL1071">
            <v>897914</v>
          </cell>
          <cell r="AM1071">
            <v>0</v>
          </cell>
          <cell r="AN1071">
            <v>0</v>
          </cell>
          <cell r="AO1071">
            <v>0</v>
          </cell>
          <cell r="AP1071">
            <v>18067478</v>
          </cell>
          <cell r="AQ1071">
            <v>9469050</v>
          </cell>
          <cell r="AR1071">
            <v>1925536</v>
          </cell>
          <cell r="AS1071">
            <v>11394586</v>
          </cell>
          <cell r="AT1071">
            <v>1963737</v>
          </cell>
          <cell r="AU1071">
            <v>92559</v>
          </cell>
          <cell r="AV1071">
            <v>75131</v>
          </cell>
          <cell r="AW1071">
            <v>0</v>
          </cell>
          <cell r="AX1071">
            <v>0</v>
          </cell>
          <cell r="AY1071">
            <v>126528</v>
          </cell>
          <cell r="AZ1071">
            <v>2257955</v>
          </cell>
        </row>
        <row r="1072">
          <cell r="A1072">
            <v>199731</v>
          </cell>
          <cell r="B1072" t="str">
            <v>SOUTHWESTERN COMMUNITY COLLEGE</v>
          </cell>
          <cell r="C1072" t="str">
            <v>NC</v>
          </cell>
          <cell r="D1072">
            <v>5</v>
          </cell>
          <cell r="E1072">
            <v>4</v>
          </cell>
          <cell r="F1072">
            <v>2</v>
          </cell>
          <cell r="G1072">
            <v>2</v>
          </cell>
          <cell r="H1072">
            <v>2</v>
          </cell>
          <cell r="I1072">
            <v>40</v>
          </cell>
          <cell r="J1072">
            <v>1</v>
          </cell>
          <cell r="K1072">
            <v>1132</v>
          </cell>
          <cell r="L1072">
            <v>1476408</v>
          </cell>
          <cell r="M1072">
            <v>174588</v>
          </cell>
          <cell r="N1072">
            <v>7833849</v>
          </cell>
          <cell r="O1072">
            <v>1107349</v>
          </cell>
          <cell r="P1072">
            <v>2836015</v>
          </cell>
          <cell r="Q1072">
            <v>510639</v>
          </cell>
          <cell r="R1072">
            <v>4838</v>
          </cell>
          <cell r="S1072">
            <v>128500</v>
          </cell>
          <cell r="T1072">
            <v>1502</v>
          </cell>
          <cell r="U1072">
            <v>8509</v>
          </cell>
          <cell r="V1072">
            <v>25317</v>
          </cell>
          <cell r="W1072">
            <v>0</v>
          </cell>
          <cell r="X1072">
            <v>0</v>
          </cell>
          <cell r="Y1072">
            <v>0</v>
          </cell>
          <cell r="Z1072">
            <v>14107514</v>
          </cell>
          <cell r="AA1072">
            <v>6679176</v>
          </cell>
          <cell r="AB1072">
            <v>0</v>
          </cell>
          <cell r="AC1072">
            <v>234905</v>
          </cell>
          <cell r="AD1072">
            <v>1183642</v>
          </cell>
          <cell r="AE1072">
            <v>1114826</v>
          </cell>
          <cell r="AF1072">
            <v>2177124</v>
          </cell>
          <cell r="AG1072">
            <v>1177291</v>
          </cell>
          <cell r="AH1072">
            <v>1573971</v>
          </cell>
          <cell r="AI1072">
            <v>0</v>
          </cell>
          <cell r="AJ1072">
            <v>0</v>
          </cell>
          <cell r="AK1072">
            <v>14140935</v>
          </cell>
          <cell r="AL1072">
            <v>72609</v>
          </cell>
          <cell r="AM1072">
            <v>0</v>
          </cell>
          <cell r="AN1072">
            <v>0</v>
          </cell>
          <cell r="AO1072">
            <v>0</v>
          </cell>
          <cell r="AP1072">
            <v>14213544</v>
          </cell>
          <cell r="AQ1072">
            <v>8017972</v>
          </cell>
          <cell r="AR1072">
            <v>1568299</v>
          </cell>
          <cell r="AS1072">
            <v>9586271</v>
          </cell>
          <cell r="AT1072">
            <v>1131883</v>
          </cell>
          <cell r="AU1072">
            <v>29389</v>
          </cell>
          <cell r="AV1072">
            <v>371138</v>
          </cell>
          <cell r="AW1072">
            <v>0</v>
          </cell>
          <cell r="AX1072">
            <v>39876</v>
          </cell>
          <cell r="AY1072">
            <v>1685</v>
          </cell>
          <cell r="AZ1072">
            <v>1573971</v>
          </cell>
        </row>
        <row r="1073">
          <cell r="A1073">
            <v>199740</v>
          </cell>
          <cell r="B1073" t="str">
            <v>STANLY COMMUNITY COLLEGE</v>
          </cell>
          <cell r="C1073" t="str">
            <v>NC</v>
          </cell>
          <cell r="D1073">
            <v>5</v>
          </cell>
          <cell r="E1073">
            <v>4</v>
          </cell>
          <cell r="F1073">
            <v>2</v>
          </cell>
          <cell r="G1073">
            <v>2</v>
          </cell>
          <cell r="H1073">
            <v>2</v>
          </cell>
          <cell r="I1073">
            <v>40</v>
          </cell>
          <cell r="J1073">
            <v>1</v>
          </cell>
          <cell r="K1073">
            <v>1112</v>
          </cell>
          <cell r="L1073">
            <v>1257285</v>
          </cell>
          <cell r="M1073">
            <v>197817</v>
          </cell>
          <cell r="N1073">
            <v>6547040</v>
          </cell>
          <cell r="O1073">
            <v>926270</v>
          </cell>
          <cell r="P1073">
            <v>829941</v>
          </cell>
          <cell r="Q1073">
            <v>514708</v>
          </cell>
          <cell r="R1073">
            <v>0</v>
          </cell>
          <cell r="S1073">
            <v>125591</v>
          </cell>
          <cell r="T1073">
            <v>0</v>
          </cell>
          <cell r="U1073">
            <v>31776</v>
          </cell>
          <cell r="V1073">
            <v>624488</v>
          </cell>
          <cell r="W1073">
            <v>0</v>
          </cell>
          <cell r="X1073">
            <v>180960</v>
          </cell>
          <cell r="Y1073">
            <v>0</v>
          </cell>
          <cell r="Z1073">
            <v>11235876</v>
          </cell>
          <cell r="AA1073">
            <v>5513490</v>
          </cell>
          <cell r="AB1073">
            <v>0</v>
          </cell>
          <cell r="AC1073">
            <v>0</v>
          </cell>
          <cell r="AD1073">
            <v>627363</v>
          </cell>
          <cell r="AE1073">
            <v>687465</v>
          </cell>
          <cell r="AF1073">
            <v>2114638</v>
          </cell>
          <cell r="AG1073">
            <v>733363</v>
          </cell>
          <cell r="AH1073">
            <v>861035</v>
          </cell>
          <cell r="AI1073">
            <v>0</v>
          </cell>
          <cell r="AJ1073">
            <v>0</v>
          </cell>
          <cell r="AK1073">
            <v>10537354</v>
          </cell>
          <cell r="AL1073">
            <v>614149</v>
          </cell>
          <cell r="AM1073">
            <v>0</v>
          </cell>
          <cell r="AN1073">
            <v>0</v>
          </cell>
          <cell r="AO1073">
            <v>0</v>
          </cell>
          <cell r="AP1073">
            <v>11151503</v>
          </cell>
          <cell r="AQ1073">
            <v>6440930</v>
          </cell>
          <cell r="AR1073">
            <v>1159262</v>
          </cell>
          <cell r="AS1073">
            <v>7600192</v>
          </cell>
          <cell r="AT1073">
            <v>721953</v>
          </cell>
          <cell r="AU1073">
            <v>73019</v>
          </cell>
          <cell r="AV1073">
            <v>32204</v>
          </cell>
          <cell r="AW1073">
            <v>0</v>
          </cell>
          <cell r="AX1073">
            <v>33859</v>
          </cell>
          <cell r="AY1073">
            <v>0</v>
          </cell>
          <cell r="AZ1073">
            <v>861035</v>
          </cell>
        </row>
        <row r="1074">
          <cell r="A1074">
            <v>199768</v>
          </cell>
          <cell r="B1074" t="str">
            <v>SURRY COMMUNITY COLLEGE</v>
          </cell>
          <cell r="C1074" t="str">
            <v>NC</v>
          </cell>
          <cell r="D1074">
            <v>5</v>
          </cell>
          <cell r="E1074">
            <v>4</v>
          </cell>
          <cell r="F1074">
            <v>2</v>
          </cell>
          <cell r="G1074">
            <v>2</v>
          </cell>
          <cell r="H1074">
            <v>2</v>
          </cell>
          <cell r="I1074">
            <v>40</v>
          </cell>
          <cell r="J1074">
            <v>1</v>
          </cell>
          <cell r="K1074">
            <v>2182</v>
          </cell>
          <cell r="L1074">
            <v>2654723</v>
          </cell>
          <cell r="M1074">
            <v>260576</v>
          </cell>
          <cell r="N1074">
            <v>10626386</v>
          </cell>
          <cell r="O1074">
            <v>1294063</v>
          </cell>
          <cell r="P1074">
            <v>1398408</v>
          </cell>
          <cell r="Q1074">
            <v>193694</v>
          </cell>
          <cell r="R1074">
            <v>8343</v>
          </cell>
          <cell r="S1074">
            <v>30105</v>
          </cell>
          <cell r="T1074">
            <v>0</v>
          </cell>
          <cell r="U1074">
            <v>0</v>
          </cell>
          <cell r="V1074">
            <v>1332574</v>
          </cell>
          <cell r="W1074">
            <v>0</v>
          </cell>
          <cell r="X1074">
            <v>404902</v>
          </cell>
          <cell r="Y1074">
            <v>0</v>
          </cell>
          <cell r="Z1074">
            <v>18203774</v>
          </cell>
          <cell r="AA1074">
            <v>8588519</v>
          </cell>
          <cell r="AB1074">
            <v>0</v>
          </cell>
          <cell r="AC1074">
            <v>0</v>
          </cell>
          <cell r="AD1074">
            <v>1846292</v>
          </cell>
          <cell r="AE1074">
            <v>796191</v>
          </cell>
          <cell r="AF1074">
            <v>1982296</v>
          </cell>
          <cell r="AG1074">
            <v>1025062</v>
          </cell>
          <cell r="AH1074">
            <v>1593132</v>
          </cell>
          <cell r="AI1074">
            <v>0</v>
          </cell>
          <cell r="AJ1074">
            <v>0</v>
          </cell>
          <cell r="AK1074">
            <v>15831492</v>
          </cell>
          <cell r="AL1074">
            <v>1332574</v>
          </cell>
          <cell r="AM1074">
            <v>0</v>
          </cell>
          <cell r="AN1074">
            <v>0</v>
          </cell>
          <cell r="AO1074">
            <v>0</v>
          </cell>
          <cell r="AP1074">
            <v>17164066</v>
          </cell>
          <cell r="AQ1074">
            <v>10017786</v>
          </cell>
          <cell r="AR1074">
            <v>1887736</v>
          </cell>
          <cell r="AS1074">
            <v>11905522</v>
          </cell>
          <cell r="AT1074">
            <v>1288498</v>
          </cell>
          <cell r="AU1074">
            <v>24418</v>
          </cell>
          <cell r="AV1074">
            <v>108662</v>
          </cell>
          <cell r="AW1074">
            <v>0</v>
          </cell>
          <cell r="AX1074">
            <v>137445</v>
          </cell>
          <cell r="AY1074">
            <v>34109</v>
          </cell>
          <cell r="AZ1074">
            <v>1593132</v>
          </cell>
        </row>
        <row r="1075">
          <cell r="A1075">
            <v>199786</v>
          </cell>
          <cell r="B1075" t="str">
            <v>ALAMANCE COMMUNITY COLLEGE</v>
          </cell>
          <cell r="C1075" t="str">
            <v>NC</v>
          </cell>
          <cell r="D1075">
            <v>5</v>
          </cell>
          <cell r="E1075">
            <v>4</v>
          </cell>
          <cell r="F1075">
            <v>2</v>
          </cell>
          <cell r="G1075">
            <v>2</v>
          </cell>
          <cell r="H1075">
            <v>2</v>
          </cell>
          <cell r="I1075">
            <v>40</v>
          </cell>
          <cell r="J1075">
            <v>1</v>
          </cell>
          <cell r="K1075">
            <v>2220</v>
          </cell>
          <cell r="L1075">
            <v>2065527</v>
          </cell>
          <cell r="M1075">
            <v>0</v>
          </cell>
          <cell r="N1075">
            <v>9390205</v>
          </cell>
          <cell r="O1075">
            <v>1665642</v>
          </cell>
          <cell r="P1075">
            <v>1602384</v>
          </cell>
          <cell r="Q1075">
            <v>325468</v>
          </cell>
          <cell r="R1075">
            <v>0</v>
          </cell>
          <cell r="S1075">
            <v>98287</v>
          </cell>
          <cell r="T1075">
            <v>0</v>
          </cell>
          <cell r="U1075">
            <v>63538</v>
          </cell>
          <cell r="V1075">
            <v>325368</v>
          </cell>
          <cell r="W1075">
            <v>0</v>
          </cell>
          <cell r="X1075">
            <v>48910</v>
          </cell>
          <cell r="Y1075">
            <v>0</v>
          </cell>
          <cell r="Z1075">
            <v>15585329</v>
          </cell>
          <cell r="AA1075">
            <v>7742593</v>
          </cell>
          <cell r="AB1075">
            <v>0</v>
          </cell>
          <cell r="AC1075">
            <v>0</v>
          </cell>
          <cell r="AD1075">
            <v>1559299</v>
          </cell>
          <cell r="AE1075">
            <v>764796</v>
          </cell>
          <cell r="AF1075">
            <v>2229387</v>
          </cell>
          <cell r="AG1075">
            <v>1759195</v>
          </cell>
          <cell r="AH1075">
            <v>1423853</v>
          </cell>
          <cell r="AI1075">
            <v>0</v>
          </cell>
          <cell r="AJ1075">
            <v>331689</v>
          </cell>
          <cell r="AK1075">
            <v>15810812</v>
          </cell>
          <cell r="AL1075">
            <v>377854</v>
          </cell>
          <cell r="AM1075">
            <v>0</v>
          </cell>
          <cell r="AN1075">
            <v>0</v>
          </cell>
          <cell r="AO1075">
            <v>0</v>
          </cell>
          <cell r="AP1075">
            <v>16188666</v>
          </cell>
          <cell r="AQ1075">
            <v>9685085</v>
          </cell>
          <cell r="AR1075">
            <v>1547004</v>
          </cell>
          <cell r="AS1075">
            <v>11232089</v>
          </cell>
          <cell r="AT1075">
            <v>1172611</v>
          </cell>
          <cell r="AU1075">
            <v>24992</v>
          </cell>
          <cell r="AV1075">
            <v>224168</v>
          </cell>
          <cell r="AW1075">
            <v>0</v>
          </cell>
          <cell r="AX1075">
            <v>0</v>
          </cell>
          <cell r="AY1075">
            <v>2082</v>
          </cell>
          <cell r="AZ1075">
            <v>1423853</v>
          </cell>
        </row>
        <row r="1076">
          <cell r="A1076">
            <v>199795</v>
          </cell>
          <cell r="B1076" t="str">
            <v>TRI-COUNTY COMMUNITY COLLEGE</v>
          </cell>
          <cell r="C1076" t="str">
            <v>NC</v>
          </cell>
          <cell r="D1076">
            <v>5</v>
          </cell>
          <cell r="E1076">
            <v>4</v>
          </cell>
          <cell r="F1076">
            <v>2</v>
          </cell>
          <cell r="G1076">
            <v>2</v>
          </cell>
          <cell r="H1076">
            <v>2</v>
          </cell>
          <cell r="I1076">
            <v>40</v>
          </cell>
          <cell r="J1076">
            <v>1</v>
          </cell>
          <cell r="K1076">
            <v>609</v>
          </cell>
          <cell r="L1076">
            <v>872758</v>
          </cell>
          <cell r="M1076">
            <v>213921</v>
          </cell>
          <cell r="N1076">
            <v>4448376</v>
          </cell>
          <cell r="O1076">
            <v>382575</v>
          </cell>
          <cell r="P1076">
            <v>1064972</v>
          </cell>
          <cell r="Q1076">
            <v>331828</v>
          </cell>
          <cell r="R1076">
            <v>0</v>
          </cell>
          <cell r="S1076">
            <v>37404</v>
          </cell>
          <cell r="T1076">
            <v>4672</v>
          </cell>
          <cell r="U1076">
            <v>0</v>
          </cell>
          <cell r="V1076">
            <v>17316</v>
          </cell>
          <cell r="W1076">
            <v>0</v>
          </cell>
          <cell r="X1076">
            <v>123567</v>
          </cell>
          <cell r="Y1076">
            <v>0</v>
          </cell>
          <cell r="Z1076">
            <v>7497389</v>
          </cell>
          <cell r="AA1076">
            <v>3271753</v>
          </cell>
          <cell r="AB1076">
            <v>0</v>
          </cell>
          <cell r="AC1076">
            <v>422</v>
          </cell>
          <cell r="AD1076">
            <v>532395</v>
          </cell>
          <cell r="AE1076">
            <v>335396</v>
          </cell>
          <cell r="AF1076">
            <v>1512272</v>
          </cell>
          <cell r="AG1076">
            <v>497042</v>
          </cell>
          <cell r="AH1076">
            <v>1408143</v>
          </cell>
          <cell r="AI1076">
            <v>0</v>
          </cell>
          <cell r="AJ1076">
            <v>0</v>
          </cell>
          <cell r="AK1076">
            <v>7557423</v>
          </cell>
          <cell r="AL1076">
            <v>7232</v>
          </cell>
          <cell r="AM1076">
            <v>0</v>
          </cell>
          <cell r="AN1076">
            <v>0</v>
          </cell>
          <cell r="AO1076">
            <v>0</v>
          </cell>
          <cell r="AP1076">
            <v>7564655</v>
          </cell>
          <cell r="AQ1076">
            <v>3677272</v>
          </cell>
          <cell r="AR1076">
            <v>10690</v>
          </cell>
          <cell r="AS1076">
            <v>4332198</v>
          </cell>
          <cell r="AT1076">
            <v>1043673</v>
          </cell>
          <cell r="AU1076">
            <v>21299</v>
          </cell>
          <cell r="AV1076">
            <v>331828</v>
          </cell>
          <cell r="AW1076">
            <v>0</v>
          </cell>
          <cell r="AX1076">
            <v>3641</v>
          </cell>
          <cell r="AY1076">
            <v>7702</v>
          </cell>
          <cell r="AZ1076">
            <v>1408143</v>
          </cell>
        </row>
        <row r="1077">
          <cell r="A1077">
            <v>199838</v>
          </cell>
          <cell r="B1077" t="str">
            <v>VANCE-GRANVILLE COMMUNITY COLLEGE</v>
          </cell>
          <cell r="C1077" t="str">
            <v>NC</v>
          </cell>
          <cell r="D1077">
            <v>5</v>
          </cell>
          <cell r="E1077">
            <v>4</v>
          </cell>
          <cell r="F1077">
            <v>2</v>
          </cell>
          <cell r="G1077">
            <v>2</v>
          </cell>
          <cell r="H1077">
            <v>2</v>
          </cell>
          <cell r="I1077">
            <v>40</v>
          </cell>
          <cell r="J1077">
            <v>1</v>
          </cell>
          <cell r="K1077">
            <v>2232</v>
          </cell>
          <cell r="L1077">
            <v>2876359</v>
          </cell>
          <cell r="M1077">
            <v>0</v>
          </cell>
          <cell r="N1077">
            <v>12738918</v>
          </cell>
          <cell r="O1077">
            <v>1179924</v>
          </cell>
          <cell r="P1077">
            <v>4513984</v>
          </cell>
          <cell r="Q1077">
            <v>1102150</v>
          </cell>
          <cell r="R1077">
            <v>0</v>
          </cell>
          <cell r="S1077">
            <v>354762</v>
          </cell>
          <cell r="T1077">
            <v>0</v>
          </cell>
          <cell r="U1077">
            <v>347098</v>
          </cell>
          <cell r="V1077">
            <v>1110710</v>
          </cell>
          <cell r="W1077">
            <v>0</v>
          </cell>
          <cell r="X1077">
            <v>-666692</v>
          </cell>
          <cell r="Y1077">
            <v>0</v>
          </cell>
          <cell r="Z1077">
            <v>23557213</v>
          </cell>
          <cell r="AA1077">
            <v>10320154</v>
          </cell>
          <cell r="AB1077">
            <v>0</v>
          </cell>
          <cell r="AC1077">
            <v>0</v>
          </cell>
          <cell r="AD1077">
            <v>907861</v>
          </cell>
          <cell r="AE1077">
            <v>1794075</v>
          </cell>
          <cell r="AF1077">
            <v>3445235</v>
          </cell>
          <cell r="AG1077">
            <v>1311456</v>
          </cell>
          <cell r="AH1077">
            <v>4527900</v>
          </cell>
          <cell r="AI1077">
            <v>0</v>
          </cell>
          <cell r="AJ1077">
            <v>-133672</v>
          </cell>
          <cell r="AK1077">
            <v>22173009</v>
          </cell>
          <cell r="AL1077">
            <v>909386</v>
          </cell>
          <cell r="AM1077">
            <v>0</v>
          </cell>
          <cell r="AN1077">
            <v>0</v>
          </cell>
          <cell r="AO1077">
            <v>0</v>
          </cell>
          <cell r="AP1077">
            <v>23082395</v>
          </cell>
          <cell r="AQ1077">
            <v>12285577</v>
          </cell>
          <cell r="AR1077">
            <v>2237291</v>
          </cell>
          <cell r="AS1077">
            <v>14522868</v>
          </cell>
          <cell r="AT1077">
            <v>2867112</v>
          </cell>
          <cell r="AU1077">
            <v>161940</v>
          </cell>
          <cell r="AV1077">
            <v>1102150</v>
          </cell>
          <cell r="AW1077">
            <v>0</v>
          </cell>
          <cell r="AX1077">
            <v>308744</v>
          </cell>
          <cell r="AY1077">
            <v>87954</v>
          </cell>
          <cell r="AZ1077">
            <v>4527900</v>
          </cell>
        </row>
        <row r="1078">
          <cell r="A1078">
            <v>199856</v>
          </cell>
          <cell r="B1078" t="str">
            <v>WAKE TECHNICAL COMMUNITY COLLEGE</v>
          </cell>
          <cell r="C1078" t="str">
            <v>NC</v>
          </cell>
          <cell r="D1078">
            <v>5</v>
          </cell>
          <cell r="E1078">
            <v>4</v>
          </cell>
          <cell r="F1078">
            <v>2</v>
          </cell>
          <cell r="G1078">
            <v>2</v>
          </cell>
          <cell r="H1078">
            <v>2</v>
          </cell>
          <cell r="I1078">
            <v>40</v>
          </cell>
          <cell r="J1078">
            <v>1</v>
          </cell>
          <cell r="K1078">
            <v>5834</v>
          </cell>
          <cell r="L1078">
            <v>7092653</v>
          </cell>
          <cell r="M1078">
            <v>712960</v>
          </cell>
          <cell r="N1078">
            <v>25983216</v>
          </cell>
          <cell r="O1078">
            <v>7810000</v>
          </cell>
          <cell r="P1078">
            <v>2925242</v>
          </cell>
          <cell r="Q1078">
            <v>219460</v>
          </cell>
          <cell r="R1078">
            <v>9570</v>
          </cell>
          <cell r="S1078">
            <v>80834</v>
          </cell>
          <cell r="T1078">
            <v>0</v>
          </cell>
          <cell r="U1078">
            <v>0</v>
          </cell>
          <cell r="V1078">
            <v>423088</v>
          </cell>
          <cell r="W1078">
            <v>0</v>
          </cell>
          <cell r="X1078">
            <v>283079</v>
          </cell>
          <cell r="Y1078">
            <v>0</v>
          </cell>
          <cell r="Z1078">
            <v>45540102</v>
          </cell>
          <cell r="AA1078">
            <v>22733011</v>
          </cell>
          <cell r="AB1078">
            <v>0</v>
          </cell>
          <cell r="AC1078">
            <v>8871</v>
          </cell>
          <cell r="AD1078">
            <v>5287150</v>
          </cell>
          <cell r="AE1078">
            <v>3246435</v>
          </cell>
          <cell r="AF1078">
            <v>4604991</v>
          </cell>
          <cell r="AG1078">
            <v>4147745</v>
          </cell>
          <cell r="AH1078">
            <v>2934385</v>
          </cell>
          <cell r="AI1078">
            <v>0</v>
          </cell>
          <cell r="AJ1078">
            <v>0</v>
          </cell>
          <cell r="AK1078">
            <v>42962588</v>
          </cell>
          <cell r="AL1078">
            <v>206154</v>
          </cell>
          <cell r="AM1078">
            <v>0</v>
          </cell>
          <cell r="AN1078">
            <v>0</v>
          </cell>
          <cell r="AO1078">
            <v>0</v>
          </cell>
          <cell r="AP1078">
            <v>43168742</v>
          </cell>
          <cell r="AQ1078">
            <v>26866617</v>
          </cell>
          <cell r="AR1078">
            <v>4622266</v>
          </cell>
          <cell r="AS1078">
            <v>31488883</v>
          </cell>
          <cell r="AT1078">
            <v>2660165</v>
          </cell>
          <cell r="AU1078">
            <v>39768</v>
          </cell>
          <cell r="AV1078">
            <v>152779</v>
          </cell>
          <cell r="AW1078">
            <v>0</v>
          </cell>
          <cell r="AX1078">
            <v>5149</v>
          </cell>
          <cell r="AY1078">
            <v>76524</v>
          </cell>
          <cell r="AZ1078">
            <v>2934385</v>
          </cell>
        </row>
        <row r="1079">
          <cell r="A1079">
            <v>199892</v>
          </cell>
          <cell r="B1079" t="str">
            <v>WAYNE COMMUNITY COLLEGE</v>
          </cell>
          <cell r="C1079" t="str">
            <v>NC</v>
          </cell>
          <cell r="D1079">
            <v>5</v>
          </cell>
          <cell r="E1079">
            <v>4</v>
          </cell>
          <cell r="F1079">
            <v>2</v>
          </cell>
          <cell r="G1079">
            <v>2</v>
          </cell>
          <cell r="H1079">
            <v>2</v>
          </cell>
          <cell r="I1079">
            <v>40</v>
          </cell>
          <cell r="J1079">
            <v>1</v>
          </cell>
          <cell r="K1079">
            <v>2000</v>
          </cell>
          <cell r="L1079">
            <v>2518609</v>
          </cell>
          <cell r="M1079">
            <v>0</v>
          </cell>
          <cell r="N1079">
            <v>0</v>
          </cell>
          <cell r="O1079">
            <v>1862333</v>
          </cell>
          <cell r="P1079">
            <v>2625959</v>
          </cell>
          <cell r="Q1079">
            <v>11382089</v>
          </cell>
          <cell r="R1079">
            <v>0</v>
          </cell>
          <cell r="S1079">
            <v>134275</v>
          </cell>
          <cell r="T1079">
            <v>4014</v>
          </cell>
          <cell r="U1079">
            <v>0</v>
          </cell>
          <cell r="V1079">
            <v>1133179</v>
          </cell>
          <cell r="W1079">
            <v>0</v>
          </cell>
          <cell r="X1079">
            <v>91208</v>
          </cell>
          <cell r="Y1079">
            <v>0</v>
          </cell>
          <cell r="Z1079">
            <v>19751666</v>
          </cell>
          <cell r="AA1079">
            <v>9739147</v>
          </cell>
          <cell r="AB1079">
            <v>0</v>
          </cell>
          <cell r="AC1079">
            <v>0</v>
          </cell>
          <cell r="AD1079">
            <v>1446405</v>
          </cell>
          <cell r="AE1079">
            <v>1281212</v>
          </cell>
          <cell r="AF1079">
            <v>2353624</v>
          </cell>
          <cell r="AG1079">
            <v>1671105</v>
          </cell>
          <cell r="AH1079">
            <v>2208719</v>
          </cell>
          <cell r="AI1079">
            <v>0</v>
          </cell>
          <cell r="AJ1079">
            <v>0</v>
          </cell>
          <cell r="AK1079">
            <v>18700212</v>
          </cell>
          <cell r="AL1079">
            <v>1044665</v>
          </cell>
          <cell r="AM1079">
            <v>0</v>
          </cell>
          <cell r="AN1079">
            <v>0</v>
          </cell>
          <cell r="AO1079">
            <v>0</v>
          </cell>
          <cell r="AP1079">
            <v>19744877</v>
          </cell>
          <cell r="AQ1079">
            <v>11296189</v>
          </cell>
          <cell r="AR1079">
            <v>2245473</v>
          </cell>
          <cell r="AS1079">
            <v>13541662</v>
          </cell>
          <cell r="AT1079">
            <v>1867974</v>
          </cell>
          <cell r="AU1079">
            <v>74799</v>
          </cell>
          <cell r="AV1079">
            <v>166464</v>
          </cell>
          <cell r="AW1079">
            <v>0</v>
          </cell>
          <cell r="AX1079">
            <v>77178</v>
          </cell>
          <cell r="AY1079">
            <v>22304</v>
          </cell>
          <cell r="AZ1079">
            <v>2208719</v>
          </cell>
        </row>
        <row r="1080">
          <cell r="A1080">
            <v>199908</v>
          </cell>
          <cell r="B1080" t="str">
            <v>WESTERN PIEDMONT COMMUNITY COLLEGE</v>
          </cell>
          <cell r="C1080" t="str">
            <v>NC</v>
          </cell>
          <cell r="D1080">
            <v>5</v>
          </cell>
          <cell r="E1080">
            <v>4</v>
          </cell>
          <cell r="F1080">
            <v>2</v>
          </cell>
          <cell r="G1080">
            <v>2</v>
          </cell>
          <cell r="H1080">
            <v>2</v>
          </cell>
          <cell r="I1080">
            <v>40</v>
          </cell>
          <cell r="J1080">
            <v>1</v>
          </cell>
          <cell r="K1080">
            <v>1509</v>
          </cell>
          <cell r="L1080">
            <v>1933457</v>
          </cell>
          <cell r="M1080">
            <v>0</v>
          </cell>
          <cell r="N1080">
            <v>8930356</v>
          </cell>
          <cell r="O1080">
            <v>1375000</v>
          </cell>
          <cell r="P1080">
            <v>1961016</v>
          </cell>
          <cell r="Q1080">
            <v>142006</v>
          </cell>
          <cell r="R1080">
            <v>16807</v>
          </cell>
          <cell r="S1080">
            <v>102565</v>
          </cell>
          <cell r="T1080">
            <v>3507</v>
          </cell>
          <cell r="U1080">
            <v>135127</v>
          </cell>
          <cell r="V1080">
            <v>779625</v>
          </cell>
          <cell r="W1080">
            <v>0</v>
          </cell>
          <cell r="X1080">
            <v>0</v>
          </cell>
          <cell r="Y1080">
            <v>0</v>
          </cell>
          <cell r="Z1080">
            <v>15379466</v>
          </cell>
          <cell r="AA1080">
            <v>7391205</v>
          </cell>
          <cell r="AB1080">
            <v>0</v>
          </cell>
          <cell r="AC1080">
            <v>64980</v>
          </cell>
          <cell r="AD1080">
            <v>1247241</v>
          </cell>
          <cell r="AE1080">
            <v>1018190</v>
          </cell>
          <cell r="AF1080">
            <v>2001523</v>
          </cell>
          <cell r="AG1080">
            <v>1234639</v>
          </cell>
          <cell r="AH1080">
            <v>1586974</v>
          </cell>
          <cell r="AI1080">
            <v>0</v>
          </cell>
          <cell r="AJ1080">
            <v>0</v>
          </cell>
          <cell r="AK1080">
            <v>14544752</v>
          </cell>
          <cell r="AL1080">
            <v>760542</v>
          </cell>
          <cell r="AM1080">
            <v>0</v>
          </cell>
          <cell r="AN1080">
            <v>0</v>
          </cell>
          <cell r="AO1080">
            <v>0</v>
          </cell>
          <cell r="AP1080">
            <v>15305294</v>
          </cell>
          <cell r="AQ1080">
            <v>8590785</v>
          </cell>
          <cell r="AR1080">
            <v>1685251</v>
          </cell>
          <cell r="AS1080">
            <v>10276036</v>
          </cell>
          <cell r="AT1080">
            <v>1302304</v>
          </cell>
          <cell r="AU1080">
            <v>25427</v>
          </cell>
          <cell r="AV1080">
            <v>133613</v>
          </cell>
          <cell r="AW1080">
            <v>0</v>
          </cell>
          <cell r="AX1080">
            <v>117154</v>
          </cell>
          <cell r="AY1080">
            <v>8476</v>
          </cell>
          <cell r="AZ1080">
            <v>1586974</v>
          </cell>
        </row>
        <row r="1081">
          <cell r="A1081">
            <v>199926</v>
          </cell>
          <cell r="B1081" t="str">
            <v>WILKES COMMUNITY COLLEGE</v>
          </cell>
          <cell r="C1081" t="str">
            <v>NC</v>
          </cell>
          <cell r="D1081">
            <v>5</v>
          </cell>
          <cell r="E1081">
            <v>4</v>
          </cell>
          <cell r="F1081">
            <v>2</v>
          </cell>
          <cell r="G1081">
            <v>2</v>
          </cell>
          <cell r="H1081">
            <v>2</v>
          </cell>
          <cell r="I1081">
            <v>40</v>
          </cell>
          <cell r="J1081">
            <v>1</v>
          </cell>
          <cell r="K1081">
            <v>1608</v>
          </cell>
          <cell r="L1081">
            <v>1725256</v>
          </cell>
          <cell r="M1081">
            <v>265201</v>
          </cell>
          <cell r="N1081">
            <v>8740971</v>
          </cell>
          <cell r="O1081">
            <v>1997831</v>
          </cell>
          <cell r="P1081">
            <v>2082911</v>
          </cell>
          <cell r="Q1081">
            <v>340036</v>
          </cell>
          <cell r="R1081">
            <v>0</v>
          </cell>
          <cell r="S1081">
            <v>163941</v>
          </cell>
          <cell r="T1081">
            <v>68249</v>
          </cell>
          <cell r="U1081">
            <v>0</v>
          </cell>
          <cell r="V1081">
            <v>2101842</v>
          </cell>
          <cell r="W1081">
            <v>0</v>
          </cell>
          <cell r="X1081">
            <v>157752</v>
          </cell>
          <cell r="Y1081">
            <v>0</v>
          </cell>
          <cell r="Z1081">
            <v>17643990</v>
          </cell>
          <cell r="AA1081">
            <v>7921234</v>
          </cell>
          <cell r="AB1081">
            <v>0</v>
          </cell>
          <cell r="AC1081">
            <v>81438</v>
          </cell>
          <cell r="AD1081">
            <v>1055348</v>
          </cell>
          <cell r="AE1081">
            <v>788622</v>
          </cell>
          <cell r="AF1081">
            <v>2285247</v>
          </cell>
          <cell r="AG1081">
            <v>1713353</v>
          </cell>
          <cell r="AH1081">
            <v>1864193</v>
          </cell>
          <cell r="AI1081">
            <v>0</v>
          </cell>
          <cell r="AJ1081">
            <v>-14403</v>
          </cell>
          <cell r="AK1081">
            <v>15695032</v>
          </cell>
          <cell r="AL1081">
            <v>2169313</v>
          </cell>
          <cell r="AM1081">
            <v>0</v>
          </cell>
          <cell r="AN1081">
            <v>0</v>
          </cell>
          <cell r="AO1081">
            <v>0</v>
          </cell>
          <cell r="AP1081">
            <v>17864345</v>
          </cell>
          <cell r="AQ1081">
            <v>9446256</v>
          </cell>
          <cell r="AR1081">
            <v>340900</v>
          </cell>
          <cell r="AS1081">
            <v>11364491</v>
          </cell>
          <cell r="AT1081">
            <v>1147350</v>
          </cell>
          <cell r="AU1081">
            <v>15000</v>
          </cell>
          <cell r="AV1081">
            <v>109777</v>
          </cell>
          <cell r="AW1081">
            <v>0</v>
          </cell>
          <cell r="AX1081">
            <v>156004</v>
          </cell>
          <cell r="AY1081">
            <v>436062</v>
          </cell>
          <cell r="AZ1081">
            <v>1864193</v>
          </cell>
        </row>
        <row r="1082">
          <cell r="A1082">
            <v>199953</v>
          </cell>
          <cell r="B1082" t="str">
            <v>WILSON TECHNICAL COMMUNITY COLLEGE</v>
          </cell>
          <cell r="C1082" t="str">
            <v>NC</v>
          </cell>
          <cell r="D1082">
            <v>5</v>
          </cell>
          <cell r="E1082">
            <v>4</v>
          </cell>
          <cell r="F1082">
            <v>2</v>
          </cell>
          <cell r="G1082">
            <v>2</v>
          </cell>
          <cell r="H1082">
            <v>2</v>
          </cell>
          <cell r="I1082">
            <v>40</v>
          </cell>
          <cell r="J1082">
            <v>1</v>
          </cell>
          <cell r="K1082">
            <v>1084</v>
          </cell>
          <cell r="L1082">
            <v>1365197</v>
          </cell>
          <cell r="M1082">
            <v>106561</v>
          </cell>
          <cell r="N1082">
            <v>7146730</v>
          </cell>
          <cell r="O1082">
            <v>1221812</v>
          </cell>
          <cell r="P1082">
            <v>2427238</v>
          </cell>
          <cell r="Q1082">
            <v>1019007</v>
          </cell>
          <cell r="R1082">
            <v>83073</v>
          </cell>
          <cell r="S1082">
            <v>23770</v>
          </cell>
          <cell r="T1082">
            <v>43720</v>
          </cell>
          <cell r="U1082">
            <v>0</v>
          </cell>
          <cell r="V1082">
            <v>530075</v>
          </cell>
          <cell r="W1082">
            <v>0</v>
          </cell>
          <cell r="X1082">
            <v>0</v>
          </cell>
          <cell r="Y1082">
            <v>0</v>
          </cell>
          <cell r="Z1082">
            <v>13967183</v>
          </cell>
          <cell r="AA1082">
            <v>5975848</v>
          </cell>
          <cell r="AB1082">
            <v>182488</v>
          </cell>
          <cell r="AC1082">
            <v>733</v>
          </cell>
          <cell r="AD1082">
            <v>1153122</v>
          </cell>
          <cell r="AE1082">
            <v>674595</v>
          </cell>
          <cell r="AF1082">
            <v>1715337</v>
          </cell>
          <cell r="AG1082">
            <v>826808</v>
          </cell>
          <cell r="AH1082">
            <v>2232230</v>
          </cell>
          <cell r="AI1082">
            <v>0</v>
          </cell>
          <cell r="AJ1082">
            <v>25648</v>
          </cell>
          <cell r="AK1082">
            <v>12786809</v>
          </cell>
          <cell r="AL1082">
            <v>530075</v>
          </cell>
          <cell r="AM1082">
            <v>0</v>
          </cell>
          <cell r="AN1082">
            <v>0</v>
          </cell>
          <cell r="AO1082">
            <v>0</v>
          </cell>
          <cell r="AP1082">
            <v>13316884</v>
          </cell>
          <cell r="AQ1082">
            <v>7302871</v>
          </cell>
          <cell r="AR1082">
            <v>1312428</v>
          </cell>
          <cell r="AS1082">
            <v>8615299</v>
          </cell>
          <cell r="AT1082">
            <v>1549773</v>
          </cell>
          <cell r="AU1082">
            <v>573106</v>
          </cell>
          <cell r="AV1082">
            <v>65166</v>
          </cell>
          <cell r="AW1082">
            <v>11342</v>
          </cell>
          <cell r="AX1082">
            <v>7148</v>
          </cell>
          <cell r="AY1082">
            <v>25695</v>
          </cell>
          <cell r="AZ1082">
            <v>2232230</v>
          </cell>
        </row>
        <row r="1083">
          <cell r="A1083">
            <v>433174</v>
          </cell>
          <cell r="B1083" t="str">
            <v>CAROLINAS COLLEGE OF HEALTH SCIENCES</v>
          </cell>
          <cell r="C1083" t="str">
            <v>NC</v>
          </cell>
          <cell r="D1083">
            <v>5</v>
          </cell>
          <cell r="E1083">
            <v>4</v>
          </cell>
          <cell r="F1083">
            <v>2</v>
          </cell>
          <cell r="G1083">
            <v>2</v>
          </cell>
          <cell r="H1083">
            <v>2</v>
          </cell>
          <cell r="I1083">
            <v>40</v>
          </cell>
          <cell r="J1083">
            <v>1</v>
          </cell>
          <cell r="K1083">
            <v>145</v>
          </cell>
          <cell r="L1083">
            <v>1056599</v>
          </cell>
          <cell r="M1083">
            <v>0</v>
          </cell>
          <cell r="N1083">
            <v>0</v>
          </cell>
          <cell r="O1083">
            <v>0</v>
          </cell>
          <cell r="P1083">
            <v>113885</v>
          </cell>
          <cell r="Q1083">
            <v>54249</v>
          </cell>
          <cell r="R1083">
            <v>0</v>
          </cell>
          <cell r="S1083">
            <v>2684259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3908992</v>
          </cell>
          <cell r="AA1083">
            <v>1790723</v>
          </cell>
          <cell r="AB1083">
            <v>0</v>
          </cell>
          <cell r="AC1083">
            <v>0</v>
          </cell>
          <cell r="AD1083">
            <v>70183</v>
          </cell>
          <cell r="AE1083">
            <v>239545</v>
          </cell>
          <cell r="AF1083">
            <v>1157412</v>
          </cell>
          <cell r="AG1083">
            <v>354590</v>
          </cell>
          <cell r="AH1083">
            <v>2852393</v>
          </cell>
          <cell r="AI1083">
            <v>0</v>
          </cell>
          <cell r="AJ1083">
            <v>0</v>
          </cell>
          <cell r="AK1083">
            <v>6464846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6464846</v>
          </cell>
          <cell r="AQ1083">
            <v>2184077</v>
          </cell>
          <cell r="AR1083">
            <v>480513</v>
          </cell>
          <cell r="AS1083">
            <v>2664590</v>
          </cell>
          <cell r="AT1083">
            <v>113885</v>
          </cell>
          <cell r="AU1083">
            <v>0</v>
          </cell>
          <cell r="AV1083">
            <v>54249</v>
          </cell>
          <cell r="AW1083">
            <v>0</v>
          </cell>
          <cell r="AX1083">
            <v>2684259</v>
          </cell>
          <cell r="AY1083">
            <v>0</v>
          </cell>
          <cell r="AZ1083">
            <v>2852393</v>
          </cell>
        </row>
        <row r="1084">
          <cell r="A1084">
            <v>200059</v>
          </cell>
          <cell r="B1084" t="str">
            <v>DICKINSON STATE UNIVERSITY</v>
          </cell>
          <cell r="C1084" t="str">
            <v>ND</v>
          </cell>
          <cell r="D1084">
            <v>4</v>
          </cell>
          <cell r="E1084">
            <v>1</v>
          </cell>
          <cell r="F1084">
            <v>2</v>
          </cell>
          <cell r="G1084">
            <v>2</v>
          </cell>
          <cell r="H1084">
            <v>2</v>
          </cell>
          <cell r="I1084">
            <v>32</v>
          </cell>
          <cell r="J1084">
            <v>1</v>
          </cell>
          <cell r="K1084">
            <v>1754</v>
          </cell>
          <cell r="L1084">
            <v>4313925</v>
          </cell>
          <cell r="M1084">
            <v>0</v>
          </cell>
          <cell r="N1084">
            <v>7403025</v>
          </cell>
          <cell r="O1084">
            <v>0</v>
          </cell>
          <cell r="P1084">
            <v>2330478</v>
          </cell>
          <cell r="Q1084">
            <v>86031</v>
          </cell>
          <cell r="R1084">
            <v>0</v>
          </cell>
          <cell r="S1084">
            <v>768391</v>
          </cell>
          <cell r="T1084">
            <v>313697</v>
          </cell>
          <cell r="U1084">
            <v>1554871</v>
          </cell>
          <cell r="V1084">
            <v>2762256</v>
          </cell>
          <cell r="W1084">
            <v>0</v>
          </cell>
          <cell r="X1084">
            <v>0</v>
          </cell>
          <cell r="Y1084">
            <v>0</v>
          </cell>
          <cell r="Z1084">
            <v>19532674</v>
          </cell>
          <cell r="AA1084">
            <v>5772259</v>
          </cell>
          <cell r="AB1084">
            <v>0</v>
          </cell>
          <cell r="AC1084">
            <v>0</v>
          </cell>
          <cell r="AD1084">
            <v>1103673</v>
          </cell>
          <cell r="AE1084">
            <v>1334532</v>
          </cell>
          <cell r="AF1084">
            <v>1811463</v>
          </cell>
          <cell r="AG1084">
            <v>1881089</v>
          </cell>
          <cell r="AH1084">
            <v>2509706</v>
          </cell>
          <cell r="AI1084">
            <v>98472</v>
          </cell>
          <cell r="AJ1084">
            <v>708593</v>
          </cell>
          <cell r="AK1084">
            <v>15219787</v>
          </cell>
          <cell r="AL1084">
            <v>3268601</v>
          </cell>
          <cell r="AM1084">
            <v>0</v>
          </cell>
          <cell r="AN1084">
            <v>0</v>
          </cell>
          <cell r="AO1084">
            <v>0</v>
          </cell>
          <cell r="AP1084">
            <v>18488388</v>
          </cell>
          <cell r="AQ1084">
            <v>6525178</v>
          </cell>
          <cell r="AR1084">
            <v>1827050</v>
          </cell>
          <cell r="AS1084">
            <v>8352228</v>
          </cell>
          <cell r="AT1084">
            <v>1612062</v>
          </cell>
          <cell r="AU1084">
            <v>89574</v>
          </cell>
          <cell r="AV1084">
            <v>0</v>
          </cell>
          <cell r="AW1084">
            <v>0</v>
          </cell>
          <cell r="AX1084">
            <v>637811</v>
          </cell>
          <cell r="AY1084">
            <v>170259</v>
          </cell>
          <cell r="AZ1084">
            <v>2509706</v>
          </cell>
        </row>
        <row r="1085">
          <cell r="A1085">
            <v>200226</v>
          </cell>
          <cell r="B1085" t="str">
            <v>MAYVILLE STATE UNIVERSITY</v>
          </cell>
          <cell r="C1085" t="str">
            <v>ND</v>
          </cell>
          <cell r="D1085">
            <v>4</v>
          </cell>
          <cell r="E1085">
            <v>1</v>
          </cell>
          <cell r="F1085">
            <v>2</v>
          </cell>
          <cell r="G1085">
            <v>2</v>
          </cell>
          <cell r="H1085">
            <v>2</v>
          </cell>
          <cell r="I1085">
            <v>32</v>
          </cell>
          <cell r="J1085">
            <v>1</v>
          </cell>
          <cell r="K1085">
            <v>650</v>
          </cell>
          <cell r="L1085">
            <v>2298538</v>
          </cell>
          <cell r="M1085">
            <v>0</v>
          </cell>
          <cell r="N1085">
            <v>3970237</v>
          </cell>
          <cell r="O1085">
            <v>0</v>
          </cell>
          <cell r="P1085">
            <v>1611358</v>
          </cell>
          <cell r="Q1085">
            <v>20776</v>
          </cell>
          <cell r="R1085">
            <v>0</v>
          </cell>
          <cell r="S1085">
            <v>432092</v>
          </cell>
          <cell r="T1085">
            <v>174416</v>
          </cell>
          <cell r="U1085">
            <v>329022</v>
          </cell>
          <cell r="V1085">
            <v>1407671</v>
          </cell>
          <cell r="W1085">
            <v>0</v>
          </cell>
          <cell r="X1085">
            <v>0</v>
          </cell>
          <cell r="Y1085">
            <v>0</v>
          </cell>
          <cell r="Z1085">
            <v>10244110</v>
          </cell>
          <cell r="AA1085">
            <v>2628901</v>
          </cell>
          <cell r="AB1085">
            <v>0</v>
          </cell>
          <cell r="AC1085">
            <v>834183</v>
          </cell>
          <cell r="AD1085">
            <v>709044</v>
          </cell>
          <cell r="AE1085">
            <v>707749</v>
          </cell>
          <cell r="AF1085">
            <v>1452213</v>
          </cell>
          <cell r="AG1085">
            <v>979521</v>
          </cell>
          <cell r="AH1085">
            <v>901671</v>
          </cell>
          <cell r="AI1085">
            <v>20294</v>
          </cell>
          <cell r="AJ1085">
            <v>0</v>
          </cell>
          <cell r="AK1085">
            <v>8233576</v>
          </cell>
          <cell r="AL1085">
            <v>1514481</v>
          </cell>
          <cell r="AM1085">
            <v>0</v>
          </cell>
          <cell r="AN1085">
            <v>0</v>
          </cell>
          <cell r="AO1085">
            <v>0</v>
          </cell>
          <cell r="AP1085">
            <v>9748057</v>
          </cell>
          <cell r="AQ1085">
            <v>3970324</v>
          </cell>
          <cell r="AR1085">
            <v>1136029</v>
          </cell>
          <cell r="AS1085">
            <v>5106353</v>
          </cell>
          <cell r="AT1085">
            <v>559041</v>
          </cell>
          <cell r="AU1085">
            <v>66919</v>
          </cell>
          <cell r="AV1085">
            <v>15381</v>
          </cell>
          <cell r="AW1085">
            <v>0</v>
          </cell>
          <cell r="AX1085">
            <v>260330</v>
          </cell>
          <cell r="AY1085">
            <v>0</v>
          </cell>
          <cell r="AZ1085">
            <v>901671</v>
          </cell>
        </row>
        <row r="1086">
          <cell r="A1086">
            <v>200253</v>
          </cell>
          <cell r="B1086" t="str">
            <v>MINOT STATE UNIVERSITY</v>
          </cell>
          <cell r="C1086" t="str">
            <v>ND</v>
          </cell>
          <cell r="D1086">
            <v>4</v>
          </cell>
          <cell r="E1086">
            <v>1</v>
          </cell>
          <cell r="F1086">
            <v>2</v>
          </cell>
          <cell r="G1086">
            <v>2</v>
          </cell>
          <cell r="H1086">
            <v>2</v>
          </cell>
          <cell r="I1086">
            <v>21</v>
          </cell>
          <cell r="J1086">
            <v>1</v>
          </cell>
          <cell r="K1086">
            <v>2950</v>
          </cell>
          <cell r="L1086">
            <v>9091081</v>
          </cell>
          <cell r="M1086">
            <v>0</v>
          </cell>
          <cell r="N1086">
            <v>13132842</v>
          </cell>
          <cell r="O1086">
            <v>0</v>
          </cell>
          <cell r="P1086">
            <v>5031076</v>
          </cell>
          <cell r="Q1086">
            <v>413785</v>
          </cell>
          <cell r="R1086">
            <v>0</v>
          </cell>
          <cell r="S1086">
            <v>1151545</v>
          </cell>
          <cell r="T1086">
            <v>0</v>
          </cell>
          <cell r="U1086">
            <v>764921</v>
          </cell>
          <cell r="V1086">
            <v>3600223</v>
          </cell>
          <cell r="W1086">
            <v>0</v>
          </cell>
          <cell r="X1086">
            <v>0</v>
          </cell>
          <cell r="Y1086">
            <v>0</v>
          </cell>
          <cell r="Z1086">
            <v>33185473</v>
          </cell>
          <cell r="AA1086">
            <v>13535323</v>
          </cell>
          <cell r="AB1086">
            <v>467466</v>
          </cell>
          <cell r="AC1086">
            <v>1528058</v>
          </cell>
          <cell r="AD1086">
            <v>2538336</v>
          </cell>
          <cell r="AE1086">
            <v>1329584</v>
          </cell>
          <cell r="AF1086">
            <v>1534255</v>
          </cell>
          <cell r="AG1086">
            <v>2579258</v>
          </cell>
          <cell r="AH1086">
            <v>3467823</v>
          </cell>
          <cell r="AI1086">
            <v>75341</v>
          </cell>
          <cell r="AJ1086">
            <v>859860</v>
          </cell>
          <cell r="AK1086">
            <v>27915304</v>
          </cell>
          <cell r="AL1086">
            <v>4207770</v>
          </cell>
          <cell r="AM1086">
            <v>0</v>
          </cell>
          <cell r="AN1086">
            <v>0</v>
          </cell>
          <cell r="AO1086">
            <v>0</v>
          </cell>
          <cell r="AP1086">
            <v>32123074</v>
          </cell>
          <cell r="AQ1086">
            <v>14527998</v>
          </cell>
          <cell r="AR1086">
            <v>3849920</v>
          </cell>
          <cell r="AS1086">
            <v>18377918</v>
          </cell>
          <cell r="AT1086">
            <v>2849568</v>
          </cell>
          <cell r="AU1086">
            <v>114584</v>
          </cell>
          <cell r="AV1086">
            <v>0</v>
          </cell>
          <cell r="AW1086">
            <v>0</v>
          </cell>
          <cell r="AX1086">
            <v>0</v>
          </cell>
          <cell r="AY1086">
            <v>503671</v>
          </cell>
          <cell r="AZ1086">
            <v>3467823</v>
          </cell>
        </row>
        <row r="1087">
          <cell r="A1087">
            <v>200280</v>
          </cell>
          <cell r="B1087" t="str">
            <v>UNIVERSITY OF NORTH DAKOTA-MAIN CAMPUS</v>
          </cell>
          <cell r="C1087" t="str">
            <v>ND</v>
          </cell>
          <cell r="D1087">
            <v>4</v>
          </cell>
          <cell r="E1087">
            <v>1</v>
          </cell>
          <cell r="F1087">
            <v>1</v>
          </cell>
          <cell r="G1087">
            <v>1</v>
          </cell>
          <cell r="H1087">
            <v>2</v>
          </cell>
          <cell r="I1087">
            <v>16</v>
          </cell>
          <cell r="J1087">
            <v>1</v>
          </cell>
          <cell r="K1087">
            <v>10574</v>
          </cell>
          <cell r="L1087">
            <v>44870737</v>
          </cell>
          <cell r="M1087">
            <v>0</v>
          </cell>
          <cell r="N1087">
            <v>67165365</v>
          </cell>
          <cell r="O1087">
            <v>0</v>
          </cell>
          <cell r="P1087">
            <v>39504020</v>
          </cell>
          <cell r="Q1087">
            <v>970058</v>
          </cell>
          <cell r="R1087">
            <v>0</v>
          </cell>
          <cell r="S1087">
            <v>14518064</v>
          </cell>
          <cell r="T1087">
            <v>2053897</v>
          </cell>
          <cell r="U1087">
            <v>26514981</v>
          </cell>
          <cell r="V1087">
            <v>21975534</v>
          </cell>
          <cell r="W1087">
            <v>0</v>
          </cell>
          <cell r="X1087">
            <v>0</v>
          </cell>
          <cell r="Y1087">
            <v>0</v>
          </cell>
          <cell r="Z1087">
            <v>217572656</v>
          </cell>
          <cell r="AA1087">
            <v>84209400</v>
          </cell>
          <cell r="AB1087">
            <v>19390854</v>
          </cell>
          <cell r="AC1087">
            <v>10639329</v>
          </cell>
          <cell r="AD1087">
            <v>18411788</v>
          </cell>
          <cell r="AE1087">
            <v>8326100</v>
          </cell>
          <cell r="AF1087">
            <v>17183015</v>
          </cell>
          <cell r="AG1087">
            <v>10495250</v>
          </cell>
          <cell r="AH1087">
            <v>13384018</v>
          </cell>
          <cell r="AI1087">
            <v>608866</v>
          </cell>
          <cell r="AJ1087">
            <v>2604394</v>
          </cell>
          <cell r="AK1087">
            <v>185253014</v>
          </cell>
          <cell r="AL1087">
            <v>24882328</v>
          </cell>
          <cell r="AM1087">
            <v>0</v>
          </cell>
          <cell r="AN1087">
            <v>0</v>
          </cell>
          <cell r="AO1087">
            <v>12374</v>
          </cell>
          <cell r="AP1087">
            <v>210147716</v>
          </cell>
          <cell r="AQ1087">
            <v>100249207</v>
          </cell>
          <cell r="AR1087">
            <v>23887692</v>
          </cell>
          <cell r="AS1087">
            <v>124136899</v>
          </cell>
          <cell r="AT1087">
            <v>4977437</v>
          </cell>
          <cell r="AU1087">
            <v>1029267</v>
          </cell>
          <cell r="AV1087">
            <v>0</v>
          </cell>
          <cell r="AW1087">
            <v>0</v>
          </cell>
          <cell r="AX1087">
            <v>2218813</v>
          </cell>
          <cell r="AY1087">
            <v>5158501</v>
          </cell>
          <cell r="AZ1087">
            <v>13384018</v>
          </cell>
        </row>
        <row r="1088">
          <cell r="A1088">
            <v>200332</v>
          </cell>
          <cell r="B1088" t="str">
            <v>NORTH DAKOTA STATE UNIVERSITY-MAIN CAMPUS</v>
          </cell>
          <cell r="C1088" t="str">
            <v>ND</v>
          </cell>
          <cell r="D1088">
            <v>4</v>
          </cell>
          <cell r="E1088">
            <v>1</v>
          </cell>
          <cell r="F1088">
            <v>2</v>
          </cell>
          <cell r="G1088">
            <v>2</v>
          </cell>
          <cell r="H1088">
            <v>2</v>
          </cell>
          <cell r="I1088">
            <v>16</v>
          </cell>
          <cell r="J1088">
            <v>1</v>
          </cell>
          <cell r="K1088">
            <v>9489</v>
          </cell>
          <cell r="L1088">
            <v>33824231</v>
          </cell>
          <cell r="M1088">
            <v>5146690</v>
          </cell>
          <cell r="N1088">
            <v>63812166</v>
          </cell>
          <cell r="O1088">
            <v>0</v>
          </cell>
          <cell r="P1088">
            <v>29948573</v>
          </cell>
          <cell r="Q1088">
            <v>2262252</v>
          </cell>
          <cell r="R1088">
            <v>0</v>
          </cell>
          <cell r="S1088">
            <v>9539065</v>
          </cell>
          <cell r="T1088">
            <v>1490989</v>
          </cell>
          <cell r="U1088">
            <v>11264757</v>
          </cell>
          <cell r="V1088">
            <v>25928623</v>
          </cell>
          <cell r="W1088">
            <v>0</v>
          </cell>
          <cell r="X1088">
            <v>10821314</v>
          </cell>
          <cell r="Y1088">
            <v>0</v>
          </cell>
          <cell r="Z1088">
            <v>194038660</v>
          </cell>
          <cell r="AA1088">
            <v>39205930</v>
          </cell>
          <cell r="AB1088">
            <v>47702199</v>
          </cell>
          <cell r="AC1088">
            <v>16806166</v>
          </cell>
          <cell r="AD1088">
            <v>14011545</v>
          </cell>
          <cell r="AE1088">
            <v>6559032</v>
          </cell>
          <cell r="AF1088">
            <v>5512547</v>
          </cell>
          <cell r="AG1088">
            <v>19521580</v>
          </cell>
          <cell r="AH1088">
            <v>10083785</v>
          </cell>
          <cell r="AI1088">
            <v>356846</v>
          </cell>
          <cell r="AJ1088">
            <v>-3640551</v>
          </cell>
          <cell r="AK1088">
            <v>156119079</v>
          </cell>
          <cell r="AL1088">
            <v>28561236</v>
          </cell>
          <cell r="AM1088">
            <v>0</v>
          </cell>
          <cell r="AN1088">
            <v>0</v>
          </cell>
          <cell r="AO1088">
            <v>0</v>
          </cell>
          <cell r="AP1088">
            <v>184680315</v>
          </cell>
          <cell r="AQ1088">
            <v>85046229</v>
          </cell>
          <cell r="AR1088">
            <v>20724623</v>
          </cell>
          <cell r="AS1088">
            <v>105770852</v>
          </cell>
          <cell r="AT1088">
            <v>4699187</v>
          </cell>
          <cell r="AU1088">
            <v>699356</v>
          </cell>
          <cell r="AV1088">
            <v>0</v>
          </cell>
          <cell r="AW1088">
            <v>0</v>
          </cell>
          <cell r="AX1088">
            <v>0</v>
          </cell>
          <cell r="AY1088">
            <v>4685242</v>
          </cell>
          <cell r="AZ1088">
            <v>10083785</v>
          </cell>
        </row>
        <row r="1089">
          <cell r="A1089">
            <v>200572</v>
          </cell>
          <cell r="B1089" t="str">
            <v>VALLEY CITY STATE UNIVERSITY</v>
          </cell>
          <cell r="C1089" t="str">
            <v>ND</v>
          </cell>
          <cell r="D1089">
            <v>4</v>
          </cell>
          <cell r="E1089">
            <v>1</v>
          </cell>
          <cell r="F1089">
            <v>2</v>
          </cell>
          <cell r="G1089">
            <v>2</v>
          </cell>
          <cell r="H1089">
            <v>2</v>
          </cell>
          <cell r="I1089">
            <v>32</v>
          </cell>
          <cell r="J1089">
            <v>1</v>
          </cell>
          <cell r="K1089">
            <v>848</v>
          </cell>
          <cell r="L1089">
            <v>3087523</v>
          </cell>
          <cell r="M1089">
            <v>0</v>
          </cell>
          <cell r="N1089">
            <v>5714225</v>
          </cell>
          <cell r="O1089">
            <v>0</v>
          </cell>
          <cell r="P1089">
            <v>1447644</v>
          </cell>
          <cell r="Q1089">
            <v>167253</v>
          </cell>
          <cell r="R1089">
            <v>0</v>
          </cell>
          <cell r="S1089">
            <v>709769</v>
          </cell>
          <cell r="T1089">
            <v>278788</v>
          </cell>
          <cell r="U1089">
            <v>361549</v>
          </cell>
          <cell r="V1089">
            <v>1680175</v>
          </cell>
          <cell r="W1089">
            <v>0</v>
          </cell>
          <cell r="X1089">
            <v>0</v>
          </cell>
          <cell r="Y1089">
            <v>0</v>
          </cell>
          <cell r="Z1089">
            <v>13446926</v>
          </cell>
          <cell r="AA1089">
            <v>4336735</v>
          </cell>
          <cell r="AB1089">
            <v>0</v>
          </cell>
          <cell r="AC1089">
            <v>372180</v>
          </cell>
          <cell r="AD1089">
            <v>1725488</v>
          </cell>
          <cell r="AE1089">
            <v>709273</v>
          </cell>
          <cell r="AF1089">
            <v>1235023</v>
          </cell>
          <cell r="AG1089">
            <v>1237541</v>
          </cell>
          <cell r="AH1089">
            <v>1493530</v>
          </cell>
          <cell r="AI1089">
            <v>34155</v>
          </cell>
          <cell r="AJ1089">
            <v>0</v>
          </cell>
          <cell r="AK1089">
            <v>11143925</v>
          </cell>
          <cell r="AL1089">
            <v>2197849</v>
          </cell>
          <cell r="AM1089">
            <v>0</v>
          </cell>
          <cell r="AN1089">
            <v>0</v>
          </cell>
          <cell r="AO1089">
            <v>0</v>
          </cell>
          <cell r="AP1089">
            <v>13341774</v>
          </cell>
          <cell r="AQ1089">
            <v>5812004</v>
          </cell>
          <cell r="AR1089">
            <v>1543858</v>
          </cell>
          <cell r="AS1089">
            <v>7355862</v>
          </cell>
          <cell r="AT1089">
            <v>747492</v>
          </cell>
          <cell r="AU1089">
            <v>134342</v>
          </cell>
          <cell r="AV1089">
            <v>32700</v>
          </cell>
          <cell r="AW1089">
            <v>0</v>
          </cell>
          <cell r="AX1089">
            <v>423913</v>
          </cell>
          <cell r="AY1089">
            <v>155083</v>
          </cell>
          <cell r="AZ1089">
            <v>1493530</v>
          </cell>
        </row>
        <row r="1090">
          <cell r="A1090">
            <v>200022</v>
          </cell>
          <cell r="B1090" t="str">
            <v>BISMARCK STATE COLLEGE</v>
          </cell>
          <cell r="C1090" t="str">
            <v>ND</v>
          </cell>
          <cell r="D1090">
            <v>4</v>
          </cell>
          <cell r="E1090">
            <v>4</v>
          </cell>
          <cell r="F1090">
            <v>2</v>
          </cell>
          <cell r="G1090">
            <v>2</v>
          </cell>
          <cell r="H1090">
            <v>2</v>
          </cell>
          <cell r="I1090">
            <v>40</v>
          </cell>
          <cell r="J1090">
            <v>1</v>
          </cell>
          <cell r="K1090">
            <v>2425</v>
          </cell>
          <cell r="L1090">
            <v>6646417</v>
          </cell>
          <cell r="M1090">
            <v>0</v>
          </cell>
          <cell r="N1090">
            <v>7479374</v>
          </cell>
          <cell r="O1090">
            <v>0</v>
          </cell>
          <cell r="P1090">
            <v>2777427</v>
          </cell>
          <cell r="Q1090">
            <v>196547</v>
          </cell>
          <cell r="R1090">
            <v>0</v>
          </cell>
          <cell r="S1090">
            <v>663719</v>
          </cell>
          <cell r="T1090">
            <v>127557</v>
          </cell>
          <cell r="U1090">
            <v>602057</v>
          </cell>
          <cell r="V1090">
            <v>2218013</v>
          </cell>
          <cell r="W1090">
            <v>0</v>
          </cell>
          <cell r="X1090">
            <v>0</v>
          </cell>
          <cell r="Y1090">
            <v>0</v>
          </cell>
          <cell r="Z1090">
            <v>20711111</v>
          </cell>
          <cell r="AA1090">
            <v>9166800</v>
          </cell>
          <cell r="AB1090">
            <v>0</v>
          </cell>
          <cell r="AC1090">
            <v>0</v>
          </cell>
          <cell r="AD1090">
            <v>1075902</v>
          </cell>
          <cell r="AE1090">
            <v>1024894</v>
          </cell>
          <cell r="AF1090">
            <v>2224226</v>
          </cell>
          <cell r="AG1090">
            <v>1672099</v>
          </cell>
          <cell r="AH1090">
            <v>2472037</v>
          </cell>
          <cell r="AI1090">
            <v>195390</v>
          </cell>
          <cell r="AJ1090">
            <v>0</v>
          </cell>
          <cell r="AK1090">
            <v>17831348</v>
          </cell>
          <cell r="AL1090">
            <v>2399424</v>
          </cell>
          <cell r="AM1090">
            <v>0</v>
          </cell>
          <cell r="AN1090">
            <v>0</v>
          </cell>
          <cell r="AO1090">
            <v>0</v>
          </cell>
          <cell r="AP1090">
            <v>20230772</v>
          </cell>
          <cell r="AQ1090">
            <v>8522996</v>
          </cell>
          <cell r="AR1090">
            <v>1565533</v>
          </cell>
          <cell r="AS1090">
            <v>10088529</v>
          </cell>
          <cell r="AT1090">
            <v>1932973</v>
          </cell>
          <cell r="AU1090">
            <v>112884</v>
          </cell>
          <cell r="AV1090">
            <v>63616</v>
          </cell>
          <cell r="AW1090">
            <v>0</v>
          </cell>
          <cell r="AX1090">
            <v>253722</v>
          </cell>
          <cell r="AY1090">
            <v>108842</v>
          </cell>
          <cell r="AZ1090">
            <v>2472037</v>
          </cell>
        </row>
        <row r="1091">
          <cell r="A1091">
            <v>200086</v>
          </cell>
          <cell r="B1091" t="str">
            <v>FORT BERTHOLD COMMUNITY COLLEGE</v>
          </cell>
          <cell r="C1091" t="str">
            <v>ND</v>
          </cell>
          <cell r="D1091">
            <v>4</v>
          </cell>
          <cell r="E1091">
            <v>4</v>
          </cell>
          <cell r="F1091">
            <v>2</v>
          </cell>
          <cell r="G1091">
            <v>-1</v>
          </cell>
          <cell r="H1091">
            <v>1</v>
          </cell>
          <cell r="I1091">
            <v>60</v>
          </cell>
          <cell r="J1091">
            <v>1</v>
          </cell>
          <cell r="K1091">
            <v>43</v>
          </cell>
          <cell r="L1091">
            <v>174777</v>
          </cell>
          <cell r="M1091">
            <v>59076</v>
          </cell>
          <cell r="N1091">
            <v>9664</v>
          </cell>
          <cell r="O1091">
            <v>20782</v>
          </cell>
          <cell r="P1091">
            <v>1108241</v>
          </cell>
          <cell r="Q1091">
            <v>145448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3395455</v>
          </cell>
          <cell r="Y1091">
            <v>0</v>
          </cell>
          <cell r="Z1091">
            <v>4913443</v>
          </cell>
          <cell r="AA1091">
            <v>121704</v>
          </cell>
          <cell r="AB1091">
            <v>0</v>
          </cell>
          <cell r="AC1091">
            <v>23635</v>
          </cell>
          <cell r="AD1091">
            <v>340465</v>
          </cell>
          <cell r="AE1091">
            <v>67155</v>
          </cell>
          <cell r="AF1091">
            <v>103707</v>
          </cell>
          <cell r="AG1091">
            <v>35801</v>
          </cell>
          <cell r="AH1091">
            <v>220047</v>
          </cell>
          <cell r="AI1091">
            <v>0</v>
          </cell>
          <cell r="AJ1091">
            <v>0</v>
          </cell>
          <cell r="AK1091">
            <v>912514</v>
          </cell>
          <cell r="AL1091">
            <v>4613</v>
          </cell>
          <cell r="AM1091">
            <v>0</v>
          </cell>
          <cell r="AN1091">
            <v>0</v>
          </cell>
          <cell r="AO1091">
            <v>0</v>
          </cell>
          <cell r="AP1091">
            <v>917127</v>
          </cell>
          <cell r="AQ1091">
            <v>1204757</v>
          </cell>
          <cell r="AR1091">
            <v>550485</v>
          </cell>
          <cell r="AS1091">
            <v>2096072</v>
          </cell>
          <cell r="AT1091">
            <v>191541</v>
          </cell>
          <cell r="AU1091">
            <v>0</v>
          </cell>
          <cell r="AV1091">
            <v>1347</v>
          </cell>
          <cell r="AW1091">
            <v>0</v>
          </cell>
          <cell r="AX1091">
            <v>0</v>
          </cell>
          <cell r="AY1091">
            <v>27159</v>
          </cell>
          <cell r="AZ1091">
            <v>220047</v>
          </cell>
        </row>
        <row r="1092">
          <cell r="A1092">
            <v>200192</v>
          </cell>
          <cell r="B1092" t="str">
            <v>LAKE REGION STATE COLLEGE</v>
          </cell>
          <cell r="C1092" t="str">
            <v>ND</v>
          </cell>
          <cell r="D1092">
            <v>4</v>
          </cell>
          <cell r="E1092">
            <v>4</v>
          </cell>
          <cell r="F1092">
            <v>2</v>
          </cell>
          <cell r="G1092">
            <v>2</v>
          </cell>
          <cell r="H1092">
            <v>2</v>
          </cell>
          <cell r="I1092">
            <v>40</v>
          </cell>
          <cell r="J1092">
            <v>1</v>
          </cell>
          <cell r="K1092">
            <v>681</v>
          </cell>
          <cell r="L1092">
            <v>2209032</v>
          </cell>
          <cell r="M1092">
            <v>0</v>
          </cell>
          <cell r="N1092">
            <v>2459854</v>
          </cell>
          <cell r="O1092">
            <v>0</v>
          </cell>
          <cell r="P1092">
            <v>727803</v>
          </cell>
          <cell r="Q1092">
            <v>361328</v>
          </cell>
          <cell r="R1092">
            <v>0</v>
          </cell>
          <cell r="S1092">
            <v>191287</v>
          </cell>
          <cell r="T1092">
            <v>0</v>
          </cell>
          <cell r="U1092">
            <v>91049</v>
          </cell>
          <cell r="V1092">
            <v>830447</v>
          </cell>
          <cell r="W1092">
            <v>0</v>
          </cell>
          <cell r="X1092">
            <v>134345</v>
          </cell>
          <cell r="Y1092">
            <v>0</v>
          </cell>
          <cell r="Z1092">
            <v>7005145</v>
          </cell>
          <cell r="AA1092">
            <v>2752882</v>
          </cell>
          <cell r="AB1092">
            <v>15945</v>
          </cell>
          <cell r="AC1092">
            <v>16171</v>
          </cell>
          <cell r="AD1092">
            <v>477357</v>
          </cell>
          <cell r="AE1092">
            <v>333508</v>
          </cell>
          <cell r="AF1092">
            <v>797754</v>
          </cell>
          <cell r="AG1092">
            <v>509695</v>
          </cell>
          <cell r="AH1092">
            <v>786947</v>
          </cell>
          <cell r="AI1092">
            <v>0</v>
          </cell>
          <cell r="AJ1092">
            <v>0</v>
          </cell>
          <cell r="AK1092">
            <v>5690259</v>
          </cell>
          <cell r="AL1092">
            <v>1066727</v>
          </cell>
          <cell r="AM1092">
            <v>0</v>
          </cell>
          <cell r="AN1092">
            <v>0</v>
          </cell>
          <cell r="AO1092">
            <v>0</v>
          </cell>
          <cell r="AP1092">
            <v>6756986</v>
          </cell>
          <cell r="AQ1092">
            <v>0</v>
          </cell>
          <cell r="AR1092">
            <v>0</v>
          </cell>
          <cell r="AS1092">
            <v>0</v>
          </cell>
          <cell r="AT1092">
            <v>569015</v>
          </cell>
          <cell r="AU1092">
            <v>18967</v>
          </cell>
          <cell r="AV1092">
            <v>12300</v>
          </cell>
          <cell r="AW1092">
            <v>0</v>
          </cell>
          <cell r="AX1092">
            <v>105000</v>
          </cell>
          <cell r="AY1092">
            <v>81665</v>
          </cell>
          <cell r="AZ1092">
            <v>786947</v>
          </cell>
        </row>
        <row r="1093">
          <cell r="A1093">
            <v>200208</v>
          </cell>
          <cell r="B1093" t="str">
            <v>CANDESKA CIKANA COMMUNITY COLLEGE</v>
          </cell>
          <cell r="C1093" t="str">
            <v>ND</v>
          </cell>
          <cell r="D1093">
            <v>4</v>
          </cell>
          <cell r="E1093">
            <v>4</v>
          </cell>
          <cell r="F1093">
            <v>2</v>
          </cell>
          <cell r="G1093">
            <v>2</v>
          </cell>
          <cell r="H1093">
            <v>1</v>
          </cell>
          <cell r="I1093">
            <v>60</v>
          </cell>
          <cell r="J1093">
            <v>1</v>
          </cell>
          <cell r="K1093">
            <v>125</v>
          </cell>
          <cell r="L1093">
            <v>11068</v>
          </cell>
          <cell r="M1093">
            <v>1422442</v>
          </cell>
          <cell r="N1093">
            <v>0</v>
          </cell>
          <cell r="O1093">
            <v>0</v>
          </cell>
          <cell r="P1093">
            <v>4284794</v>
          </cell>
          <cell r="Q1093">
            <v>0</v>
          </cell>
          <cell r="R1093">
            <v>847231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6565535</v>
          </cell>
          <cell r="AA1093">
            <v>9963</v>
          </cell>
          <cell r="AB1093">
            <v>0</v>
          </cell>
          <cell r="AC1093">
            <v>0</v>
          </cell>
          <cell r="AD1093">
            <v>209923</v>
          </cell>
          <cell r="AE1093">
            <v>7749</v>
          </cell>
          <cell r="AF1093">
            <v>0</v>
          </cell>
          <cell r="AG1093">
            <v>54686</v>
          </cell>
          <cell r="AH1093">
            <v>229745</v>
          </cell>
          <cell r="AI1093">
            <v>0</v>
          </cell>
          <cell r="AJ1093">
            <v>0</v>
          </cell>
          <cell r="AK1093">
            <v>512066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P1093">
            <v>512066</v>
          </cell>
          <cell r="AQ1093">
            <v>3110833</v>
          </cell>
          <cell r="AR1093">
            <v>693788</v>
          </cell>
          <cell r="AS1093">
            <v>3804621</v>
          </cell>
          <cell r="AT1093">
            <v>38617</v>
          </cell>
          <cell r="AU1093">
            <v>1777</v>
          </cell>
          <cell r="AV1093">
            <v>910</v>
          </cell>
          <cell r="AW1093">
            <v>47071</v>
          </cell>
          <cell r="AX1093">
            <v>138382</v>
          </cell>
          <cell r="AY1093">
            <v>2988</v>
          </cell>
          <cell r="AZ1093">
            <v>229745</v>
          </cell>
        </row>
        <row r="1094">
          <cell r="A1094">
            <v>200305</v>
          </cell>
          <cell r="B1094" t="str">
            <v>NORTH DAKOTA STATE COLLEGE OF SCIENCE</v>
          </cell>
          <cell r="C1094" t="str">
            <v>ND</v>
          </cell>
          <cell r="D1094">
            <v>4</v>
          </cell>
          <cell r="E1094">
            <v>4</v>
          </cell>
          <cell r="F1094">
            <v>2</v>
          </cell>
          <cell r="G1094">
            <v>2</v>
          </cell>
          <cell r="H1094">
            <v>2</v>
          </cell>
          <cell r="I1094">
            <v>40</v>
          </cell>
          <cell r="J1094">
            <v>1</v>
          </cell>
          <cell r="K1094">
            <v>2014</v>
          </cell>
          <cell r="L1094">
            <v>5267393</v>
          </cell>
          <cell r="M1094">
            <v>0</v>
          </cell>
          <cell r="N1094">
            <v>12046914</v>
          </cell>
          <cell r="O1094">
            <v>0</v>
          </cell>
          <cell r="P1094">
            <v>2887931</v>
          </cell>
          <cell r="Q1094">
            <v>295132</v>
          </cell>
          <cell r="R1094">
            <v>0</v>
          </cell>
          <cell r="S1094">
            <v>439477</v>
          </cell>
          <cell r="T1094">
            <v>265015</v>
          </cell>
          <cell r="U1094">
            <v>1438599</v>
          </cell>
          <cell r="V1094">
            <v>5179581</v>
          </cell>
          <cell r="W1094">
            <v>0</v>
          </cell>
          <cell r="X1094">
            <v>504411</v>
          </cell>
          <cell r="Y1094">
            <v>0</v>
          </cell>
          <cell r="Z1094">
            <v>28324453</v>
          </cell>
          <cell r="AA1094">
            <v>11276824</v>
          </cell>
          <cell r="AB1094">
            <v>0</v>
          </cell>
          <cell r="AC1094">
            <v>0</v>
          </cell>
          <cell r="AD1094">
            <v>1506350</v>
          </cell>
          <cell r="AE1094">
            <v>1174553</v>
          </cell>
          <cell r="AF1094">
            <v>1996641</v>
          </cell>
          <cell r="AG1094">
            <v>4264772</v>
          </cell>
          <cell r="AH1094">
            <v>2623439</v>
          </cell>
          <cell r="AI1094">
            <v>29214</v>
          </cell>
          <cell r="AJ1094">
            <v>165760</v>
          </cell>
          <cell r="AK1094">
            <v>23037553</v>
          </cell>
          <cell r="AL1094">
            <v>5129853</v>
          </cell>
          <cell r="AM1094">
            <v>0</v>
          </cell>
          <cell r="AN1094">
            <v>0</v>
          </cell>
          <cell r="AO1094">
            <v>0</v>
          </cell>
          <cell r="AP1094">
            <v>28167406</v>
          </cell>
          <cell r="AQ1094">
            <v>10782010</v>
          </cell>
          <cell r="AR1094">
            <v>2626173</v>
          </cell>
          <cell r="AS1094">
            <v>13408183</v>
          </cell>
          <cell r="AT1094">
            <v>2034657</v>
          </cell>
          <cell r="AU1094">
            <v>144370</v>
          </cell>
          <cell r="AV1094">
            <v>0</v>
          </cell>
          <cell r="AW1094">
            <v>0</v>
          </cell>
          <cell r="AX1094">
            <v>287757</v>
          </cell>
          <cell r="AY1094">
            <v>156655</v>
          </cell>
          <cell r="AZ1094">
            <v>2623439</v>
          </cell>
        </row>
        <row r="1095">
          <cell r="A1095">
            <v>200314</v>
          </cell>
          <cell r="B1095" t="str">
            <v>MINOT STATE UNIVERSITY-BOTTINEAU CAMPUS</v>
          </cell>
          <cell r="C1095" t="str">
            <v>ND</v>
          </cell>
          <cell r="D1095">
            <v>4</v>
          </cell>
          <cell r="E1095">
            <v>4</v>
          </cell>
          <cell r="F1095">
            <v>2</v>
          </cell>
          <cell r="G1095">
            <v>2</v>
          </cell>
          <cell r="H1095">
            <v>2</v>
          </cell>
          <cell r="I1095">
            <v>40</v>
          </cell>
          <cell r="J1095">
            <v>1</v>
          </cell>
          <cell r="K1095">
            <v>408</v>
          </cell>
          <cell r="L1095">
            <v>922507</v>
          </cell>
          <cell r="M1095">
            <v>0</v>
          </cell>
          <cell r="N1095">
            <v>2322683</v>
          </cell>
          <cell r="O1095">
            <v>0</v>
          </cell>
          <cell r="P1095">
            <v>587023</v>
          </cell>
          <cell r="Q1095">
            <v>21962</v>
          </cell>
          <cell r="R1095">
            <v>0</v>
          </cell>
          <cell r="S1095">
            <v>192173</v>
          </cell>
          <cell r="T1095">
            <v>0</v>
          </cell>
          <cell r="U1095">
            <v>96021</v>
          </cell>
          <cell r="V1095">
            <v>711890</v>
          </cell>
          <cell r="W1095">
            <v>0</v>
          </cell>
          <cell r="X1095">
            <v>0</v>
          </cell>
          <cell r="Y1095">
            <v>0</v>
          </cell>
          <cell r="Z1095">
            <v>4854259</v>
          </cell>
          <cell r="AA1095">
            <v>1489871</v>
          </cell>
          <cell r="AB1095">
            <v>0</v>
          </cell>
          <cell r="AC1095">
            <v>0</v>
          </cell>
          <cell r="AD1095">
            <v>369214</v>
          </cell>
          <cell r="AE1095">
            <v>405113</v>
          </cell>
          <cell r="AF1095">
            <v>311168</v>
          </cell>
          <cell r="AG1095">
            <v>673288</v>
          </cell>
          <cell r="AH1095">
            <v>743654</v>
          </cell>
          <cell r="AI1095">
            <v>3748</v>
          </cell>
          <cell r="AJ1095">
            <v>0</v>
          </cell>
          <cell r="AK1095">
            <v>3996056</v>
          </cell>
          <cell r="AL1095">
            <v>774122</v>
          </cell>
          <cell r="AM1095">
            <v>0</v>
          </cell>
          <cell r="AN1095">
            <v>0</v>
          </cell>
          <cell r="AO1095">
            <v>0</v>
          </cell>
          <cell r="AP1095">
            <v>4770178</v>
          </cell>
          <cell r="AQ1095">
            <v>1657325</v>
          </cell>
          <cell r="AR1095">
            <v>519405</v>
          </cell>
          <cell r="AS1095">
            <v>2176730</v>
          </cell>
          <cell r="AT1095">
            <v>507878</v>
          </cell>
          <cell r="AU1095">
            <v>76169</v>
          </cell>
          <cell r="AV1095">
            <v>0</v>
          </cell>
          <cell r="AW1095">
            <v>0</v>
          </cell>
          <cell r="AX1095">
            <v>132943</v>
          </cell>
          <cell r="AY1095">
            <v>26664</v>
          </cell>
          <cell r="AZ1095">
            <v>743654</v>
          </cell>
        </row>
        <row r="1096">
          <cell r="A1096">
            <v>200341</v>
          </cell>
          <cell r="B1096" t="str">
            <v>WILLISTON STATE COLLEGE</v>
          </cell>
          <cell r="C1096" t="str">
            <v>ND</v>
          </cell>
          <cell r="D1096">
            <v>4</v>
          </cell>
          <cell r="E1096">
            <v>4</v>
          </cell>
          <cell r="F1096">
            <v>2</v>
          </cell>
          <cell r="G1096">
            <v>2</v>
          </cell>
          <cell r="H1096">
            <v>2</v>
          </cell>
          <cell r="I1096">
            <v>40</v>
          </cell>
          <cell r="J1096">
            <v>1</v>
          </cell>
          <cell r="K1096">
            <v>557</v>
          </cell>
          <cell r="L1096">
            <v>1399207</v>
          </cell>
          <cell r="M1096">
            <v>0</v>
          </cell>
          <cell r="N1096">
            <v>2530809</v>
          </cell>
          <cell r="O1096">
            <v>0</v>
          </cell>
          <cell r="P1096">
            <v>983119</v>
          </cell>
          <cell r="Q1096">
            <v>106378</v>
          </cell>
          <cell r="R1096">
            <v>0</v>
          </cell>
          <cell r="S1096">
            <v>328607</v>
          </cell>
          <cell r="T1096">
            <v>0</v>
          </cell>
          <cell r="U1096">
            <v>76288</v>
          </cell>
          <cell r="V1096">
            <v>756602</v>
          </cell>
          <cell r="W1096">
            <v>0</v>
          </cell>
          <cell r="X1096">
            <v>0</v>
          </cell>
          <cell r="Y1096">
            <v>0</v>
          </cell>
          <cell r="Z1096">
            <v>6181010</v>
          </cell>
          <cell r="AA1096">
            <v>2270549</v>
          </cell>
          <cell r="AB1096">
            <v>0</v>
          </cell>
          <cell r="AC1096">
            <v>0</v>
          </cell>
          <cell r="AD1096">
            <v>305068</v>
          </cell>
          <cell r="AE1096">
            <v>459001</v>
          </cell>
          <cell r="AF1096">
            <v>665014</v>
          </cell>
          <cell r="AG1096">
            <v>436734</v>
          </cell>
          <cell r="AH1096">
            <v>1055010</v>
          </cell>
          <cell r="AI1096">
            <v>465</v>
          </cell>
          <cell r="AJ1096">
            <v>29799</v>
          </cell>
          <cell r="AK1096">
            <v>5221640</v>
          </cell>
          <cell r="AL1096">
            <v>894209</v>
          </cell>
          <cell r="AM1096">
            <v>0</v>
          </cell>
          <cell r="AN1096">
            <v>0</v>
          </cell>
          <cell r="AO1096">
            <v>12865</v>
          </cell>
          <cell r="AP1096">
            <v>6128714</v>
          </cell>
          <cell r="AQ1096">
            <v>2541702</v>
          </cell>
          <cell r="AR1096">
            <v>591348</v>
          </cell>
          <cell r="AS1096">
            <v>3133050</v>
          </cell>
          <cell r="AT1096">
            <v>788102</v>
          </cell>
          <cell r="AU1096">
            <v>39341</v>
          </cell>
          <cell r="AV1096">
            <v>0</v>
          </cell>
          <cell r="AW1096">
            <v>0</v>
          </cell>
          <cell r="AX1096">
            <v>204757</v>
          </cell>
          <cell r="AY1096">
            <v>22810</v>
          </cell>
          <cell r="AZ1096">
            <v>1055010</v>
          </cell>
        </row>
        <row r="1097">
          <cell r="A1097">
            <v>200466</v>
          </cell>
          <cell r="B1097" t="str">
            <v>SITTING BULL COLLEGE</v>
          </cell>
          <cell r="C1097" t="str">
            <v>ND</v>
          </cell>
          <cell r="D1097">
            <v>4</v>
          </cell>
          <cell r="E1097">
            <v>4</v>
          </cell>
          <cell r="F1097">
            <v>2</v>
          </cell>
          <cell r="G1097">
            <v>2</v>
          </cell>
          <cell r="H1097">
            <v>1</v>
          </cell>
          <cell r="I1097">
            <v>60</v>
          </cell>
          <cell r="J1097">
            <v>1</v>
          </cell>
          <cell r="K1097">
            <v>154</v>
          </cell>
          <cell r="L1097">
            <v>48337</v>
          </cell>
          <cell r="M1097">
            <v>996007</v>
          </cell>
          <cell r="N1097">
            <v>0</v>
          </cell>
          <cell r="O1097">
            <v>0</v>
          </cell>
          <cell r="P1097">
            <v>484561</v>
          </cell>
          <cell r="Q1097">
            <v>154824</v>
          </cell>
          <cell r="R1097">
            <v>0</v>
          </cell>
          <cell r="S1097">
            <v>73457</v>
          </cell>
          <cell r="T1097">
            <v>0</v>
          </cell>
          <cell r="U1097">
            <v>0</v>
          </cell>
          <cell r="V1097">
            <v>3336</v>
          </cell>
          <cell r="W1097">
            <v>0</v>
          </cell>
          <cell r="X1097">
            <v>0</v>
          </cell>
          <cell r="Y1097">
            <v>0</v>
          </cell>
          <cell r="Z1097">
            <v>1760522</v>
          </cell>
          <cell r="AA1097">
            <v>45348</v>
          </cell>
          <cell r="AB1097">
            <v>0</v>
          </cell>
          <cell r="AC1097">
            <v>154858</v>
          </cell>
          <cell r="AD1097">
            <v>112816</v>
          </cell>
          <cell r="AE1097">
            <v>28071</v>
          </cell>
          <cell r="AF1097">
            <v>67737</v>
          </cell>
          <cell r="AG1097">
            <v>21272</v>
          </cell>
          <cell r="AH1097">
            <v>133180</v>
          </cell>
          <cell r="AI1097">
            <v>0</v>
          </cell>
          <cell r="AJ1097">
            <v>0</v>
          </cell>
          <cell r="AK1097">
            <v>563282</v>
          </cell>
          <cell r="AL1097">
            <v>12337</v>
          </cell>
          <cell r="AM1097">
            <v>0</v>
          </cell>
          <cell r="AN1097">
            <v>0</v>
          </cell>
          <cell r="AO1097">
            <v>0</v>
          </cell>
          <cell r="AP1097">
            <v>575619</v>
          </cell>
          <cell r="AQ1097">
            <v>758942</v>
          </cell>
          <cell r="AR1097">
            <v>219651</v>
          </cell>
          <cell r="AS1097">
            <v>978593</v>
          </cell>
          <cell r="AT1097">
            <v>46553</v>
          </cell>
          <cell r="AU1097">
            <v>9635</v>
          </cell>
          <cell r="AV1097">
            <v>0</v>
          </cell>
          <cell r="AW1097">
            <v>0</v>
          </cell>
          <cell r="AX1097">
            <v>76992</v>
          </cell>
          <cell r="AY1097">
            <v>0</v>
          </cell>
          <cell r="AZ1097">
            <v>133180</v>
          </cell>
        </row>
        <row r="1098">
          <cell r="A1098">
            <v>200527</v>
          </cell>
          <cell r="B1098" t="str">
            <v>TURTLE MOUNTAIN COMMUNITY COLLEGE</v>
          </cell>
          <cell r="C1098" t="str">
            <v>ND</v>
          </cell>
          <cell r="D1098">
            <v>4</v>
          </cell>
          <cell r="E1098">
            <v>4</v>
          </cell>
          <cell r="F1098">
            <v>2</v>
          </cell>
          <cell r="G1098">
            <v>2</v>
          </cell>
          <cell r="H1098">
            <v>1</v>
          </cell>
          <cell r="I1098">
            <v>60</v>
          </cell>
          <cell r="J1098">
            <v>1</v>
          </cell>
          <cell r="K1098">
            <v>447</v>
          </cell>
          <cell r="L1098">
            <v>567536</v>
          </cell>
          <cell r="M1098">
            <v>3991464</v>
          </cell>
          <cell r="N1098">
            <v>0</v>
          </cell>
          <cell r="O1098">
            <v>0</v>
          </cell>
          <cell r="P1098">
            <v>5768075</v>
          </cell>
          <cell r="Q1098">
            <v>0</v>
          </cell>
          <cell r="R1098">
            <v>0</v>
          </cell>
          <cell r="S1098">
            <v>931151</v>
          </cell>
          <cell r="T1098">
            <v>56702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11314928</v>
          </cell>
          <cell r="AA1098">
            <v>612207</v>
          </cell>
          <cell r="AB1098">
            <v>0</v>
          </cell>
          <cell r="AC1098">
            <v>36458</v>
          </cell>
          <cell r="AD1098">
            <v>45437</v>
          </cell>
          <cell r="AE1098">
            <v>139782</v>
          </cell>
          <cell r="AF1098">
            <v>630087</v>
          </cell>
          <cell r="AG1098">
            <v>30277</v>
          </cell>
          <cell r="AH1098">
            <v>1659684</v>
          </cell>
          <cell r="AI1098">
            <v>0</v>
          </cell>
          <cell r="AJ1098">
            <v>0</v>
          </cell>
          <cell r="AK1098">
            <v>3153932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3153932</v>
          </cell>
          <cell r="AQ1098">
            <v>667460</v>
          </cell>
          <cell r="AR1098">
            <v>162046</v>
          </cell>
          <cell r="AS1098">
            <v>829506</v>
          </cell>
          <cell r="AT1098">
            <v>776153</v>
          </cell>
          <cell r="AU1098">
            <v>30195</v>
          </cell>
          <cell r="AV1098">
            <v>0</v>
          </cell>
          <cell r="AW1098">
            <v>23494</v>
          </cell>
          <cell r="AX1098">
            <v>0</v>
          </cell>
          <cell r="AY1098">
            <v>829842</v>
          </cell>
          <cell r="AZ1098">
            <v>1659684</v>
          </cell>
        </row>
        <row r="1099">
          <cell r="A1099">
            <v>181747</v>
          </cell>
          <cell r="B1099" t="str">
            <v>UNIVERSITY OF NEBRASKA CENTRAL ADMIN SYSTEM OFFICE</v>
          </cell>
          <cell r="C1099" t="str">
            <v>NE</v>
          </cell>
          <cell r="D1099">
            <v>4</v>
          </cell>
          <cell r="E1099">
            <v>0</v>
          </cell>
          <cell r="F1099">
            <v>2</v>
          </cell>
          <cell r="G1099">
            <v>-2</v>
          </cell>
          <cell r="H1099">
            <v>2</v>
          </cell>
          <cell r="I1099">
            <v>-3</v>
          </cell>
          <cell r="J1099">
            <v>1</v>
          </cell>
          <cell r="L1099">
            <v>0</v>
          </cell>
          <cell r="M1099">
            <v>0</v>
          </cell>
          <cell r="N1099">
            <v>9498229</v>
          </cell>
          <cell r="O1099">
            <v>0</v>
          </cell>
          <cell r="P1099">
            <v>748836</v>
          </cell>
          <cell r="Q1099">
            <v>0</v>
          </cell>
          <cell r="R1099">
            <v>0</v>
          </cell>
          <cell r="S1099">
            <v>169890</v>
          </cell>
          <cell r="T1099">
            <v>249266</v>
          </cell>
          <cell r="U1099">
            <v>0</v>
          </cell>
          <cell r="V1099">
            <v>52258</v>
          </cell>
          <cell r="W1099">
            <v>0</v>
          </cell>
          <cell r="X1099">
            <v>444931</v>
          </cell>
          <cell r="Y1099">
            <v>0</v>
          </cell>
          <cell r="Z1099">
            <v>11163410</v>
          </cell>
          <cell r="AA1099">
            <v>0</v>
          </cell>
          <cell r="AB1099">
            <v>965955</v>
          </cell>
          <cell r="AC1099">
            <v>0</v>
          </cell>
          <cell r="AD1099">
            <v>162151</v>
          </cell>
          <cell r="AE1099">
            <v>0</v>
          </cell>
          <cell r="AF1099">
            <v>8132594</v>
          </cell>
          <cell r="AG1099">
            <v>932000</v>
          </cell>
          <cell r="AH1099">
            <v>768678</v>
          </cell>
          <cell r="AI1099">
            <v>5716920</v>
          </cell>
          <cell r="AJ1099">
            <v>0</v>
          </cell>
          <cell r="AK1099">
            <v>16678298</v>
          </cell>
          <cell r="AL1099">
            <v>78535</v>
          </cell>
          <cell r="AM1099">
            <v>0</v>
          </cell>
          <cell r="AN1099">
            <v>0</v>
          </cell>
          <cell r="AO1099">
            <v>0</v>
          </cell>
          <cell r="AP1099">
            <v>16756833</v>
          </cell>
          <cell r="AQ1099">
            <v>7389564</v>
          </cell>
          <cell r="AR1099">
            <v>1404080</v>
          </cell>
          <cell r="AS1099">
            <v>8793644</v>
          </cell>
          <cell r="AT1099">
            <v>0</v>
          </cell>
          <cell r="AU1099">
            <v>0</v>
          </cell>
          <cell r="AV1099">
            <v>0</v>
          </cell>
          <cell r="AW1099">
            <v>0</v>
          </cell>
          <cell r="AX1099">
            <v>199266</v>
          </cell>
          <cell r="AY1099">
            <v>569412</v>
          </cell>
          <cell r="AZ1099">
            <v>768678</v>
          </cell>
        </row>
        <row r="1100">
          <cell r="A1100">
            <v>180948</v>
          </cell>
          <cell r="B1100" t="str">
            <v>CHADRON STATE COLLEGE</v>
          </cell>
          <cell r="C1100" t="str">
            <v>NE</v>
          </cell>
          <cell r="D1100">
            <v>4</v>
          </cell>
          <cell r="E1100">
            <v>1</v>
          </cell>
          <cell r="F1100">
            <v>2</v>
          </cell>
          <cell r="G1100">
            <v>2</v>
          </cell>
          <cell r="H1100">
            <v>2</v>
          </cell>
          <cell r="I1100">
            <v>21</v>
          </cell>
          <cell r="J1100">
            <v>1</v>
          </cell>
          <cell r="K1100">
            <v>2181</v>
          </cell>
          <cell r="L1100">
            <v>5185533</v>
          </cell>
          <cell r="M1100">
            <v>0</v>
          </cell>
          <cell r="N1100">
            <v>11841526</v>
          </cell>
          <cell r="O1100">
            <v>0</v>
          </cell>
          <cell r="P1100">
            <v>2251852</v>
          </cell>
          <cell r="Q1100">
            <v>0</v>
          </cell>
          <cell r="R1100">
            <v>870608</v>
          </cell>
          <cell r="S1100">
            <v>680270</v>
          </cell>
          <cell r="T1100">
            <v>0</v>
          </cell>
          <cell r="U1100">
            <v>0</v>
          </cell>
          <cell r="V1100">
            <v>3289295</v>
          </cell>
          <cell r="W1100">
            <v>0</v>
          </cell>
          <cell r="X1100">
            <v>151482</v>
          </cell>
          <cell r="Y1100">
            <v>0</v>
          </cell>
          <cell r="Z1100">
            <v>24270566</v>
          </cell>
          <cell r="AA1100">
            <v>8507313</v>
          </cell>
          <cell r="AB1100">
            <v>75864</v>
          </cell>
          <cell r="AC1100">
            <v>376244</v>
          </cell>
          <cell r="AD1100">
            <v>2065330</v>
          </cell>
          <cell r="AE1100">
            <v>1426547</v>
          </cell>
          <cell r="AF1100">
            <v>3449780</v>
          </cell>
          <cell r="AG1100">
            <v>1781770</v>
          </cell>
          <cell r="AH1100">
            <v>3424411</v>
          </cell>
          <cell r="AI1100">
            <v>0</v>
          </cell>
          <cell r="AJ1100">
            <v>0</v>
          </cell>
          <cell r="AK1100">
            <v>21107259</v>
          </cell>
          <cell r="AL1100">
            <v>3320538</v>
          </cell>
          <cell r="AM1100">
            <v>0</v>
          </cell>
          <cell r="AN1100">
            <v>0</v>
          </cell>
          <cell r="AO1100">
            <v>557687</v>
          </cell>
          <cell r="AP1100">
            <v>24985484</v>
          </cell>
          <cell r="AQ1100">
            <v>10105767</v>
          </cell>
          <cell r="AR1100">
            <v>2615281</v>
          </cell>
          <cell r="AS1100">
            <v>12721048</v>
          </cell>
          <cell r="AT1100">
            <v>1743177</v>
          </cell>
          <cell r="AU1100">
            <v>202076</v>
          </cell>
          <cell r="AV1100">
            <v>842184</v>
          </cell>
          <cell r="AW1100">
            <v>0</v>
          </cell>
          <cell r="AX1100">
            <v>557688</v>
          </cell>
          <cell r="AY1100">
            <v>79286</v>
          </cell>
          <cell r="AZ1100">
            <v>3424411</v>
          </cell>
        </row>
        <row r="1101">
          <cell r="A1101">
            <v>181215</v>
          </cell>
          <cell r="B1101" t="str">
            <v>UNIVERSITY OF NEBRASKA AT KEARNEY</v>
          </cell>
          <cell r="C1101" t="str">
            <v>NE</v>
          </cell>
          <cell r="D1101">
            <v>4</v>
          </cell>
          <cell r="E1101">
            <v>1</v>
          </cell>
          <cell r="F1101">
            <v>2</v>
          </cell>
          <cell r="G1101">
            <v>2</v>
          </cell>
          <cell r="H1101">
            <v>2</v>
          </cell>
          <cell r="I1101">
            <v>21</v>
          </cell>
          <cell r="J1101">
            <v>1</v>
          </cell>
          <cell r="K1101">
            <v>5520</v>
          </cell>
          <cell r="L1101">
            <v>13927291</v>
          </cell>
          <cell r="M1101">
            <v>0</v>
          </cell>
          <cell r="N1101">
            <v>29674563</v>
          </cell>
          <cell r="O1101">
            <v>0</v>
          </cell>
          <cell r="P1101">
            <v>4012962</v>
          </cell>
          <cell r="Q1101">
            <v>715878</v>
          </cell>
          <cell r="R1101">
            <v>0</v>
          </cell>
          <cell r="S1101">
            <v>1058289</v>
          </cell>
          <cell r="T1101">
            <v>0</v>
          </cell>
          <cell r="U1101">
            <v>2540538</v>
          </cell>
          <cell r="V1101">
            <v>10512484</v>
          </cell>
          <cell r="W1101">
            <v>0</v>
          </cell>
          <cell r="X1101">
            <v>767343</v>
          </cell>
          <cell r="Y1101">
            <v>0</v>
          </cell>
          <cell r="Z1101">
            <v>63209348</v>
          </cell>
          <cell r="AA1101">
            <v>25245507</v>
          </cell>
          <cell r="AB1101">
            <v>633211</v>
          </cell>
          <cell r="AC1101">
            <v>1317439</v>
          </cell>
          <cell r="AD1101">
            <v>5544762</v>
          </cell>
          <cell r="AE1101">
            <v>2924045</v>
          </cell>
          <cell r="AF1101">
            <v>4552344</v>
          </cell>
          <cell r="AG1101">
            <v>3651619</v>
          </cell>
          <cell r="AH1101">
            <v>5917476</v>
          </cell>
          <cell r="AI1101">
            <v>9840</v>
          </cell>
          <cell r="AJ1101">
            <v>2853023</v>
          </cell>
          <cell r="AK1101">
            <v>52649266</v>
          </cell>
          <cell r="AL1101">
            <v>10592207</v>
          </cell>
          <cell r="AM1101">
            <v>0</v>
          </cell>
          <cell r="AN1101">
            <v>0</v>
          </cell>
          <cell r="AO1101">
            <v>0</v>
          </cell>
          <cell r="AP1101">
            <v>63241473</v>
          </cell>
          <cell r="AQ1101">
            <v>27733441</v>
          </cell>
          <cell r="AR1101">
            <v>6241374</v>
          </cell>
          <cell r="AS1101">
            <v>33974815</v>
          </cell>
          <cell r="AT1101">
            <v>3014642</v>
          </cell>
          <cell r="AU1101">
            <v>205676</v>
          </cell>
          <cell r="AV1101">
            <v>217782</v>
          </cell>
          <cell r="AW1101">
            <v>0</v>
          </cell>
          <cell r="AX1101">
            <v>11435</v>
          </cell>
          <cell r="AY1101">
            <v>2467941</v>
          </cell>
          <cell r="AZ1101">
            <v>5917476</v>
          </cell>
        </row>
        <row r="1102">
          <cell r="A1102">
            <v>181394</v>
          </cell>
          <cell r="B1102" t="str">
            <v>UNIVERSITY OF NEBRASKA AT OMAHA</v>
          </cell>
          <cell r="C1102" t="str">
            <v>NE</v>
          </cell>
          <cell r="D1102">
            <v>4</v>
          </cell>
          <cell r="E1102">
            <v>1</v>
          </cell>
          <cell r="F1102">
            <v>2</v>
          </cell>
          <cell r="G1102">
            <v>2</v>
          </cell>
          <cell r="H1102">
            <v>2</v>
          </cell>
          <cell r="I1102">
            <v>21</v>
          </cell>
          <cell r="J1102">
            <v>1</v>
          </cell>
          <cell r="K1102">
            <v>10741</v>
          </cell>
          <cell r="L1102">
            <v>37790201</v>
          </cell>
          <cell r="M1102">
            <v>0</v>
          </cell>
          <cell r="N1102">
            <v>54633840</v>
          </cell>
          <cell r="O1102">
            <v>20312</v>
          </cell>
          <cell r="P1102">
            <v>8994394</v>
          </cell>
          <cell r="Q1102">
            <v>1802694</v>
          </cell>
          <cell r="R1102">
            <v>154845</v>
          </cell>
          <cell r="S1102">
            <v>5822747</v>
          </cell>
          <cell r="T1102">
            <v>265381</v>
          </cell>
          <cell r="U1102">
            <v>5301351</v>
          </cell>
          <cell r="V1102">
            <v>13549538</v>
          </cell>
          <cell r="W1102">
            <v>0</v>
          </cell>
          <cell r="X1102">
            <v>1465747</v>
          </cell>
          <cell r="Y1102">
            <v>0</v>
          </cell>
          <cell r="Z1102">
            <v>129801050</v>
          </cell>
          <cell r="AA1102">
            <v>50632717</v>
          </cell>
          <cell r="AB1102">
            <v>3829499</v>
          </cell>
          <cell r="AC1102">
            <v>5696669</v>
          </cell>
          <cell r="AD1102">
            <v>10637817</v>
          </cell>
          <cell r="AE1102">
            <v>4284753</v>
          </cell>
          <cell r="AF1102">
            <v>10821630</v>
          </cell>
          <cell r="AG1102">
            <v>9026995</v>
          </cell>
          <cell r="AH1102">
            <v>12748783</v>
          </cell>
          <cell r="AI1102">
            <v>68044</v>
          </cell>
          <cell r="AJ1102">
            <v>3936504</v>
          </cell>
          <cell r="AK1102">
            <v>111683411</v>
          </cell>
          <cell r="AL1102">
            <v>17414235</v>
          </cell>
          <cell r="AM1102">
            <v>0</v>
          </cell>
          <cell r="AN1102">
            <v>0</v>
          </cell>
          <cell r="AO1102">
            <v>0</v>
          </cell>
          <cell r="AP1102">
            <v>129097646</v>
          </cell>
          <cell r="AQ1102">
            <v>59890350</v>
          </cell>
          <cell r="AR1102">
            <v>11813286</v>
          </cell>
          <cell r="AS1102">
            <v>71703636</v>
          </cell>
          <cell r="AT1102">
            <v>4425584</v>
          </cell>
          <cell r="AU1102">
            <v>391212</v>
          </cell>
          <cell r="AV1102">
            <v>21028</v>
          </cell>
          <cell r="AW1102">
            <v>0</v>
          </cell>
          <cell r="AX1102">
            <v>1982248</v>
          </cell>
          <cell r="AY1102">
            <v>5928711</v>
          </cell>
          <cell r="AZ1102">
            <v>12748783</v>
          </cell>
        </row>
        <row r="1103">
          <cell r="A1103">
            <v>181428</v>
          </cell>
          <cell r="B1103" t="str">
            <v>UNIVERSITY OF NEBRASKA MEDICAL CENTER</v>
          </cell>
          <cell r="C1103" t="str">
            <v>NE</v>
          </cell>
          <cell r="D1103">
            <v>4</v>
          </cell>
          <cell r="E1103">
            <v>1</v>
          </cell>
          <cell r="F1103">
            <v>1</v>
          </cell>
          <cell r="G1103">
            <v>1</v>
          </cell>
          <cell r="H1103">
            <v>2</v>
          </cell>
          <cell r="I1103">
            <v>52</v>
          </cell>
          <cell r="J1103">
            <v>1</v>
          </cell>
          <cell r="K1103">
            <v>2467</v>
          </cell>
          <cell r="L1103">
            <v>17500245</v>
          </cell>
          <cell r="M1103">
            <v>0</v>
          </cell>
          <cell r="N1103">
            <v>91217638</v>
          </cell>
          <cell r="O1103">
            <v>0</v>
          </cell>
          <cell r="P1103">
            <v>27621395</v>
          </cell>
          <cell r="Q1103">
            <v>5359222</v>
          </cell>
          <cell r="R1103">
            <v>833555</v>
          </cell>
          <cell r="S1103">
            <v>69851382</v>
          </cell>
          <cell r="T1103">
            <v>33868</v>
          </cell>
          <cell r="U1103">
            <v>3625749</v>
          </cell>
          <cell r="V1103">
            <v>8379255</v>
          </cell>
          <cell r="W1103">
            <v>78845526</v>
          </cell>
          <cell r="X1103">
            <v>6848916</v>
          </cell>
          <cell r="Y1103">
            <v>0</v>
          </cell>
          <cell r="Z1103">
            <v>310116751</v>
          </cell>
          <cell r="AA1103">
            <v>97849332</v>
          </cell>
          <cell r="AB1103">
            <v>46468998</v>
          </cell>
          <cell r="AC1103">
            <v>4523713</v>
          </cell>
          <cell r="AD1103">
            <v>13159547</v>
          </cell>
          <cell r="AE1103">
            <v>1978437</v>
          </cell>
          <cell r="AF1103">
            <v>15124612</v>
          </cell>
          <cell r="AG1103">
            <v>10641833</v>
          </cell>
          <cell r="AH1103">
            <v>6124049</v>
          </cell>
          <cell r="AI1103">
            <v>337451</v>
          </cell>
          <cell r="AJ1103">
            <v>741971</v>
          </cell>
          <cell r="AK1103">
            <v>196949943</v>
          </cell>
          <cell r="AL1103">
            <v>11589429</v>
          </cell>
          <cell r="AM1103">
            <v>89078918</v>
          </cell>
          <cell r="AN1103">
            <v>0</v>
          </cell>
          <cell r="AO1103">
            <v>2999999</v>
          </cell>
          <cell r="AP1103">
            <v>300618289</v>
          </cell>
          <cell r="AQ1103">
            <v>110804843</v>
          </cell>
          <cell r="AR1103">
            <v>23283713</v>
          </cell>
          <cell r="AS1103">
            <v>134088556</v>
          </cell>
          <cell r="AT1103">
            <v>429821</v>
          </cell>
          <cell r="AU1103">
            <v>168502</v>
          </cell>
          <cell r="AV1103">
            <v>3040</v>
          </cell>
          <cell r="AW1103">
            <v>0</v>
          </cell>
          <cell r="AX1103">
            <v>1591370</v>
          </cell>
          <cell r="AY1103">
            <v>3931316</v>
          </cell>
          <cell r="AZ1103">
            <v>6124049</v>
          </cell>
        </row>
        <row r="1104">
          <cell r="A1104">
            <v>181464</v>
          </cell>
          <cell r="B1104" t="str">
            <v>UNIVERSITY OF NEBRASKA AT LINCOLN</v>
          </cell>
          <cell r="C1104" t="str">
            <v>NE</v>
          </cell>
          <cell r="D1104">
            <v>4</v>
          </cell>
          <cell r="E1104">
            <v>1</v>
          </cell>
          <cell r="F1104">
            <v>2</v>
          </cell>
          <cell r="G1104">
            <v>2</v>
          </cell>
          <cell r="H1104">
            <v>2</v>
          </cell>
          <cell r="I1104">
            <v>15</v>
          </cell>
          <cell r="J1104">
            <v>1</v>
          </cell>
          <cell r="K1104">
            <v>20203</v>
          </cell>
          <cell r="L1104">
            <v>82547020</v>
          </cell>
          <cell r="M1104">
            <v>6200978</v>
          </cell>
          <cell r="N1104">
            <v>202837289</v>
          </cell>
          <cell r="O1104">
            <v>0</v>
          </cell>
          <cell r="P1104">
            <v>62743606</v>
          </cell>
          <cell r="Q1104">
            <v>5683067</v>
          </cell>
          <cell r="R1104">
            <v>1232184</v>
          </cell>
          <cell r="S1104">
            <v>33804454</v>
          </cell>
          <cell r="T1104">
            <v>3825585</v>
          </cell>
          <cell r="U1104">
            <v>28937492</v>
          </cell>
          <cell r="V1104">
            <v>99834390</v>
          </cell>
          <cell r="W1104">
            <v>0</v>
          </cell>
          <cell r="X1104">
            <v>7206922</v>
          </cell>
          <cell r="Y1104">
            <v>0</v>
          </cell>
          <cell r="Z1104">
            <v>534852987</v>
          </cell>
          <cell r="AA1104">
            <v>123450183</v>
          </cell>
          <cell r="AB1104">
            <v>92421489</v>
          </cell>
          <cell r="AC1104">
            <v>60994201</v>
          </cell>
          <cell r="AD1104">
            <v>44635568</v>
          </cell>
          <cell r="AE1104">
            <v>11257155</v>
          </cell>
          <cell r="AF1104">
            <v>22468757</v>
          </cell>
          <cell r="AG1104">
            <v>26226988</v>
          </cell>
          <cell r="AH1104">
            <v>32975854</v>
          </cell>
          <cell r="AI1104">
            <v>1458484</v>
          </cell>
          <cell r="AJ1104">
            <v>9992424</v>
          </cell>
          <cell r="AK1104">
            <v>425881103</v>
          </cell>
          <cell r="AL1104">
            <v>102417680</v>
          </cell>
          <cell r="AM1104">
            <v>0</v>
          </cell>
          <cell r="AN1104">
            <v>0</v>
          </cell>
          <cell r="AO1104">
            <v>0</v>
          </cell>
          <cell r="AP1104">
            <v>528298783</v>
          </cell>
          <cell r="AQ1104">
            <v>229554798</v>
          </cell>
          <cell r="AR1104">
            <v>44519834</v>
          </cell>
          <cell r="AS1104">
            <v>274074632</v>
          </cell>
          <cell r="AT1104">
            <v>6748406</v>
          </cell>
          <cell r="AU1104">
            <v>1351042</v>
          </cell>
          <cell r="AV1104">
            <v>454472</v>
          </cell>
          <cell r="AW1104">
            <v>55130</v>
          </cell>
          <cell r="AX1104">
            <v>7281289</v>
          </cell>
          <cell r="AY1104">
            <v>17085515</v>
          </cell>
          <cell r="AZ1104">
            <v>32975854</v>
          </cell>
        </row>
        <row r="1105">
          <cell r="A1105">
            <v>181534</v>
          </cell>
          <cell r="B1105" t="str">
            <v>PERU STATE COLLEGE</v>
          </cell>
          <cell r="C1105" t="str">
            <v>NE</v>
          </cell>
          <cell r="D1105">
            <v>4</v>
          </cell>
          <cell r="E1105">
            <v>1</v>
          </cell>
          <cell r="F1105">
            <v>2</v>
          </cell>
          <cell r="G1105">
            <v>2</v>
          </cell>
          <cell r="H1105">
            <v>2</v>
          </cell>
          <cell r="I1105">
            <v>22</v>
          </cell>
          <cell r="J1105">
            <v>1</v>
          </cell>
          <cell r="K1105">
            <v>1175</v>
          </cell>
          <cell r="L1105">
            <v>3443720</v>
          </cell>
          <cell r="M1105">
            <v>0</v>
          </cell>
          <cell r="N1105">
            <v>6335564</v>
          </cell>
          <cell r="O1105">
            <v>0</v>
          </cell>
          <cell r="P1105">
            <v>1322536</v>
          </cell>
          <cell r="Q1105">
            <v>50635</v>
          </cell>
          <cell r="R1105">
            <v>0</v>
          </cell>
          <cell r="S1105">
            <v>212476</v>
          </cell>
          <cell r="T1105">
            <v>0</v>
          </cell>
          <cell r="U1105">
            <v>0</v>
          </cell>
          <cell r="V1105">
            <v>1454548</v>
          </cell>
          <cell r="W1105">
            <v>0</v>
          </cell>
          <cell r="X1105">
            <v>87594</v>
          </cell>
          <cell r="Y1105">
            <v>0</v>
          </cell>
          <cell r="Z1105">
            <v>12907073</v>
          </cell>
          <cell r="AA1105">
            <v>3979482</v>
          </cell>
          <cell r="AB1105">
            <v>45438</v>
          </cell>
          <cell r="AC1105">
            <v>157611</v>
          </cell>
          <cell r="AD1105">
            <v>1080670</v>
          </cell>
          <cell r="AE1105">
            <v>1345757</v>
          </cell>
          <cell r="AF1105">
            <v>2576703</v>
          </cell>
          <cell r="AG1105">
            <v>1281049</v>
          </cell>
          <cell r="AH1105">
            <v>1652538</v>
          </cell>
          <cell r="AI1105">
            <v>0</v>
          </cell>
          <cell r="AJ1105">
            <v>0</v>
          </cell>
          <cell r="AK1105">
            <v>12119248</v>
          </cell>
          <cell r="AL1105">
            <v>1452835</v>
          </cell>
          <cell r="AM1105">
            <v>0</v>
          </cell>
          <cell r="AN1105">
            <v>0</v>
          </cell>
          <cell r="AO1105">
            <v>0</v>
          </cell>
          <cell r="AP1105">
            <v>13572083</v>
          </cell>
          <cell r="AQ1105">
            <v>5939194</v>
          </cell>
          <cell r="AR1105">
            <v>1463405</v>
          </cell>
          <cell r="AS1105">
            <v>7402599</v>
          </cell>
          <cell r="AT1105">
            <v>868639</v>
          </cell>
          <cell r="AU1105">
            <v>51792</v>
          </cell>
          <cell r="AV1105">
            <v>50635</v>
          </cell>
          <cell r="AW1105">
            <v>0</v>
          </cell>
          <cell r="AX1105">
            <v>192950</v>
          </cell>
          <cell r="AY1105">
            <v>488522</v>
          </cell>
          <cell r="AZ1105">
            <v>1652538</v>
          </cell>
        </row>
        <row r="1106">
          <cell r="A1106">
            <v>181783</v>
          </cell>
          <cell r="B1106" t="str">
            <v>WAYNE STATE COLLEGE</v>
          </cell>
          <cell r="C1106" t="str">
            <v>NE</v>
          </cell>
          <cell r="D1106">
            <v>4</v>
          </cell>
          <cell r="E1106">
            <v>1</v>
          </cell>
          <cell r="F1106">
            <v>2</v>
          </cell>
          <cell r="G1106">
            <v>2</v>
          </cell>
          <cell r="H1106">
            <v>2</v>
          </cell>
          <cell r="I1106">
            <v>21</v>
          </cell>
          <cell r="J1106">
            <v>1</v>
          </cell>
          <cell r="K1106">
            <v>2882</v>
          </cell>
          <cell r="L1106">
            <v>7867808</v>
          </cell>
          <cell r="M1106">
            <v>0</v>
          </cell>
          <cell r="N1106">
            <v>13932579</v>
          </cell>
          <cell r="O1106">
            <v>0</v>
          </cell>
          <cell r="P1106">
            <v>2920070</v>
          </cell>
          <cell r="Q1106">
            <v>319112</v>
          </cell>
          <cell r="R1106">
            <v>203426</v>
          </cell>
          <cell r="S1106">
            <v>0</v>
          </cell>
          <cell r="T1106">
            <v>0</v>
          </cell>
          <cell r="U1106">
            <v>0</v>
          </cell>
          <cell r="V1106">
            <v>4726076</v>
          </cell>
          <cell r="W1106">
            <v>0</v>
          </cell>
          <cell r="X1106">
            <v>182813</v>
          </cell>
          <cell r="Y1106">
            <v>0</v>
          </cell>
          <cell r="Z1106">
            <v>30151884</v>
          </cell>
          <cell r="AA1106">
            <v>10670602</v>
          </cell>
          <cell r="AB1106">
            <v>29847</v>
          </cell>
          <cell r="AC1106">
            <v>113264</v>
          </cell>
          <cell r="AD1106">
            <v>2897612</v>
          </cell>
          <cell r="AE1106">
            <v>3365236</v>
          </cell>
          <cell r="AF1106">
            <v>2469511</v>
          </cell>
          <cell r="AG1106">
            <v>2438774</v>
          </cell>
          <cell r="AH1106">
            <v>3148207</v>
          </cell>
          <cell r="AI1106">
            <v>0</v>
          </cell>
          <cell r="AJ1106">
            <v>0</v>
          </cell>
          <cell r="AK1106">
            <v>25133053</v>
          </cell>
          <cell r="AL1106">
            <v>4741633</v>
          </cell>
          <cell r="AM1106">
            <v>0</v>
          </cell>
          <cell r="AN1106">
            <v>0</v>
          </cell>
          <cell r="AO1106">
            <v>0</v>
          </cell>
          <cell r="AP1106">
            <v>29874686</v>
          </cell>
          <cell r="AQ1106">
            <v>13081185</v>
          </cell>
          <cell r="AR1106">
            <v>3452470</v>
          </cell>
          <cell r="AS1106">
            <v>16533655</v>
          </cell>
          <cell r="AT1106">
            <v>2176237</v>
          </cell>
          <cell r="AU1106">
            <v>149362</v>
          </cell>
          <cell r="AV1106">
            <v>131036</v>
          </cell>
          <cell r="AW1106">
            <v>0</v>
          </cell>
          <cell r="AX1106">
            <v>0</v>
          </cell>
          <cell r="AY1106">
            <v>691572</v>
          </cell>
          <cell r="AZ1106">
            <v>3148207</v>
          </cell>
        </row>
        <row r="1107">
          <cell r="A1107">
            <v>180902</v>
          </cell>
          <cell r="B1107" t="str">
            <v>CENTRAL COMMUNITY COLLEGE</v>
          </cell>
          <cell r="C1107" t="str">
            <v>NE</v>
          </cell>
          <cell r="D1107">
            <v>4</v>
          </cell>
          <cell r="E1107">
            <v>4</v>
          </cell>
          <cell r="F1107">
            <v>2</v>
          </cell>
          <cell r="G1107">
            <v>2</v>
          </cell>
          <cell r="H1107">
            <v>2</v>
          </cell>
          <cell r="I1107">
            <v>40</v>
          </cell>
          <cell r="J1107">
            <v>1</v>
          </cell>
          <cell r="K1107">
            <v>3509</v>
          </cell>
          <cell r="L1107">
            <v>5362342</v>
          </cell>
          <cell r="M1107">
            <v>0</v>
          </cell>
          <cell r="N1107">
            <v>16647871</v>
          </cell>
          <cell r="O1107">
            <v>4255663</v>
          </cell>
          <cell r="P1107">
            <v>4747135</v>
          </cell>
          <cell r="Q1107">
            <v>226965</v>
          </cell>
          <cell r="R1107">
            <v>0</v>
          </cell>
          <cell r="S1107">
            <v>551715</v>
          </cell>
          <cell r="T1107">
            <v>0</v>
          </cell>
          <cell r="U1107">
            <v>0</v>
          </cell>
          <cell r="V1107">
            <v>6463676</v>
          </cell>
          <cell r="W1107">
            <v>0</v>
          </cell>
          <cell r="X1107">
            <v>1953213</v>
          </cell>
          <cell r="Y1107">
            <v>0</v>
          </cell>
          <cell r="Z1107">
            <v>40208580</v>
          </cell>
          <cell r="AA1107">
            <v>12578986</v>
          </cell>
          <cell r="AB1107">
            <v>0</v>
          </cell>
          <cell r="AC1107">
            <v>0</v>
          </cell>
          <cell r="AD1107">
            <v>5262119</v>
          </cell>
          <cell r="AE1107">
            <v>1784911</v>
          </cell>
          <cell r="AF1107">
            <v>5496622</v>
          </cell>
          <cell r="AG1107">
            <v>2243415</v>
          </cell>
          <cell r="AH1107">
            <v>3809303</v>
          </cell>
          <cell r="AI1107">
            <v>0</v>
          </cell>
          <cell r="AJ1107">
            <v>0</v>
          </cell>
          <cell r="AK1107">
            <v>31175356</v>
          </cell>
          <cell r="AL1107">
            <v>9008403</v>
          </cell>
          <cell r="AM1107">
            <v>0</v>
          </cell>
          <cell r="AN1107">
            <v>0</v>
          </cell>
          <cell r="AO1107">
            <v>0</v>
          </cell>
          <cell r="AP1107">
            <v>40183759</v>
          </cell>
          <cell r="AQ1107">
            <v>15196454</v>
          </cell>
          <cell r="AR1107">
            <v>4369179</v>
          </cell>
          <cell r="AS1107">
            <v>19565633</v>
          </cell>
          <cell r="AT1107">
            <v>2682636</v>
          </cell>
          <cell r="AU1107">
            <v>217572</v>
          </cell>
          <cell r="AV1107">
            <v>58934</v>
          </cell>
          <cell r="AW1107">
            <v>0</v>
          </cell>
          <cell r="AX1107">
            <v>433792</v>
          </cell>
          <cell r="AY1107">
            <v>416369</v>
          </cell>
          <cell r="AZ1107">
            <v>3809303</v>
          </cell>
        </row>
        <row r="1108">
          <cell r="A1108">
            <v>181303</v>
          </cell>
          <cell r="B1108" t="str">
            <v>METROPOLITAN COMMUNITY COLLEGE AREA</v>
          </cell>
          <cell r="C1108" t="str">
            <v>NE</v>
          </cell>
          <cell r="D1108">
            <v>4</v>
          </cell>
          <cell r="E1108">
            <v>4</v>
          </cell>
          <cell r="F1108">
            <v>2</v>
          </cell>
          <cell r="G1108">
            <v>2</v>
          </cell>
          <cell r="H1108">
            <v>2</v>
          </cell>
          <cell r="I1108">
            <v>40</v>
          </cell>
          <cell r="J1108">
            <v>1</v>
          </cell>
          <cell r="K1108">
            <v>6400</v>
          </cell>
          <cell r="L1108">
            <v>10756122</v>
          </cell>
          <cell r="M1108">
            <v>0</v>
          </cell>
          <cell r="N1108">
            <v>26190191</v>
          </cell>
          <cell r="O1108">
            <v>5283540</v>
          </cell>
          <cell r="P1108">
            <v>8852641</v>
          </cell>
          <cell r="Q1108">
            <v>159965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803522</v>
          </cell>
          <cell r="W1108">
            <v>0</v>
          </cell>
          <cell r="X1108">
            <v>1237909</v>
          </cell>
          <cell r="Y1108">
            <v>0</v>
          </cell>
          <cell r="Z1108">
            <v>53283890</v>
          </cell>
          <cell r="AA1108">
            <v>20072899</v>
          </cell>
          <cell r="AB1108">
            <v>0</v>
          </cell>
          <cell r="AC1108">
            <v>0</v>
          </cell>
          <cell r="AD1108">
            <v>7701146</v>
          </cell>
          <cell r="AE1108">
            <v>6435179</v>
          </cell>
          <cell r="AF1108">
            <v>9343768</v>
          </cell>
          <cell r="AG1108">
            <v>4483170</v>
          </cell>
          <cell r="AH1108">
            <v>4047030</v>
          </cell>
          <cell r="AI1108">
            <v>0</v>
          </cell>
          <cell r="AJ1108">
            <v>0</v>
          </cell>
          <cell r="AK1108">
            <v>52083192</v>
          </cell>
          <cell r="AL1108">
            <v>552199</v>
          </cell>
          <cell r="AM1108">
            <v>0</v>
          </cell>
          <cell r="AN1108">
            <v>0</v>
          </cell>
          <cell r="AO1108">
            <v>0</v>
          </cell>
          <cell r="AP1108">
            <v>52635391</v>
          </cell>
          <cell r="AQ1108">
            <v>28179095</v>
          </cell>
          <cell r="AR1108">
            <v>7006888</v>
          </cell>
          <cell r="AS1108">
            <v>35224038</v>
          </cell>
          <cell r="AT1108">
            <v>2715120</v>
          </cell>
          <cell r="AU1108">
            <v>431102</v>
          </cell>
          <cell r="AV1108">
            <v>156965</v>
          </cell>
          <cell r="AW1108">
            <v>0</v>
          </cell>
          <cell r="AX1108">
            <v>0</v>
          </cell>
          <cell r="AY1108">
            <v>743843</v>
          </cell>
          <cell r="AZ1108">
            <v>4047030</v>
          </cell>
        </row>
        <row r="1109">
          <cell r="A1109">
            <v>181312</v>
          </cell>
          <cell r="B1109" t="str">
            <v>MID PLAINS COMMUNITY COLLEGE AREA</v>
          </cell>
          <cell r="C1109" t="str">
            <v>NE</v>
          </cell>
          <cell r="D1109">
            <v>4</v>
          </cell>
          <cell r="E1109">
            <v>4</v>
          </cell>
          <cell r="F1109">
            <v>2</v>
          </cell>
          <cell r="G1109">
            <v>2</v>
          </cell>
          <cell r="H1109">
            <v>2</v>
          </cell>
          <cell r="I1109">
            <v>-3</v>
          </cell>
          <cell r="J1109">
            <v>1</v>
          </cell>
          <cell r="K1109">
            <v>1630</v>
          </cell>
          <cell r="L1109">
            <v>2370088</v>
          </cell>
          <cell r="M1109">
            <v>0</v>
          </cell>
          <cell r="N1109">
            <v>7866350</v>
          </cell>
          <cell r="O1109">
            <v>1662909</v>
          </cell>
          <cell r="P1109">
            <v>1715784</v>
          </cell>
          <cell r="Q1109">
            <v>296499</v>
          </cell>
          <cell r="R1109">
            <v>72</v>
          </cell>
          <cell r="S1109">
            <v>0</v>
          </cell>
          <cell r="T1109">
            <v>0</v>
          </cell>
          <cell r="U1109">
            <v>0</v>
          </cell>
          <cell r="V1109">
            <v>571528</v>
          </cell>
          <cell r="W1109">
            <v>0</v>
          </cell>
          <cell r="X1109">
            <v>289756</v>
          </cell>
          <cell r="Y1109">
            <v>0</v>
          </cell>
          <cell r="Z1109">
            <v>14772986</v>
          </cell>
          <cell r="AA1109">
            <v>5406190</v>
          </cell>
          <cell r="AB1109">
            <v>0</v>
          </cell>
          <cell r="AC1109">
            <v>0</v>
          </cell>
          <cell r="AD1109">
            <v>1191194</v>
          </cell>
          <cell r="AE1109">
            <v>703208</v>
          </cell>
          <cell r="AF1109">
            <v>2928449</v>
          </cell>
          <cell r="AG1109">
            <v>1342915</v>
          </cell>
          <cell r="AH1109">
            <v>2444857</v>
          </cell>
          <cell r="AI1109">
            <v>89901</v>
          </cell>
          <cell r="AJ1109">
            <v>0</v>
          </cell>
          <cell r="AK1109">
            <v>14106714</v>
          </cell>
          <cell r="AL1109">
            <v>679427</v>
          </cell>
          <cell r="AM1109">
            <v>0</v>
          </cell>
          <cell r="AN1109">
            <v>0</v>
          </cell>
          <cell r="AO1109">
            <v>0</v>
          </cell>
          <cell r="AP1109">
            <v>14786141</v>
          </cell>
          <cell r="AQ1109">
            <v>6979148</v>
          </cell>
          <cell r="AR1109">
            <v>1543770</v>
          </cell>
          <cell r="AS1109">
            <v>8522918</v>
          </cell>
          <cell r="AT1109">
            <v>1307320</v>
          </cell>
          <cell r="AU1109">
            <v>408463</v>
          </cell>
          <cell r="AV1109">
            <v>296499</v>
          </cell>
          <cell r="AW1109">
            <v>72</v>
          </cell>
          <cell r="AX1109">
            <v>0</v>
          </cell>
          <cell r="AY1109">
            <v>432503</v>
          </cell>
          <cell r="AZ1109">
            <v>2444857</v>
          </cell>
        </row>
        <row r="1110">
          <cell r="A1110">
            <v>181491</v>
          </cell>
          <cell r="B1110" t="str">
            <v>NORTHEAST COMMUNITY COLLEGE</v>
          </cell>
          <cell r="C1110" t="str">
            <v>NE</v>
          </cell>
          <cell r="D1110">
            <v>4</v>
          </cell>
          <cell r="E1110">
            <v>4</v>
          </cell>
          <cell r="F1110">
            <v>2</v>
          </cell>
          <cell r="G1110">
            <v>2</v>
          </cell>
          <cell r="H1110">
            <v>2</v>
          </cell>
          <cell r="I1110">
            <v>40</v>
          </cell>
          <cell r="J1110">
            <v>1</v>
          </cell>
          <cell r="K1110">
            <v>2743</v>
          </cell>
          <cell r="L1110">
            <v>5069643</v>
          </cell>
          <cell r="M1110">
            <v>0</v>
          </cell>
          <cell r="N1110">
            <v>10693523</v>
          </cell>
          <cell r="O1110">
            <v>2176406</v>
          </cell>
          <cell r="P1110">
            <v>5264264</v>
          </cell>
          <cell r="Q1110">
            <v>179238</v>
          </cell>
          <cell r="R1110">
            <v>133179</v>
          </cell>
          <cell r="S1110">
            <v>96782</v>
          </cell>
          <cell r="T1110">
            <v>0</v>
          </cell>
          <cell r="U1110">
            <v>328918</v>
          </cell>
          <cell r="V1110">
            <v>2051092</v>
          </cell>
          <cell r="W1110">
            <v>0</v>
          </cell>
          <cell r="X1110">
            <v>707268</v>
          </cell>
          <cell r="Y1110">
            <v>0</v>
          </cell>
          <cell r="Z1110">
            <v>26700313</v>
          </cell>
          <cell r="AA1110">
            <v>10347989</v>
          </cell>
          <cell r="AB1110">
            <v>0</v>
          </cell>
          <cell r="AC1110">
            <v>0</v>
          </cell>
          <cell r="AD1110">
            <v>2074857</v>
          </cell>
          <cell r="AE1110">
            <v>1388722</v>
          </cell>
          <cell r="AF1110">
            <v>3506715</v>
          </cell>
          <cell r="AG1110">
            <v>1579571</v>
          </cell>
          <cell r="AH1110">
            <v>5227569</v>
          </cell>
          <cell r="AI1110">
            <v>88792</v>
          </cell>
          <cell r="AJ1110">
            <v>0</v>
          </cell>
          <cell r="AK1110">
            <v>24214215</v>
          </cell>
          <cell r="AL1110">
            <v>1848957</v>
          </cell>
          <cell r="AM1110">
            <v>0</v>
          </cell>
          <cell r="AN1110">
            <v>0</v>
          </cell>
          <cell r="AO1110">
            <v>0</v>
          </cell>
          <cell r="AP1110">
            <v>26063172</v>
          </cell>
          <cell r="AQ1110">
            <v>9658248</v>
          </cell>
          <cell r="AR1110">
            <v>3365600</v>
          </cell>
          <cell r="AS1110">
            <v>13023848</v>
          </cell>
          <cell r="AT1110">
            <v>1819325</v>
          </cell>
          <cell r="AU1110">
            <v>72834</v>
          </cell>
          <cell r="AV1110">
            <v>150869</v>
          </cell>
          <cell r="AW1110">
            <v>0</v>
          </cell>
          <cell r="AX1110">
            <v>2933923</v>
          </cell>
          <cell r="AY1110">
            <v>250618</v>
          </cell>
          <cell r="AZ1110">
            <v>5227569</v>
          </cell>
        </row>
        <row r="1111">
          <cell r="A1111">
            <v>181640</v>
          </cell>
          <cell r="B1111" t="str">
            <v>SOUTHEAST COMMUNITY COLLEGE AREA</v>
          </cell>
          <cell r="C1111" t="str">
            <v>NE</v>
          </cell>
          <cell r="D1111">
            <v>4</v>
          </cell>
          <cell r="E1111">
            <v>4</v>
          </cell>
          <cell r="F1111">
            <v>2</v>
          </cell>
          <cell r="G1111">
            <v>2</v>
          </cell>
          <cell r="H1111">
            <v>2</v>
          </cell>
          <cell r="I1111">
            <v>40</v>
          </cell>
          <cell r="J1111">
            <v>1</v>
          </cell>
          <cell r="K1111">
            <v>5599</v>
          </cell>
          <cell r="L1111">
            <v>10198217</v>
          </cell>
          <cell r="M1111">
            <v>0</v>
          </cell>
          <cell r="N1111">
            <v>22308715</v>
          </cell>
          <cell r="O1111">
            <v>5163066</v>
          </cell>
          <cell r="P1111">
            <v>4744050</v>
          </cell>
          <cell r="Q1111">
            <v>288895</v>
          </cell>
          <cell r="R1111">
            <v>0</v>
          </cell>
          <cell r="S1111">
            <v>499915</v>
          </cell>
          <cell r="T1111">
            <v>0</v>
          </cell>
          <cell r="U1111">
            <v>1477343</v>
          </cell>
          <cell r="V1111">
            <v>5043328</v>
          </cell>
          <cell r="W1111">
            <v>0</v>
          </cell>
          <cell r="X1111">
            <v>1650725</v>
          </cell>
          <cell r="Y1111">
            <v>0</v>
          </cell>
          <cell r="Z1111">
            <v>51374254</v>
          </cell>
          <cell r="AA1111">
            <v>23694801</v>
          </cell>
          <cell r="AB1111">
            <v>0</v>
          </cell>
          <cell r="AC1111">
            <v>0</v>
          </cell>
          <cell r="AD1111">
            <v>3664524</v>
          </cell>
          <cell r="AE1111">
            <v>1567852</v>
          </cell>
          <cell r="AF1111">
            <v>6163710</v>
          </cell>
          <cell r="AG1111">
            <v>3501880</v>
          </cell>
          <cell r="AH1111">
            <v>3849555</v>
          </cell>
          <cell r="AI1111">
            <v>0</v>
          </cell>
          <cell r="AJ1111">
            <v>0</v>
          </cell>
          <cell r="AK1111">
            <v>42442322</v>
          </cell>
          <cell r="AL1111">
            <v>7885961</v>
          </cell>
          <cell r="AM1111">
            <v>0</v>
          </cell>
          <cell r="AN1111">
            <v>0</v>
          </cell>
          <cell r="AO1111">
            <v>0</v>
          </cell>
          <cell r="AP1111">
            <v>50328283</v>
          </cell>
          <cell r="AQ1111">
            <v>25510409</v>
          </cell>
          <cell r="AR1111">
            <v>5804684</v>
          </cell>
          <cell r="AS1111">
            <v>31315093</v>
          </cell>
          <cell r="AT1111">
            <v>2925108</v>
          </cell>
          <cell r="AU1111">
            <v>225204</v>
          </cell>
          <cell r="AV1111">
            <v>156203</v>
          </cell>
          <cell r="AW1111">
            <v>0</v>
          </cell>
          <cell r="AX1111">
            <v>0</v>
          </cell>
          <cell r="AY1111">
            <v>543040</v>
          </cell>
          <cell r="AZ1111">
            <v>3849555</v>
          </cell>
        </row>
        <row r="1112">
          <cell r="A1112">
            <v>181765</v>
          </cell>
          <cell r="B1112" t="str">
            <v>NEBRASKA COLLEGE OF TECHNICAL AGRICULTURE</v>
          </cell>
          <cell r="C1112" t="str">
            <v>NE</v>
          </cell>
          <cell r="D1112">
            <v>4</v>
          </cell>
          <cell r="E1112">
            <v>4</v>
          </cell>
          <cell r="F1112">
            <v>2</v>
          </cell>
          <cell r="G1112">
            <v>2</v>
          </cell>
          <cell r="H1112">
            <v>2</v>
          </cell>
          <cell r="I1112">
            <v>-3</v>
          </cell>
          <cell r="J1112">
            <v>1</v>
          </cell>
          <cell r="K1112">
            <v>225</v>
          </cell>
          <cell r="L1112">
            <v>513889</v>
          </cell>
          <cell r="M1112">
            <v>0</v>
          </cell>
          <cell r="N1112">
            <v>2169794</v>
          </cell>
          <cell r="O1112">
            <v>0</v>
          </cell>
          <cell r="P1112">
            <v>259443</v>
          </cell>
          <cell r="Q1112">
            <v>1168</v>
          </cell>
          <cell r="R1112">
            <v>49786</v>
          </cell>
          <cell r="S1112">
            <v>0</v>
          </cell>
          <cell r="T1112">
            <v>25652</v>
          </cell>
          <cell r="U1112">
            <v>222900</v>
          </cell>
          <cell r="V1112">
            <v>550481</v>
          </cell>
          <cell r="W1112">
            <v>0</v>
          </cell>
          <cell r="X1112">
            <v>18570</v>
          </cell>
          <cell r="Y1112">
            <v>0</v>
          </cell>
          <cell r="Z1112">
            <v>3811683</v>
          </cell>
          <cell r="AA1112">
            <v>1728980</v>
          </cell>
          <cell r="AB1112">
            <v>0</v>
          </cell>
          <cell r="AC1112">
            <v>0</v>
          </cell>
          <cell r="AD1112">
            <v>659936</v>
          </cell>
          <cell r="AE1112">
            <v>28195</v>
          </cell>
          <cell r="AF1112">
            <v>44777</v>
          </cell>
          <cell r="AG1112">
            <v>575211</v>
          </cell>
          <cell r="AH1112">
            <v>275765</v>
          </cell>
          <cell r="AI1112">
            <v>0</v>
          </cell>
          <cell r="AJ1112">
            <v>0</v>
          </cell>
          <cell r="AK1112">
            <v>3312864</v>
          </cell>
          <cell r="AL1112">
            <v>511443</v>
          </cell>
          <cell r="AM1112">
            <v>0</v>
          </cell>
          <cell r="AN1112">
            <v>0</v>
          </cell>
          <cell r="AO1112">
            <v>0</v>
          </cell>
          <cell r="AP1112">
            <v>3824307</v>
          </cell>
          <cell r="AQ1112">
            <v>1601463</v>
          </cell>
          <cell r="AR1112">
            <v>391740</v>
          </cell>
          <cell r="AS1112">
            <v>1993203</v>
          </cell>
          <cell r="AT1112">
            <v>258098</v>
          </cell>
          <cell r="AU1112">
            <v>0</v>
          </cell>
          <cell r="AV1112">
            <v>16767</v>
          </cell>
          <cell r="AW1112">
            <v>0</v>
          </cell>
          <cell r="AX1112">
            <v>900</v>
          </cell>
          <cell r="AY1112">
            <v>0</v>
          </cell>
          <cell r="AZ1112">
            <v>275765</v>
          </cell>
        </row>
        <row r="1113">
          <cell r="A1113">
            <v>181817</v>
          </cell>
          <cell r="B1113" t="str">
            <v>WESTERN NEBRASKA COMMUNITY COLLEGE</v>
          </cell>
          <cell r="C1113" t="str">
            <v>NE</v>
          </cell>
          <cell r="D1113">
            <v>4</v>
          </cell>
          <cell r="E1113">
            <v>4</v>
          </cell>
          <cell r="F1113">
            <v>2</v>
          </cell>
          <cell r="G1113">
            <v>2</v>
          </cell>
          <cell r="H1113">
            <v>2</v>
          </cell>
          <cell r="I1113">
            <v>40</v>
          </cell>
          <cell r="J1113">
            <v>1</v>
          </cell>
          <cell r="K1113">
            <v>1272</v>
          </cell>
          <cell r="L1113">
            <v>1498232</v>
          </cell>
          <cell r="M1113">
            <v>0</v>
          </cell>
          <cell r="N1113">
            <v>8387680</v>
          </cell>
          <cell r="O1113">
            <v>1330510</v>
          </cell>
          <cell r="P1113">
            <v>2722565</v>
          </cell>
          <cell r="Q1113">
            <v>176864</v>
          </cell>
          <cell r="R1113">
            <v>0</v>
          </cell>
          <cell r="S1113">
            <v>456648</v>
          </cell>
          <cell r="T1113">
            <v>0</v>
          </cell>
          <cell r="U1113">
            <v>0</v>
          </cell>
          <cell r="V1113">
            <v>1214459</v>
          </cell>
          <cell r="W1113">
            <v>0</v>
          </cell>
          <cell r="X1113">
            <v>602851</v>
          </cell>
          <cell r="Y1113">
            <v>0</v>
          </cell>
          <cell r="Z1113">
            <v>16389809</v>
          </cell>
          <cell r="AA1113">
            <v>4736351</v>
          </cell>
          <cell r="AB1113">
            <v>0</v>
          </cell>
          <cell r="AC1113">
            <v>0</v>
          </cell>
          <cell r="AD1113">
            <v>2433064</v>
          </cell>
          <cell r="AE1113">
            <v>1556737</v>
          </cell>
          <cell r="AF1113">
            <v>2527967</v>
          </cell>
          <cell r="AG1113">
            <v>1255826</v>
          </cell>
          <cell r="AH1113">
            <v>1915302</v>
          </cell>
          <cell r="AI1113">
            <v>182084</v>
          </cell>
          <cell r="AJ1113">
            <v>140368</v>
          </cell>
          <cell r="AK1113">
            <v>14747699</v>
          </cell>
          <cell r="AL1113">
            <v>1579011</v>
          </cell>
          <cell r="AM1113">
            <v>0</v>
          </cell>
          <cell r="AN1113">
            <v>0</v>
          </cell>
          <cell r="AO1113">
            <v>0</v>
          </cell>
          <cell r="AP1113">
            <v>16326710</v>
          </cell>
          <cell r="AQ1113">
            <v>5856152</v>
          </cell>
          <cell r="AR1113">
            <v>1929844</v>
          </cell>
          <cell r="AS1113">
            <v>7785996</v>
          </cell>
          <cell r="AT1113">
            <v>1350810</v>
          </cell>
          <cell r="AU1113">
            <v>83367</v>
          </cell>
          <cell r="AV1113">
            <v>31653</v>
          </cell>
          <cell r="AW1113">
            <v>0</v>
          </cell>
          <cell r="AX1113">
            <v>189898</v>
          </cell>
          <cell r="AY1113">
            <v>259574</v>
          </cell>
          <cell r="AZ1113">
            <v>1915302</v>
          </cell>
        </row>
        <row r="1114">
          <cell r="A1114">
            <v>183327</v>
          </cell>
          <cell r="B1114" t="str">
            <v>UNIVERSITY SYSTEM OF NEW HAMPSHIRE SYSTEM OFFICE</v>
          </cell>
          <cell r="C1114" t="str">
            <v>NH</v>
          </cell>
          <cell r="D1114">
            <v>1</v>
          </cell>
          <cell r="E1114">
            <v>0</v>
          </cell>
          <cell r="F1114">
            <v>2</v>
          </cell>
          <cell r="G1114">
            <v>-2</v>
          </cell>
          <cell r="H1114">
            <v>2</v>
          </cell>
          <cell r="I1114">
            <v>-3</v>
          </cell>
          <cell r="J1114">
            <v>1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10297</v>
          </cell>
          <cell r="T1114">
            <v>849417</v>
          </cell>
          <cell r="U1114">
            <v>0</v>
          </cell>
          <cell r="V1114">
            <v>0</v>
          </cell>
          <cell r="W1114">
            <v>0</v>
          </cell>
          <cell r="X1114">
            <v>4006382</v>
          </cell>
          <cell r="Y1114">
            <v>0</v>
          </cell>
          <cell r="Z1114">
            <v>4866096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10441333</v>
          </cell>
          <cell r="AG1114">
            <v>0</v>
          </cell>
          <cell r="AH1114">
            <v>4000</v>
          </cell>
          <cell r="AI1114">
            <v>0</v>
          </cell>
          <cell r="AJ1114">
            <v>-910859</v>
          </cell>
          <cell r="AK1114">
            <v>9534474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9534474</v>
          </cell>
          <cell r="AQ1114">
            <v>2650588</v>
          </cell>
          <cell r="AR1114">
            <v>900766</v>
          </cell>
          <cell r="AS1114">
            <v>3551354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4000</v>
          </cell>
          <cell r="AZ1114">
            <v>4000</v>
          </cell>
        </row>
        <row r="1115">
          <cell r="A1115">
            <v>183044</v>
          </cell>
          <cell r="B1115" t="str">
            <v>UNIVERSITY OF NEW HAMPSHIRE-MAIN CAMPUS</v>
          </cell>
          <cell r="C1115" t="str">
            <v>NH</v>
          </cell>
          <cell r="D1115">
            <v>1</v>
          </cell>
          <cell r="E1115">
            <v>1</v>
          </cell>
          <cell r="F1115">
            <v>2</v>
          </cell>
          <cell r="G1115">
            <v>2</v>
          </cell>
          <cell r="H1115">
            <v>2</v>
          </cell>
          <cell r="I1115">
            <v>15</v>
          </cell>
          <cell r="J1115">
            <v>1</v>
          </cell>
          <cell r="K1115">
            <v>12730</v>
          </cell>
          <cell r="L1115">
            <v>120560356</v>
          </cell>
          <cell r="M1115">
            <v>3296070</v>
          </cell>
          <cell r="N1115">
            <v>53749073</v>
          </cell>
          <cell r="O1115">
            <v>0</v>
          </cell>
          <cell r="P1115">
            <v>60194005</v>
          </cell>
          <cell r="Q1115">
            <v>7389547</v>
          </cell>
          <cell r="R1115">
            <v>2419787</v>
          </cell>
          <cell r="S1115">
            <v>23749196</v>
          </cell>
          <cell r="T1115">
            <v>8343501</v>
          </cell>
          <cell r="U1115">
            <v>4129263</v>
          </cell>
          <cell r="V1115">
            <v>66713461</v>
          </cell>
          <cell r="W1115">
            <v>0</v>
          </cell>
          <cell r="X1115">
            <v>6187841</v>
          </cell>
          <cell r="Y1115">
            <v>0</v>
          </cell>
          <cell r="Z1115">
            <v>356732100</v>
          </cell>
          <cell r="AA1115">
            <v>77326416</v>
          </cell>
          <cell r="AB1115">
            <v>72942667</v>
          </cell>
          <cell r="AC1115">
            <v>17788364</v>
          </cell>
          <cell r="AD1115">
            <v>22095357</v>
          </cell>
          <cell r="AE1115">
            <v>9230543</v>
          </cell>
          <cell r="AF1115">
            <v>16756367</v>
          </cell>
          <cell r="AG1115">
            <v>11274592</v>
          </cell>
          <cell r="AH1115">
            <v>37668680</v>
          </cell>
          <cell r="AI1115">
            <v>144033</v>
          </cell>
          <cell r="AJ1115">
            <v>17156104</v>
          </cell>
          <cell r="AK1115">
            <v>282383123</v>
          </cell>
          <cell r="AL1115">
            <v>65187224</v>
          </cell>
          <cell r="AM1115">
            <v>0</v>
          </cell>
          <cell r="AN1115">
            <v>0</v>
          </cell>
          <cell r="AO1115">
            <v>0</v>
          </cell>
          <cell r="AP1115">
            <v>347570347</v>
          </cell>
          <cell r="AQ1115">
            <v>133935251</v>
          </cell>
          <cell r="AR1115">
            <v>33027096</v>
          </cell>
          <cell r="AS1115">
            <v>172646277</v>
          </cell>
          <cell r="AT1115">
            <v>3643673</v>
          </cell>
          <cell r="AU1115">
            <v>2653764</v>
          </cell>
          <cell r="AV1115">
            <v>677517</v>
          </cell>
          <cell r="AW1115">
            <v>0</v>
          </cell>
          <cell r="AX1115">
            <v>0</v>
          </cell>
          <cell r="AY1115">
            <v>30693726</v>
          </cell>
          <cell r="AZ1115">
            <v>37668680</v>
          </cell>
        </row>
        <row r="1116">
          <cell r="A1116">
            <v>183062</v>
          </cell>
          <cell r="B1116" t="str">
            <v>KEENE STATE COLLEGE</v>
          </cell>
          <cell r="C1116" t="str">
            <v>NH</v>
          </cell>
          <cell r="D1116">
            <v>1</v>
          </cell>
          <cell r="E1116">
            <v>1</v>
          </cell>
          <cell r="F1116">
            <v>2</v>
          </cell>
          <cell r="G1116">
            <v>2</v>
          </cell>
          <cell r="H1116">
            <v>2</v>
          </cell>
          <cell r="I1116">
            <v>22</v>
          </cell>
          <cell r="J1116">
            <v>1</v>
          </cell>
          <cell r="K1116">
            <v>4153</v>
          </cell>
          <cell r="L1116">
            <v>29559615</v>
          </cell>
          <cell r="M1116">
            <v>0</v>
          </cell>
          <cell r="N1116">
            <v>10072440</v>
          </cell>
          <cell r="O1116">
            <v>0</v>
          </cell>
          <cell r="P1116">
            <v>2912751</v>
          </cell>
          <cell r="Q1116">
            <v>132869</v>
          </cell>
          <cell r="R1116">
            <v>0</v>
          </cell>
          <cell r="S1116">
            <v>1234669</v>
          </cell>
          <cell r="T1116">
            <v>212269</v>
          </cell>
          <cell r="U1116">
            <v>2681237</v>
          </cell>
          <cell r="V1116">
            <v>18106591</v>
          </cell>
          <cell r="W1116">
            <v>0</v>
          </cell>
          <cell r="X1116">
            <v>1384202</v>
          </cell>
          <cell r="Y1116">
            <v>0</v>
          </cell>
          <cell r="Z1116">
            <v>66296643</v>
          </cell>
          <cell r="AA1116">
            <v>19016024</v>
          </cell>
          <cell r="AB1116">
            <v>972870</v>
          </cell>
          <cell r="AC1116">
            <v>16443</v>
          </cell>
          <cell r="AD1116">
            <v>5375201</v>
          </cell>
          <cell r="AE1116">
            <v>5002044</v>
          </cell>
          <cell r="AF1116">
            <v>4357158</v>
          </cell>
          <cell r="AG1116">
            <v>2952756</v>
          </cell>
          <cell r="AH1116">
            <v>5526590</v>
          </cell>
          <cell r="AI1116">
            <v>19222</v>
          </cell>
          <cell r="AJ1116">
            <v>3612742</v>
          </cell>
          <cell r="AK1116">
            <v>46851050</v>
          </cell>
          <cell r="AL1116">
            <v>18297996</v>
          </cell>
          <cell r="AM1116">
            <v>0</v>
          </cell>
          <cell r="AN1116">
            <v>0</v>
          </cell>
          <cell r="AO1116">
            <v>0</v>
          </cell>
          <cell r="AP1116">
            <v>65149046</v>
          </cell>
          <cell r="AQ1116">
            <v>22984043</v>
          </cell>
          <cell r="AR1116">
            <v>6876826</v>
          </cell>
          <cell r="AS1116">
            <v>30010728</v>
          </cell>
          <cell r="AT1116">
            <v>1518048</v>
          </cell>
          <cell r="AU1116">
            <v>495826</v>
          </cell>
          <cell r="AV1116">
            <v>0</v>
          </cell>
          <cell r="AW1116">
            <v>0</v>
          </cell>
          <cell r="AX1116">
            <v>0</v>
          </cell>
          <cell r="AY1116">
            <v>3512716</v>
          </cell>
          <cell r="AZ1116">
            <v>5526590</v>
          </cell>
        </row>
        <row r="1117">
          <cell r="A1117">
            <v>183080</v>
          </cell>
          <cell r="B1117" t="str">
            <v>PLYMOUTH STATE COLLEGE</v>
          </cell>
          <cell r="C1117" t="str">
            <v>NH</v>
          </cell>
          <cell r="D1117">
            <v>1</v>
          </cell>
          <cell r="E1117">
            <v>1</v>
          </cell>
          <cell r="F1117">
            <v>2</v>
          </cell>
          <cell r="G1117">
            <v>2</v>
          </cell>
          <cell r="H1117">
            <v>2</v>
          </cell>
          <cell r="I1117">
            <v>21</v>
          </cell>
          <cell r="J1117">
            <v>1</v>
          </cell>
          <cell r="K1117">
            <v>3751</v>
          </cell>
          <cell r="L1117">
            <v>25217673</v>
          </cell>
          <cell r="M1117">
            <v>0</v>
          </cell>
          <cell r="N1117">
            <v>10072440</v>
          </cell>
          <cell r="O1117">
            <v>0</v>
          </cell>
          <cell r="P1117">
            <v>2735747</v>
          </cell>
          <cell r="Q1117">
            <v>704910</v>
          </cell>
          <cell r="R1117">
            <v>0</v>
          </cell>
          <cell r="S1117">
            <v>872022</v>
          </cell>
          <cell r="T1117">
            <v>168241</v>
          </cell>
          <cell r="U1117">
            <v>1418530</v>
          </cell>
          <cell r="V1117">
            <v>13541885</v>
          </cell>
          <cell r="W1117">
            <v>0</v>
          </cell>
          <cell r="X1117">
            <v>749646</v>
          </cell>
          <cell r="Y1117">
            <v>0</v>
          </cell>
          <cell r="Z1117">
            <v>55481094</v>
          </cell>
          <cell r="AA1117">
            <v>16567517</v>
          </cell>
          <cell r="AB1117">
            <v>881509</v>
          </cell>
          <cell r="AC1117">
            <v>437052</v>
          </cell>
          <cell r="AD1117">
            <v>4205192</v>
          </cell>
          <cell r="AE1117">
            <v>4695394</v>
          </cell>
          <cell r="AF1117">
            <v>3085842</v>
          </cell>
          <cell r="AG1117">
            <v>2899049</v>
          </cell>
          <cell r="AH1117">
            <v>5464260</v>
          </cell>
          <cell r="AI1117">
            <v>0</v>
          </cell>
          <cell r="AJ1117">
            <v>3116313</v>
          </cell>
          <cell r="AK1117">
            <v>41352128</v>
          </cell>
          <cell r="AL1117">
            <v>13126256</v>
          </cell>
          <cell r="AM1117">
            <v>0</v>
          </cell>
          <cell r="AN1117">
            <v>0</v>
          </cell>
          <cell r="AO1117">
            <v>0</v>
          </cell>
          <cell r="AP1117">
            <v>54478384</v>
          </cell>
          <cell r="AQ1117">
            <v>21608736</v>
          </cell>
          <cell r="AR1117">
            <v>6355633</v>
          </cell>
          <cell r="AS1117">
            <v>28100163</v>
          </cell>
          <cell r="AT1117">
            <v>1548402</v>
          </cell>
          <cell r="AU1117">
            <v>567429</v>
          </cell>
          <cell r="AV1117">
            <v>0</v>
          </cell>
          <cell r="AW1117">
            <v>0</v>
          </cell>
          <cell r="AX1117">
            <v>0</v>
          </cell>
          <cell r="AY1117">
            <v>3348429</v>
          </cell>
          <cell r="AZ1117">
            <v>5464260</v>
          </cell>
        </row>
        <row r="1118">
          <cell r="A1118">
            <v>183257</v>
          </cell>
          <cell r="B1118" t="str">
            <v>COLLEGE FOR LIFELONG LEARNING</v>
          </cell>
          <cell r="C1118" t="str">
            <v>NH</v>
          </cell>
          <cell r="D1118">
            <v>1</v>
          </cell>
          <cell r="E1118">
            <v>1</v>
          </cell>
          <cell r="F1118">
            <v>2</v>
          </cell>
          <cell r="G1118">
            <v>2</v>
          </cell>
          <cell r="H1118">
            <v>2</v>
          </cell>
          <cell r="I1118">
            <v>31</v>
          </cell>
          <cell r="J1118">
            <v>1</v>
          </cell>
          <cell r="K1118">
            <v>889</v>
          </cell>
          <cell r="L1118">
            <v>6657739</v>
          </cell>
          <cell r="M1118">
            <v>0</v>
          </cell>
          <cell r="N1118">
            <v>1471396</v>
          </cell>
          <cell r="O1118">
            <v>0</v>
          </cell>
          <cell r="P1118">
            <v>1224626</v>
          </cell>
          <cell r="Q1118">
            <v>1015523</v>
          </cell>
          <cell r="R1118">
            <v>0</v>
          </cell>
          <cell r="S1118">
            <v>17645</v>
          </cell>
          <cell r="T1118">
            <v>134</v>
          </cell>
          <cell r="U1118">
            <v>72066</v>
          </cell>
          <cell r="V1118">
            <v>3714</v>
          </cell>
          <cell r="W1118">
            <v>0</v>
          </cell>
          <cell r="X1118">
            <v>117363</v>
          </cell>
          <cell r="Y1118">
            <v>0</v>
          </cell>
          <cell r="Z1118">
            <v>10580206</v>
          </cell>
          <cell r="AA1118">
            <v>2845216</v>
          </cell>
          <cell r="AB1118">
            <v>938993</v>
          </cell>
          <cell r="AC1118">
            <v>0</v>
          </cell>
          <cell r="AD1118">
            <v>2998601</v>
          </cell>
          <cell r="AE1118">
            <v>1338686</v>
          </cell>
          <cell r="AF1118">
            <v>816612</v>
          </cell>
          <cell r="AG1118">
            <v>31433</v>
          </cell>
          <cell r="AH1118">
            <v>1429374</v>
          </cell>
          <cell r="AI1118">
            <v>0</v>
          </cell>
          <cell r="AJ1118">
            <v>374527</v>
          </cell>
          <cell r="AK1118">
            <v>10773442</v>
          </cell>
          <cell r="AL1118">
            <v>1523</v>
          </cell>
          <cell r="AM1118">
            <v>0</v>
          </cell>
          <cell r="AN1118">
            <v>0</v>
          </cell>
          <cell r="AO1118">
            <v>0</v>
          </cell>
          <cell r="AP1118">
            <v>10774965</v>
          </cell>
          <cell r="AQ1118">
            <v>5256708</v>
          </cell>
          <cell r="AR1118">
            <v>1108297</v>
          </cell>
          <cell r="AS1118">
            <v>6479989</v>
          </cell>
          <cell r="AT1118">
            <v>1011246</v>
          </cell>
          <cell r="AU1118">
            <v>163207</v>
          </cell>
          <cell r="AV1118">
            <v>0</v>
          </cell>
          <cell r="AW1118">
            <v>0</v>
          </cell>
          <cell r="AX1118">
            <v>0</v>
          </cell>
          <cell r="AY1118">
            <v>254921</v>
          </cell>
          <cell r="AZ1118">
            <v>1429374</v>
          </cell>
        </row>
        <row r="1119">
          <cell r="A1119">
            <v>183099</v>
          </cell>
          <cell r="B1119" t="str">
            <v>NEW HAMPSHIRE TECHNICAL INSTITUTE</v>
          </cell>
          <cell r="C1119" t="str">
            <v>NH</v>
          </cell>
          <cell r="D1119">
            <v>1</v>
          </cell>
          <cell r="E1119">
            <v>4</v>
          </cell>
          <cell r="F1119">
            <v>2</v>
          </cell>
          <cell r="G1119">
            <v>2</v>
          </cell>
          <cell r="H1119">
            <v>2</v>
          </cell>
          <cell r="I1119">
            <v>40</v>
          </cell>
          <cell r="J1119">
            <v>1</v>
          </cell>
          <cell r="K1119">
            <v>1983</v>
          </cell>
          <cell r="L1119">
            <v>7122262</v>
          </cell>
          <cell r="M1119">
            <v>0</v>
          </cell>
          <cell r="N1119">
            <v>5990864</v>
          </cell>
          <cell r="O1119">
            <v>0</v>
          </cell>
          <cell r="P1119">
            <v>1610715</v>
          </cell>
          <cell r="Q1119">
            <v>12816</v>
          </cell>
          <cell r="R1119">
            <v>0</v>
          </cell>
          <cell r="S1119">
            <v>42065</v>
          </cell>
          <cell r="T1119">
            <v>0</v>
          </cell>
          <cell r="U1119">
            <v>0</v>
          </cell>
          <cell r="V1119">
            <v>1517272</v>
          </cell>
          <cell r="W1119">
            <v>0</v>
          </cell>
          <cell r="X1119">
            <v>109896</v>
          </cell>
          <cell r="Y1119">
            <v>0</v>
          </cell>
          <cell r="Z1119">
            <v>16405890</v>
          </cell>
          <cell r="AA1119">
            <v>5992362</v>
          </cell>
          <cell r="AB1119">
            <v>0</v>
          </cell>
          <cell r="AC1119">
            <v>9687</v>
          </cell>
          <cell r="AD1119">
            <v>778907</v>
          </cell>
          <cell r="AE1119">
            <v>560012</v>
          </cell>
          <cell r="AF1119">
            <v>5205322</v>
          </cell>
          <cell r="AG1119">
            <v>1096424</v>
          </cell>
          <cell r="AH1119">
            <v>1212361</v>
          </cell>
          <cell r="AI1119">
            <v>0</v>
          </cell>
          <cell r="AJ1119">
            <v>0</v>
          </cell>
          <cell r="AK1119">
            <v>14855075</v>
          </cell>
          <cell r="AL1119">
            <v>1550815</v>
          </cell>
          <cell r="AM1119">
            <v>0</v>
          </cell>
          <cell r="AN1119">
            <v>0</v>
          </cell>
          <cell r="AO1119">
            <v>0</v>
          </cell>
          <cell r="AP1119">
            <v>16405890</v>
          </cell>
          <cell r="AQ1119">
            <v>8422338</v>
          </cell>
          <cell r="AR1119">
            <v>2367624</v>
          </cell>
          <cell r="AS1119">
            <v>10789962</v>
          </cell>
          <cell r="AT1119">
            <v>885182</v>
          </cell>
          <cell r="AU1119">
            <v>182620</v>
          </cell>
          <cell r="AV1119">
            <v>269</v>
          </cell>
          <cell r="AW1119">
            <v>0</v>
          </cell>
          <cell r="AX1119">
            <v>0</v>
          </cell>
          <cell r="AY1119">
            <v>144290</v>
          </cell>
          <cell r="AZ1119">
            <v>1212361</v>
          </cell>
        </row>
        <row r="1120">
          <cell r="A1120">
            <v>183105</v>
          </cell>
          <cell r="B1120" t="str">
            <v>NEW HAMPSHIRE COMMUNITY TECH COLL-LACONIA/BERLIN</v>
          </cell>
          <cell r="C1120" t="str">
            <v>NH</v>
          </cell>
          <cell r="D1120">
            <v>1</v>
          </cell>
          <cell r="E1120">
            <v>4</v>
          </cell>
          <cell r="F1120">
            <v>2</v>
          </cell>
          <cell r="G1120">
            <v>2</v>
          </cell>
          <cell r="H1120">
            <v>2</v>
          </cell>
          <cell r="I1120">
            <v>40</v>
          </cell>
          <cell r="J1120">
            <v>1</v>
          </cell>
          <cell r="K1120">
            <v>898</v>
          </cell>
          <cell r="L1120">
            <v>4076022</v>
          </cell>
          <cell r="M1120">
            <v>0</v>
          </cell>
          <cell r="N1120">
            <v>4359148</v>
          </cell>
          <cell r="O1120">
            <v>0</v>
          </cell>
          <cell r="P1120">
            <v>1174399</v>
          </cell>
          <cell r="Q1120">
            <v>527250</v>
          </cell>
          <cell r="R1120">
            <v>1769</v>
          </cell>
          <cell r="S1120">
            <v>11843</v>
          </cell>
          <cell r="T1120">
            <v>0</v>
          </cell>
          <cell r="U1120">
            <v>0</v>
          </cell>
          <cell r="V1120">
            <v>153385</v>
          </cell>
          <cell r="W1120">
            <v>0</v>
          </cell>
          <cell r="X1120">
            <v>69247</v>
          </cell>
          <cell r="Y1120">
            <v>0</v>
          </cell>
          <cell r="Z1120">
            <v>10373063</v>
          </cell>
          <cell r="AA1120">
            <v>4448733</v>
          </cell>
          <cell r="AB1120">
            <v>0</v>
          </cell>
          <cell r="AC1120">
            <v>35452</v>
          </cell>
          <cell r="AD1120">
            <v>694207</v>
          </cell>
          <cell r="AE1120">
            <v>459252</v>
          </cell>
          <cell r="AF1120">
            <v>3003245</v>
          </cell>
          <cell r="AG1120">
            <v>670836</v>
          </cell>
          <cell r="AH1120">
            <v>976835</v>
          </cell>
          <cell r="AI1120">
            <v>0</v>
          </cell>
          <cell r="AJ1120">
            <v>0</v>
          </cell>
          <cell r="AK1120">
            <v>10288560</v>
          </cell>
          <cell r="AL1120">
            <v>84503</v>
          </cell>
          <cell r="AM1120">
            <v>0</v>
          </cell>
          <cell r="AN1120">
            <v>0</v>
          </cell>
          <cell r="AO1120">
            <v>0</v>
          </cell>
          <cell r="AP1120">
            <v>10373063</v>
          </cell>
          <cell r="AQ1120">
            <v>5823991</v>
          </cell>
          <cell r="AR1120">
            <v>1639426</v>
          </cell>
          <cell r="AS1120">
            <v>7463417</v>
          </cell>
          <cell r="AT1120">
            <v>771579</v>
          </cell>
          <cell r="AU1120">
            <v>97647</v>
          </cell>
          <cell r="AV1120">
            <v>0</v>
          </cell>
          <cell r="AW1120">
            <v>1769</v>
          </cell>
          <cell r="AX1120">
            <v>1000</v>
          </cell>
          <cell r="AY1120">
            <v>104840</v>
          </cell>
          <cell r="AZ1120">
            <v>976835</v>
          </cell>
        </row>
        <row r="1121">
          <cell r="A1121">
            <v>183132</v>
          </cell>
          <cell r="B1121" t="str">
            <v>NEW HAMPSHIRE COMM TECH COLL-MANCHESTER/STRATHAM</v>
          </cell>
          <cell r="C1121" t="str">
            <v>NH</v>
          </cell>
          <cell r="D1121">
            <v>1</v>
          </cell>
          <cell r="E1121">
            <v>4</v>
          </cell>
          <cell r="F1121">
            <v>2</v>
          </cell>
          <cell r="G1121">
            <v>2</v>
          </cell>
          <cell r="H1121">
            <v>2</v>
          </cell>
          <cell r="I1121">
            <v>40</v>
          </cell>
          <cell r="J1121">
            <v>1</v>
          </cell>
          <cell r="K1121">
            <v>1928</v>
          </cell>
          <cell r="L1121">
            <v>7128773</v>
          </cell>
          <cell r="M1121">
            <v>0</v>
          </cell>
          <cell r="N1121">
            <v>5661387</v>
          </cell>
          <cell r="O1121">
            <v>0</v>
          </cell>
          <cell r="P1121">
            <v>1404899</v>
          </cell>
          <cell r="Q1121">
            <v>0</v>
          </cell>
          <cell r="R1121">
            <v>0</v>
          </cell>
          <cell r="S1121">
            <v>12104</v>
          </cell>
          <cell r="T1121">
            <v>0</v>
          </cell>
          <cell r="U1121">
            <v>15393</v>
          </cell>
          <cell r="V1121">
            <v>0</v>
          </cell>
          <cell r="W1121">
            <v>0</v>
          </cell>
          <cell r="X1121">
            <v>46005</v>
          </cell>
          <cell r="Y1121">
            <v>0</v>
          </cell>
          <cell r="Z1121">
            <v>14268561</v>
          </cell>
          <cell r="AA1121">
            <v>5796842</v>
          </cell>
          <cell r="AB1121">
            <v>0</v>
          </cell>
          <cell r="AC1121">
            <v>5144</v>
          </cell>
          <cell r="AD1121">
            <v>747632</v>
          </cell>
          <cell r="AE1121">
            <v>668378</v>
          </cell>
          <cell r="AF1121">
            <v>4735839</v>
          </cell>
          <cell r="AG1121">
            <v>1171941</v>
          </cell>
          <cell r="AH1121">
            <v>1142785</v>
          </cell>
          <cell r="AI1121">
            <v>0</v>
          </cell>
          <cell r="AJ1121">
            <v>0</v>
          </cell>
          <cell r="AK1121">
            <v>14268561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14268561</v>
          </cell>
          <cell r="AQ1121">
            <v>10274554</v>
          </cell>
          <cell r="AR1121">
            <v>2108672</v>
          </cell>
          <cell r="AS1121">
            <v>12383226</v>
          </cell>
          <cell r="AT1121">
            <v>935943</v>
          </cell>
          <cell r="AU1121">
            <v>121227</v>
          </cell>
          <cell r="AV1121">
            <v>0</v>
          </cell>
          <cell r="AW1121">
            <v>0</v>
          </cell>
          <cell r="AX1121">
            <v>0</v>
          </cell>
          <cell r="AY1121">
            <v>85615</v>
          </cell>
          <cell r="AZ1121">
            <v>1142785</v>
          </cell>
        </row>
        <row r="1122">
          <cell r="A1122">
            <v>183141</v>
          </cell>
          <cell r="B1122" t="str">
            <v>NEW HAMPSHIRE COMM TECH COLL-NASHUA-CLAREMONT</v>
          </cell>
          <cell r="C1122" t="str">
            <v>NH</v>
          </cell>
          <cell r="D1122">
            <v>1</v>
          </cell>
          <cell r="E1122">
            <v>4</v>
          </cell>
          <cell r="F1122">
            <v>2</v>
          </cell>
          <cell r="G1122">
            <v>2</v>
          </cell>
          <cell r="H1122">
            <v>2</v>
          </cell>
          <cell r="I1122">
            <v>40</v>
          </cell>
          <cell r="J1122">
            <v>1</v>
          </cell>
          <cell r="K1122">
            <v>1123</v>
          </cell>
          <cell r="L1122">
            <v>4947670</v>
          </cell>
          <cell r="M1122">
            <v>0</v>
          </cell>
          <cell r="N1122">
            <v>4780249</v>
          </cell>
          <cell r="O1122">
            <v>0</v>
          </cell>
          <cell r="P1122">
            <v>1003439</v>
          </cell>
          <cell r="Q1122">
            <v>0</v>
          </cell>
          <cell r="R1122">
            <v>0</v>
          </cell>
          <cell r="S1122">
            <v>15785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40859</v>
          </cell>
          <cell r="Y1122">
            <v>0</v>
          </cell>
          <cell r="Z1122">
            <v>10788002</v>
          </cell>
          <cell r="AA1122">
            <v>4285704</v>
          </cell>
          <cell r="AB1122">
            <v>0</v>
          </cell>
          <cell r="AC1122">
            <v>7877</v>
          </cell>
          <cell r="AD1122">
            <v>568778</v>
          </cell>
          <cell r="AE1122">
            <v>427781</v>
          </cell>
          <cell r="AF1122">
            <v>3813634</v>
          </cell>
          <cell r="AG1122">
            <v>884117</v>
          </cell>
          <cell r="AH1122">
            <v>800111</v>
          </cell>
          <cell r="AI1122">
            <v>0</v>
          </cell>
          <cell r="AJ1122">
            <v>0</v>
          </cell>
          <cell r="AK1122">
            <v>10788002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10788002</v>
          </cell>
          <cell r="AQ1122">
            <v>6181435</v>
          </cell>
          <cell r="AR1122">
            <v>1616264</v>
          </cell>
          <cell r="AS1122">
            <v>7797699</v>
          </cell>
          <cell r="AT1122">
            <v>625476</v>
          </cell>
          <cell r="AU1122">
            <v>113116</v>
          </cell>
          <cell r="AV1122">
            <v>0</v>
          </cell>
          <cell r="AW1122">
            <v>0</v>
          </cell>
          <cell r="AX1122">
            <v>14590</v>
          </cell>
          <cell r="AY1122">
            <v>46929</v>
          </cell>
          <cell r="AZ1122">
            <v>800111</v>
          </cell>
        </row>
        <row r="1123">
          <cell r="A1123">
            <v>186362</v>
          </cell>
          <cell r="B1123" t="str">
            <v>RUTGERS THE STATE UNIVERSITY CENTRAL OFFICE</v>
          </cell>
          <cell r="C1123" t="str">
            <v>NJ</v>
          </cell>
          <cell r="D1123">
            <v>2</v>
          </cell>
          <cell r="E1123">
            <v>0</v>
          </cell>
          <cell r="F1123">
            <v>2</v>
          </cell>
          <cell r="G1123">
            <v>-2</v>
          </cell>
          <cell r="H1123">
            <v>2</v>
          </cell>
          <cell r="I1123">
            <v>-3</v>
          </cell>
          <cell r="J1123">
            <v>1</v>
          </cell>
          <cell r="L1123">
            <v>318213000</v>
          </cell>
          <cell r="M1123">
            <v>7159000</v>
          </cell>
          <cell r="N1123">
            <v>437081000</v>
          </cell>
          <cell r="O1123">
            <v>0</v>
          </cell>
          <cell r="P1123">
            <v>130132000</v>
          </cell>
          <cell r="Q1123">
            <v>78298000</v>
          </cell>
          <cell r="R1123">
            <v>981000</v>
          </cell>
          <cell r="S1123">
            <v>74577000</v>
          </cell>
          <cell r="T1123">
            <v>13380000</v>
          </cell>
          <cell r="U1123">
            <v>3189000</v>
          </cell>
          <cell r="V1123">
            <v>161816000</v>
          </cell>
          <cell r="W1123">
            <v>0</v>
          </cell>
          <cell r="X1123">
            <v>36818000</v>
          </cell>
          <cell r="Y1123">
            <v>0</v>
          </cell>
          <cell r="Z1123">
            <v>1261644000</v>
          </cell>
          <cell r="AA1123">
            <v>401752000</v>
          </cell>
          <cell r="AB1123">
            <v>171167000</v>
          </cell>
          <cell r="AC1123">
            <v>23784000</v>
          </cell>
          <cell r="AD1123">
            <v>81529000</v>
          </cell>
          <cell r="AE1123">
            <v>51938000</v>
          </cell>
          <cell r="AF1123">
            <v>98627000</v>
          </cell>
          <cell r="AG1123">
            <v>82739000</v>
          </cell>
          <cell r="AH1123">
            <v>108897000</v>
          </cell>
          <cell r="AI1123">
            <v>22062000</v>
          </cell>
          <cell r="AJ1123">
            <v>37954000</v>
          </cell>
          <cell r="AK1123">
            <v>1080449000</v>
          </cell>
          <cell r="AL1123">
            <v>163306000</v>
          </cell>
          <cell r="AM1123">
            <v>0</v>
          </cell>
          <cell r="AN1123">
            <v>0</v>
          </cell>
          <cell r="AO1123">
            <v>0</v>
          </cell>
          <cell r="AP1123">
            <v>1243755000</v>
          </cell>
          <cell r="AQ1123">
            <v>542842000</v>
          </cell>
          <cell r="AR1123">
            <v>114646000</v>
          </cell>
          <cell r="AS1123">
            <v>657488000</v>
          </cell>
          <cell r="AT1123">
            <v>21516000</v>
          </cell>
          <cell r="AU1123">
            <v>3775000</v>
          </cell>
          <cell r="AV1123">
            <v>72164000</v>
          </cell>
          <cell r="AW1123">
            <v>0</v>
          </cell>
          <cell r="AX1123">
            <v>6058000</v>
          </cell>
          <cell r="AY1123">
            <v>5384000</v>
          </cell>
          <cell r="AZ1123">
            <v>108897000</v>
          </cell>
        </row>
        <row r="1124">
          <cell r="A1124">
            <v>184782</v>
          </cell>
          <cell r="B1124" t="str">
            <v>ROWAN UNIVERSITY</v>
          </cell>
          <cell r="C1124" t="str">
            <v>NJ</v>
          </cell>
          <cell r="D1124">
            <v>2</v>
          </cell>
          <cell r="E1124">
            <v>1</v>
          </cell>
          <cell r="F1124">
            <v>2</v>
          </cell>
          <cell r="G1124">
            <v>2</v>
          </cell>
          <cell r="H1124">
            <v>2</v>
          </cell>
          <cell r="I1124">
            <v>21</v>
          </cell>
          <cell r="J1124">
            <v>1</v>
          </cell>
          <cell r="K1124">
            <v>7827</v>
          </cell>
          <cell r="L1124">
            <v>41779282</v>
          </cell>
          <cell r="M1124">
            <v>0</v>
          </cell>
          <cell r="N1124">
            <v>52891752</v>
          </cell>
          <cell r="O1124">
            <v>0</v>
          </cell>
          <cell r="P1124">
            <v>5053709</v>
          </cell>
          <cell r="Q1124">
            <v>10431593</v>
          </cell>
          <cell r="R1124">
            <v>0</v>
          </cell>
          <cell r="S1124">
            <v>4324742</v>
          </cell>
          <cell r="T1124">
            <v>1198830</v>
          </cell>
          <cell r="U1124">
            <v>0</v>
          </cell>
          <cell r="V1124">
            <v>21845446</v>
          </cell>
          <cell r="W1124">
            <v>0</v>
          </cell>
          <cell r="X1124">
            <v>4000667</v>
          </cell>
          <cell r="Y1124">
            <v>0</v>
          </cell>
          <cell r="Z1124">
            <v>141526021</v>
          </cell>
          <cell r="AA1124">
            <v>44031360</v>
          </cell>
          <cell r="AB1124">
            <v>1197984</v>
          </cell>
          <cell r="AC1124">
            <v>2820564</v>
          </cell>
          <cell r="AD1124">
            <v>9384279</v>
          </cell>
          <cell r="AE1124">
            <v>11856598</v>
          </cell>
          <cell r="AF1124">
            <v>17999358</v>
          </cell>
          <cell r="AG1124">
            <v>10948872</v>
          </cell>
          <cell r="AH1124">
            <v>10639519</v>
          </cell>
          <cell r="AI1124">
            <v>4582936</v>
          </cell>
          <cell r="AJ1124">
            <v>6461489</v>
          </cell>
          <cell r="AK1124">
            <v>119922959</v>
          </cell>
          <cell r="AL1124">
            <v>21579239</v>
          </cell>
          <cell r="AM1124">
            <v>0</v>
          </cell>
          <cell r="AN1124">
            <v>0</v>
          </cell>
          <cell r="AO1124">
            <v>0</v>
          </cell>
          <cell r="AP1124">
            <v>141502198</v>
          </cell>
          <cell r="AQ1124">
            <v>56994066</v>
          </cell>
          <cell r="AR1124">
            <v>135165</v>
          </cell>
          <cell r="AS1124">
            <v>69406559</v>
          </cell>
          <cell r="AT1124">
            <v>3826590</v>
          </cell>
          <cell r="AU1124">
            <v>1201214</v>
          </cell>
          <cell r="AV1124">
            <v>5605693</v>
          </cell>
          <cell r="AW1124">
            <v>0</v>
          </cell>
          <cell r="AX1124">
            <v>0</v>
          </cell>
          <cell r="AY1124">
            <v>6022</v>
          </cell>
          <cell r="AZ1124">
            <v>10639519</v>
          </cell>
        </row>
        <row r="1125">
          <cell r="A1125">
            <v>185129</v>
          </cell>
          <cell r="B1125" t="str">
            <v>NEW JERSEY CITY UNIVERSITY</v>
          </cell>
          <cell r="C1125" t="str">
            <v>NJ</v>
          </cell>
          <cell r="D1125">
            <v>2</v>
          </cell>
          <cell r="E1125">
            <v>1</v>
          </cell>
          <cell r="F1125">
            <v>2</v>
          </cell>
          <cell r="G1125">
            <v>2</v>
          </cell>
          <cell r="H1125">
            <v>2</v>
          </cell>
          <cell r="I1125">
            <v>21</v>
          </cell>
          <cell r="J1125">
            <v>1</v>
          </cell>
          <cell r="K1125">
            <v>5817</v>
          </cell>
          <cell r="L1125">
            <v>32864199</v>
          </cell>
          <cell r="M1125">
            <v>0</v>
          </cell>
          <cell r="N1125">
            <v>43477062</v>
          </cell>
          <cell r="O1125">
            <v>0</v>
          </cell>
          <cell r="P1125">
            <v>10181210</v>
          </cell>
          <cell r="Q1125">
            <v>7098271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3756387</v>
          </cell>
          <cell r="W1125">
            <v>0</v>
          </cell>
          <cell r="X1125">
            <v>932217</v>
          </cell>
          <cell r="Y1125">
            <v>0</v>
          </cell>
          <cell r="Z1125">
            <v>98309346</v>
          </cell>
          <cell r="AA1125">
            <v>30362810</v>
          </cell>
          <cell r="AB1125">
            <v>1941627</v>
          </cell>
          <cell r="AC1125">
            <v>2083085</v>
          </cell>
          <cell r="AD1125">
            <v>9018100</v>
          </cell>
          <cell r="AE1125">
            <v>9240521</v>
          </cell>
          <cell r="AF1125">
            <v>16519590</v>
          </cell>
          <cell r="AG1125">
            <v>10234251</v>
          </cell>
          <cell r="AH1125">
            <v>11966902</v>
          </cell>
          <cell r="AI1125">
            <v>2014065</v>
          </cell>
          <cell r="AJ1125">
            <v>0</v>
          </cell>
          <cell r="AK1125">
            <v>93380951</v>
          </cell>
          <cell r="AL1125">
            <v>3642119</v>
          </cell>
          <cell r="AM1125">
            <v>0</v>
          </cell>
          <cell r="AN1125">
            <v>0</v>
          </cell>
          <cell r="AO1125">
            <v>0</v>
          </cell>
          <cell r="AP1125">
            <v>97023070</v>
          </cell>
          <cell r="AQ1125">
            <v>48520116</v>
          </cell>
          <cell r="AR1125">
            <v>11387059</v>
          </cell>
          <cell r="AS1125">
            <v>63214747</v>
          </cell>
          <cell r="AT1125">
            <v>5678112</v>
          </cell>
          <cell r="AU1125">
            <v>0</v>
          </cell>
          <cell r="AV1125">
            <v>4998977</v>
          </cell>
          <cell r="AW1125">
            <v>0</v>
          </cell>
          <cell r="AX1125">
            <v>0</v>
          </cell>
          <cell r="AY1125">
            <v>1289813</v>
          </cell>
          <cell r="AZ1125">
            <v>11966902</v>
          </cell>
        </row>
        <row r="1126">
          <cell r="A1126">
            <v>185262</v>
          </cell>
          <cell r="B1126" t="str">
            <v>KEAN UNIVERSITY</v>
          </cell>
          <cell r="C1126" t="str">
            <v>NJ</v>
          </cell>
          <cell r="D1126">
            <v>2</v>
          </cell>
          <cell r="E1126">
            <v>1</v>
          </cell>
          <cell r="F1126">
            <v>2</v>
          </cell>
          <cell r="G1126">
            <v>2</v>
          </cell>
          <cell r="H1126">
            <v>2</v>
          </cell>
          <cell r="I1126">
            <v>21</v>
          </cell>
          <cell r="J1126">
            <v>1</v>
          </cell>
          <cell r="K1126">
            <v>9075</v>
          </cell>
          <cell r="L1126">
            <v>46711690</v>
          </cell>
          <cell r="M1126">
            <v>0</v>
          </cell>
          <cell r="N1126">
            <v>51752440</v>
          </cell>
          <cell r="O1126">
            <v>0</v>
          </cell>
          <cell r="P1126">
            <v>8885355</v>
          </cell>
          <cell r="Q1126">
            <v>7660863</v>
          </cell>
          <cell r="R1126">
            <v>0</v>
          </cell>
          <cell r="S1126">
            <v>735729</v>
          </cell>
          <cell r="T1126">
            <v>1216086</v>
          </cell>
          <cell r="U1126">
            <v>0</v>
          </cell>
          <cell r="V1126">
            <v>10169460</v>
          </cell>
          <cell r="W1126">
            <v>0</v>
          </cell>
          <cell r="X1126">
            <v>1790701</v>
          </cell>
          <cell r="Y1126">
            <v>0</v>
          </cell>
          <cell r="Z1126">
            <v>128922324</v>
          </cell>
          <cell r="AA1126">
            <v>51999412</v>
          </cell>
          <cell r="AB1126">
            <v>235084</v>
          </cell>
          <cell r="AC1126">
            <v>1672571</v>
          </cell>
          <cell r="AD1126">
            <v>3653225</v>
          </cell>
          <cell r="AE1126">
            <v>9032658</v>
          </cell>
          <cell r="AF1126">
            <v>19804087</v>
          </cell>
          <cell r="AG1126">
            <v>14052794</v>
          </cell>
          <cell r="AH1126">
            <v>14843410</v>
          </cell>
          <cell r="AI1126">
            <v>2309274</v>
          </cell>
          <cell r="AJ1126">
            <v>1859548</v>
          </cell>
          <cell r="AK1126">
            <v>119462063</v>
          </cell>
          <cell r="AL1126">
            <v>8532827</v>
          </cell>
          <cell r="AM1126">
            <v>0</v>
          </cell>
          <cell r="AN1126">
            <v>0</v>
          </cell>
          <cell r="AO1126">
            <v>0</v>
          </cell>
          <cell r="AP1126">
            <v>127994890</v>
          </cell>
          <cell r="AQ1126">
            <v>61759337</v>
          </cell>
          <cell r="AR1126">
            <v>1128504</v>
          </cell>
          <cell r="AS1126">
            <v>71254445</v>
          </cell>
          <cell r="AT1126">
            <v>5410262</v>
          </cell>
          <cell r="AU1126">
            <v>746638</v>
          </cell>
          <cell r="AV1126">
            <v>5616040</v>
          </cell>
          <cell r="AW1126">
            <v>0</v>
          </cell>
          <cell r="AX1126">
            <v>136345</v>
          </cell>
          <cell r="AY1126">
            <v>2934125</v>
          </cell>
          <cell r="AZ1126">
            <v>14843410</v>
          </cell>
        </row>
        <row r="1127">
          <cell r="A1127">
            <v>185590</v>
          </cell>
          <cell r="B1127" t="str">
            <v>MONTCLAIR STATE UNIVERSITY</v>
          </cell>
          <cell r="C1127" t="str">
            <v>NJ</v>
          </cell>
          <cell r="D1127">
            <v>2</v>
          </cell>
          <cell r="E1127">
            <v>1</v>
          </cell>
          <cell r="F1127">
            <v>2</v>
          </cell>
          <cell r="G1127">
            <v>2</v>
          </cell>
          <cell r="H1127">
            <v>2</v>
          </cell>
          <cell r="I1127">
            <v>21</v>
          </cell>
          <cell r="J1127">
            <v>1</v>
          </cell>
          <cell r="K1127">
            <v>10617</v>
          </cell>
          <cell r="L1127">
            <v>50838526</v>
          </cell>
          <cell r="M1127">
            <v>0</v>
          </cell>
          <cell r="N1127">
            <v>64526031</v>
          </cell>
          <cell r="O1127">
            <v>0</v>
          </cell>
          <cell r="P1127">
            <v>7857886</v>
          </cell>
          <cell r="Q1127">
            <v>10532109</v>
          </cell>
          <cell r="R1127">
            <v>6811</v>
          </cell>
          <cell r="S1127">
            <v>514190</v>
          </cell>
          <cell r="T1127">
            <v>0</v>
          </cell>
          <cell r="U1127">
            <v>3695525</v>
          </cell>
          <cell r="V1127">
            <v>18094767</v>
          </cell>
          <cell r="W1127">
            <v>0</v>
          </cell>
          <cell r="X1127">
            <v>3778188</v>
          </cell>
          <cell r="Y1127">
            <v>0</v>
          </cell>
          <cell r="Z1127">
            <v>159844033</v>
          </cell>
          <cell r="AA1127">
            <v>48966392</v>
          </cell>
          <cell r="AB1127">
            <v>1391264</v>
          </cell>
          <cell r="AC1127">
            <v>6541098</v>
          </cell>
          <cell r="AD1127">
            <v>13877306</v>
          </cell>
          <cell r="AE1127">
            <v>12410924</v>
          </cell>
          <cell r="AF1127">
            <v>20456775</v>
          </cell>
          <cell r="AG1127">
            <v>12494364</v>
          </cell>
          <cell r="AH1127">
            <v>18201079</v>
          </cell>
          <cell r="AI1127">
            <v>2232908</v>
          </cell>
          <cell r="AJ1127">
            <v>7056093</v>
          </cell>
          <cell r="AK1127">
            <v>143628203</v>
          </cell>
          <cell r="AL1127">
            <v>16104380</v>
          </cell>
          <cell r="AM1127">
            <v>0</v>
          </cell>
          <cell r="AN1127">
            <v>0</v>
          </cell>
          <cell r="AO1127">
            <v>0</v>
          </cell>
          <cell r="AP1127">
            <v>159732583</v>
          </cell>
          <cell r="AQ1127">
            <v>75486693</v>
          </cell>
          <cell r="AR1127">
            <v>3021475</v>
          </cell>
          <cell r="AS1127">
            <v>93961793</v>
          </cell>
          <cell r="AT1127">
            <v>5753933</v>
          </cell>
          <cell r="AU1127">
            <v>1636991</v>
          </cell>
          <cell r="AV1127">
            <v>7117415</v>
          </cell>
          <cell r="AW1127">
            <v>0</v>
          </cell>
          <cell r="AX1127">
            <v>0</v>
          </cell>
          <cell r="AY1127">
            <v>3692740</v>
          </cell>
          <cell r="AZ1127">
            <v>18201079</v>
          </cell>
        </row>
        <row r="1128">
          <cell r="A1128">
            <v>185828</v>
          </cell>
          <cell r="B1128" t="str">
            <v>NEW JERSEY INSTITUTE OF TECHNOLOGY</v>
          </cell>
          <cell r="C1128" t="str">
            <v>NJ</v>
          </cell>
          <cell r="D1128">
            <v>2</v>
          </cell>
          <cell r="E1128">
            <v>1</v>
          </cell>
          <cell r="F1128">
            <v>2</v>
          </cell>
          <cell r="G1128">
            <v>2</v>
          </cell>
          <cell r="H1128">
            <v>2</v>
          </cell>
          <cell r="I1128">
            <v>16</v>
          </cell>
          <cell r="J1128">
            <v>1</v>
          </cell>
          <cell r="K1128">
            <v>6708</v>
          </cell>
          <cell r="L1128">
            <v>59749000</v>
          </cell>
          <cell r="M1128">
            <v>0</v>
          </cell>
          <cell r="N1128">
            <v>66851000</v>
          </cell>
          <cell r="O1128">
            <v>0</v>
          </cell>
          <cell r="P1128">
            <v>24992000</v>
          </cell>
          <cell r="Q1128">
            <v>21099000</v>
          </cell>
          <cell r="R1128">
            <v>0</v>
          </cell>
          <cell r="S1128">
            <v>5980000</v>
          </cell>
          <cell r="T1128">
            <v>909000</v>
          </cell>
          <cell r="U1128">
            <v>0</v>
          </cell>
          <cell r="V1128">
            <v>7348000</v>
          </cell>
          <cell r="W1128">
            <v>0</v>
          </cell>
          <cell r="X1128">
            <v>3996000</v>
          </cell>
          <cell r="Y1128">
            <v>0</v>
          </cell>
          <cell r="Z1128">
            <v>190924000</v>
          </cell>
          <cell r="AA1128">
            <v>51094000</v>
          </cell>
          <cell r="AB1128">
            <v>40768000</v>
          </cell>
          <cell r="AC1128">
            <v>4641000</v>
          </cell>
          <cell r="AD1128">
            <v>16517000</v>
          </cell>
          <cell r="AE1128">
            <v>7193000</v>
          </cell>
          <cell r="AF1128">
            <v>18694000</v>
          </cell>
          <cell r="AG1128">
            <v>13032000</v>
          </cell>
          <cell r="AH1128">
            <v>19072000</v>
          </cell>
          <cell r="AI1128">
            <v>3548000</v>
          </cell>
          <cell r="AJ1128">
            <v>8908000</v>
          </cell>
          <cell r="AK1128">
            <v>183467000</v>
          </cell>
          <cell r="AL1128">
            <v>7348000</v>
          </cell>
          <cell r="AM1128">
            <v>0</v>
          </cell>
          <cell r="AN1128">
            <v>0</v>
          </cell>
          <cell r="AO1128">
            <v>0</v>
          </cell>
          <cell r="AP1128">
            <v>190815000</v>
          </cell>
          <cell r="AQ1128">
            <v>88627000</v>
          </cell>
          <cell r="AR1128">
            <v>17761000</v>
          </cell>
          <cell r="AS1128">
            <v>106388000</v>
          </cell>
          <cell r="AT1128">
            <v>2978000</v>
          </cell>
          <cell r="AU1128">
            <v>538000</v>
          </cell>
          <cell r="AV1128">
            <v>6898000</v>
          </cell>
          <cell r="AW1128">
            <v>0</v>
          </cell>
          <cell r="AX1128">
            <v>0</v>
          </cell>
          <cell r="AY1128">
            <v>8658000</v>
          </cell>
          <cell r="AZ1128">
            <v>19072000</v>
          </cell>
        </row>
        <row r="1129">
          <cell r="A1129">
            <v>186201</v>
          </cell>
          <cell r="B1129" t="str">
            <v>RAMAPO COLLEGE OF NEW JERSEY</v>
          </cell>
          <cell r="C1129" t="str">
            <v>NJ</v>
          </cell>
          <cell r="D1129">
            <v>2</v>
          </cell>
          <cell r="E1129">
            <v>1</v>
          </cell>
          <cell r="F1129">
            <v>2</v>
          </cell>
          <cell r="G1129">
            <v>2</v>
          </cell>
          <cell r="H1129">
            <v>2</v>
          </cell>
          <cell r="I1129">
            <v>32</v>
          </cell>
          <cell r="J1129">
            <v>1</v>
          </cell>
          <cell r="K1129">
            <v>4189</v>
          </cell>
          <cell r="L1129">
            <v>21552000</v>
          </cell>
          <cell r="M1129">
            <v>0</v>
          </cell>
          <cell r="N1129">
            <v>27698000</v>
          </cell>
          <cell r="O1129">
            <v>0</v>
          </cell>
          <cell r="P1129">
            <v>3222000</v>
          </cell>
          <cell r="Q1129">
            <v>3526000</v>
          </cell>
          <cell r="R1129">
            <v>0</v>
          </cell>
          <cell r="S1129">
            <v>8000</v>
          </cell>
          <cell r="T1129">
            <v>765000</v>
          </cell>
          <cell r="U1129">
            <v>0</v>
          </cell>
          <cell r="V1129">
            <v>19526000</v>
          </cell>
          <cell r="W1129">
            <v>0</v>
          </cell>
          <cell r="X1129">
            <v>325000</v>
          </cell>
          <cell r="Y1129">
            <v>0</v>
          </cell>
          <cell r="Z1129">
            <v>76622000</v>
          </cell>
          <cell r="AA1129">
            <v>20860000</v>
          </cell>
          <cell r="AB1129">
            <v>0</v>
          </cell>
          <cell r="AC1129">
            <v>0</v>
          </cell>
          <cell r="AD1129">
            <v>3490000</v>
          </cell>
          <cell r="AE1129">
            <v>6499000</v>
          </cell>
          <cell r="AF1129">
            <v>8575000</v>
          </cell>
          <cell r="AG1129">
            <v>7602000</v>
          </cell>
          <cell r="AH1129">
            <v>6786000</v>
          </cell>
          <cell r="AI1129">
            <v>1100000</v>
          </cell>
          <cell r="AJ1129">
            <v>0</v>
          </cell>
          <cell r="AK1129">
            <v>54912000</v>
          </cell>
          <cell r="AL1129">
            <v>16592000</v>
          </cell>
          <cell r="AM1129">
            <v>0</v>
          </cell>
          <cell r="AN1129">
            <v>0</v>
          </cell>
          <cell r="AO1129">
            <v>0</v>
          </cell>
          <cell r="AP1129">
            <v>71504000</v>
          </cell>
          <cell r="AQ1129">
            <v>35007000</v>
          </cell>
          <cell r="AR1129">
            <v>0</v>
          </cell>
          <cell r="AS1129">
            <v>42172000</v>
          </cell>
          <cell r="AT1129">
            <v>1929000</v>
          </cell>
          <cell r="AU1129">
            <v>355000</v>
          </cell>
          <cell r="AV1129">
            <v>2771000</v>
          </cell>
          <cell r="AW1129">
            <v>0</v>
          </cell>
          <cell r="AX1129">
            <v>0</v>
          </cell>
          <cell r="AY1129">
            <v>1731000</v>
          </cell>
          <cell r="AZ1129">
            <v>6786000</v>
          </cell>
        </row>
        <row r="1130">
          <cell r="A1130">
            <v>186876</v>
          </cell>
          <cell r="B1130" t="str">
            <v>THE RICHARD STOCKTON COLLEGE OF NEW JERSEY</v>
          </cell>
          <cell r="C1130" t="str">
            <v>NJ</v>
          </cell>
          <cell r="D1130">
            <v>2</v>
          </cell>
          <cell r="E1130">
            <v>1</v>
          </cell>
          <cell r="F1130">
            <v>2</v>
          </cell>
          <cell r="G1130">
            <v>2</v>
          </cell>
          <cell r="H1130">
            <v>2</v>
          </cell>
          <cell r="I1130">
            <v>31</v>
          </cell>
          <cell r="J1130">
            <v>1</v>
          </cell>
          <cell r="K1130">
            <v>5650</v>
          </cell>
          <cell r="L1130">
            <v>23690294</v>
          </cell>
          <cell r="M1130">
            <v>0</v>
          </cell>
          <cell r="N1130">
            <v>32278879</v>
          </cell>
          <cell r="O1130">
            <v>0</v>
          </cell>
          <cell r="P1130">
            <v>3762679</v>
          </cell>
          <cell r="Q1130">
            <v>5667981</v>
          </cell>
          <cell r="R1130">
            <v>0</v>
          </cell>
          <cell r="S1130">
            <v>1350965</v>
          </cell>
          <cell r="T1130">
            <v>2007303</v>
          </cell>
          <cell r="U1130">
            <v>0</v>
          </cell>
          <cell r="V1130">
            <v>15501678</v>
          </cell>
          <cell r="W1130">
            <v>0</v>
          </cell>
          <cell r="X1130">
            <v>2293547</v>
          </cell>
          <cell r="Y1130">
            <v>0</v>
          </cell>
          <cell r="Z1130">
            <v>86553326</v>
          </cell>
          <cell r="AA1130">
            <v>24065272</v>
          </cell>
          <cell r="AB1130">
            <v>337003</v>
          </cell>
          <cell r="AC1130">
            <v>2687045</v>
          </cell>
          <cell r="AD1130">
            <v>4709918</v>
          </cell>
          <cell r="AE1130">
            <v>6459873</v>
          </cell>
          <cell r="AF1130">
            <v>9331966</v>
          </cell>
          <cell r="AG1130">
            <v>8481922</v>
          </cell>
          <cell r="AH1130">
            <v>9496059</v>
          </cell>
          <cell r="AI1130">
            <v>563827</v>
          </cell>
          <cell r="AJ1130">
            <v>4873711</v>
          </cell>
          <cell r="AK1130">
            <v>71006596</v>
          </cell>
          <cell r="AL1130">
            <v>14816254</v>
          </cell>
          <cell r="AM1130">
            <v>0</v>
          </cell>
          <cell r="AN1130">
            <v>0</v>
          </cell>
          <cell r="AO1130">
            <v>0</v>
          </cell>
          <cell r="AP1130">
            <v>85822850</v>
          </cell>
          <cell r="AQ1130">
            <v>36443619</v>
          </cell>
          <cell r="AR1130">
            <v>8918024</v>
          </cell>
          <cell r="AS1130">
            <v>45361643</v>
          </cell>
          <cell r="AT1130">
            <v>3115431</v>
          </cell>
          <cell r="AU1130">
            <v>258763</v>
          </cell>
          <cell r="AV1130">
            <v>4220942</v>
          </cell>
          <cell r="AW1130">
            <v>0</v>
          </cell>
          <cell r="AX1130">
            <v>440199</v>
          </cell>
          <cell r="AY1130">
            <v>1460724</v>
          </cell>
          <cell r="AZ1130">
            <v>9496059</v>
          </cell>
        </row>
        <row r="1131">
          <cell r="A1131">
            <v>187046</v>
          </cell>
          <cell r="B1131" t="str">
            <v>THOMAS EDISON STATE COLLEGE</v>
          </cell>
          <cell r="C1131" t="str">
            <v>NJ</v>
          </cell>
          <cell r="D1131">
            <v>2</v>
          </cell>
          <cell r="E1131">
            <v>1</v>
          </cell>
          <cell r="F1131">
            <v>2</v>
          </cell>
          <cell r="G1131">
            <v>2</v>
          </cell>
          <cell r="H1131">
            <v>2</v>
          </cell>
          <cell r="I1131">
            <v>22</v>
          </cell>
          <cell r="J1131">
            <v>1</v>
          </cell>
          <cell r="K1131">
            <v>3356</v>
          </cell>
          <cell r="L1131">
            <v>10458199</v>
          </cell>
          <cell r="M1131">
            <v>0</v>
          </cell>
          <cell r="N1131">
            <v>9009712</v>
          </cell>
          <cell r="O1131">
            <v>0</v>
          </cell>
          <cell r="P1131">
            <v>463053</v>
          </cell>
          <cell r="Q1131">
            <v>274754</v>
          </cell>
          <cell r="R1131">
            <v>0</v>
          </cell>
          <cell r="S1131">
            <v>631039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615045</v>
          </cell>
          <cell r="Y1131">
            <v>0</v>
          </cell>
          <cell r="Z1131">
            <v>21451802</v>
          </cell>
          <cell r="AA1131">
            <v>0</v>
          </cell>
          <cell r="AB1131">
            <v>0</v>
          </cell>
          <cell r="AC1131">
            <v>796592</v>
          </cell>
          <cell r="AD1131">
            <v>6346690</v>
          </cell>
          <cell r="AE1131">
            <v>1618877</v>
          </cell>
          <cell r="AF1131">
            <v>9883924</v>
          </cell>
          <cell r="AG1131">
            <v>0</v>
          </cell>
          <cell r="AH1131">
            <v>570353</v>
          </cell>
          <cell r="AI1131">
            <v>0</v>
          </cell>
          <cell r="AJ1131">
            <v>0</v>
          </cell>
          <cell r="AK1131">
            <v>19216436</v>
          </cell>
          <cell r="AL1131">
            <v>0</v>
          </cell>
          <cell r="AM1131">
            <v>0</v>
          </cell>
          <cell r="AN1131">
            <v>0</v>
          </cell>
          <cell r="AO1131">
            <v>0</v>
          </cell>
          <cell r="AP1131">
            <v>19216436</v>
          </cell>
          <cell r="AQ1131">
            <v>9802952</v>
          </cell>
          <cell r="AR1131">
            <v>2176674</v>
          </cell>
          <cell r="AS1131">
            <v>11979626</v>
          </cell>
          <cell r="AT1131">
            <v>463053</v>
          </cell>
          <cell r="AU1131">
            <v>0</v>
          </cell>
          <cell r="AV1131">
            <v>107300</v>
          </cell>
          <cell r="AW1131">
            <v>0</v>
          </cell>
          <cell r="AX1131">
            <v>0</v>
          </cell>
          <cell r="AY1131">
            <v>0</v>
          </cell>
          <cell r="AZ1131">
            <v>570353</v>
          </cell>
        </row>
        <row r="1132">
          <cell r="A1132">
            <v>187134</v>
          </cell>
          <cell r="B1132" t="str">
            <v>THE COLLEGE OF NEW JERSEY</v>
          </cell>
          <cell r="C1132" t="str">
            <v>NJ</v>
          </cell>
          <cell r="D1132">
            <v>2</v>
          </cell>
          <cell r="E1132">
            <v>1</v>
          </cell>
          <cell r="F1132">
            <v>2</v>
          </cell>
          <cell r="G1132">
            <v>2</v>
          </cell>
          <cell r="H1132">
            <v>2</v>
          </cell>
          <cell r="I1132">
            <v>21</v>
          </cell>
          <cell r="J1132">
            <v>1</v>
          </cell>
          <cell r="K1132">
            <v>6148</v>
          </cell>
          <cell r="L1132">
            <v>41073000</v>
          </cell>
          <cell r="M1132">
            <v>0</v>
          </cell>
          <cell r="N1132">
            <v>51264000</v>
          </cell>
          <cell r="O1132">
            <v>0</v>
          </cell>
          <cell r="P1132">
            <v>4010000</v>
          </cell>
          <cell r="Q1132">
            <v>10107000</v>
          </cell>
          <cell r="R1132">
            <v>0</v>
          </cell>
          <cell r="S1132">
            <v>309000</v>
          </cell>
          <cell r="T1132">
            <v>0</v>
          </cell>
          <cell r="U1132">
            <v>0</v>
          </cell>
          <cell r="V1132">
            <v>28006000</v>
          </cell>
          <cell r="W1132">
            <v>0</v>
          </cell>
          <cell r="X1132">
            <v>2121000</v>
          </cell>
          <cell r="Y1132">
            <v>0</v>
          </cell>
          <cell r="Z1132">
            <v>136890000</v>
          </cell>
          <cell r="AA1132">
            <v>36836000</v>
          </cell>
          <cell r="AB1132">
            <v>4215000</v>
          </cell>
          <cell r="AC1132">
            <v>220000</v>
          </cell>
          <cell r="AD1132">
            <v>8935000</v>
          </cell>
          <cell r="AE1132">
            <v>9710000</v>
          </cell>
          <cell r="AF1132">
            <v>9704000</v>
          </cell>
          <cell r="AG1132">
            <v>13261000</v>
          </cell>
          <cell r="AH1132">
            <v>14648000</v>
          </cell>
          <cell r="AI1132">
            <v>6238000</v>
          </cell>
          <cell r="AJ1132">
            <v>7256000</v>
          </cell>
          <cell r="AK1132">
            <v>111023000</v>
          </cell>
          <cell r="AL1132">
            <v>27171000</v>
          </cell>
          <cell r="AM1132">
            <v>0</v>
          </cell>
          <cell r="AN1132">
            <v>0</v>
          </cell>
          <cell r="AO1132">
            <v>0</v>
          </cell>
          <cell r="AP1132">
            <v>138194000</v>
          </cell>
          <cell r="AQ1132">
            <v>56858000</v>
          </cell>
          <cell r="AR1132">
            <v>139000</v>
          </cell>
          <cell r="AS1132">
            <v>69734000</v>
          </cell>
          <cell r="AT1132">
            <v>1717000</v>
          </cell>
          <cell r="AU1132">
            <v>548000</v>
          </cell>
          <cell r="AV1132">
            <v>8020000</v>
          </cell>
          <cell r="AW1132">
            <v>0</v>
          </cell>
          <cell r="AX1132">
            <v>0</v>
          </cell>
          <cell r="AY1132">
            <v>4363000</v>
          </cell>
          <cell r="AZ1132">
            <v>14648000</v>
          </cell>
        </row>
        <row r="1133">
          <cell r="A1133">
            <v>187222</v>
          </cell>
          <cell r="B1133" t="str">
            <v>UNIVERSITY OF MEDICINE AND DENTISTRY OF NEW JERSEY</v>
          </cell>
          <cell r="C1133" t="str">
            <v>NJ</v>
          </cell>
          <cell r="D1133">
            <v>2</v>
          </cell>
          <cell r="E1133">
            <v>1</v>
          </cell>
          <cell r="F1133">
            <v>1</v>
          </cell>
          <cell r="G1133">
            <v>1</v>
          </cell>
          <cell r="H1133">
            <v>2</v>
          </cell>
          <cell r="I1133">
            <v>52</v>
          </cell>
          <cell r="J1133">
            <v>1</v>
          </cell>
          <cell r="K1133">
            <v>4129</v>
          </cell>
          <cell r="L1133">
            <v>43350000</v>
          </cell>
          <cell r="M1133">
            <v>0</v>
          </cell>
          <cell r="N1133">
            <v>210868000</v>
          </cell>
          <cell r="O1133">
            <v>0</v>
          </cell>
          <cell r="P1133">
            <v>96275000</v>
          </cell>
          <cell r="Q1133">
            <v>21773000</v>
          </cell>
          <cell r="R1133">
            <v>3986000</v>
          </cell>
          <cell r="S1133">
            <v>87958000</v>
          </cell>
          <cell r="T1133">
            <v>0</v>
          </cell>
          <cell r="U1133">
            <v>0</v>
          </cell>
          <cell r="V1133">
            <v>13422000</v>
          </cell>
          <cell r="W1133">
            <v>617235000</v>
          </cell>
          <cell r="X1133">
            <v>182581000</v>
          </cell>
          <cell r="Y1133">
            <v>135000</v>
          </cell>
          <cell r="Z1133">
            <v>1277583000</v>
          </cell>
          <cell r="AA1133">
            <v>153675000</v>
          </cell>
          <cell r="AB1133">
            <v>127880000</v>
          </cell>
          <cell r="AC1133">
            <v>162379000</v>
          </cell>
          <cell r="AD1133">
            <v>13719000</v>
          </cell>
          <cell r="AE1133">
            <v>7072000</v>
          </cell>
          <cell r="AF1133">
            <v>83997000</v>
          </cell>
          <cell r="AG1133">
            <v>36692000</v>
          </cell>
          <cell r="AH1133">
            <v>7777000</v>
          </cell>
          <cell r="AI1133">
            <v>270000</v>
          </cell>
          <cell r="AJ1133">
            <v>39359000</v>
          </cell>
          <cell r="AK1133">
            <v>632820000</v>
          </cell>
          <cell r="AL1133">
            <v>13421999</v>
          </cell>
          <cell r="AM1133">
            <v>625266000</v>
          </cell>
          <cell r="AN1133">
            <v>0</v>
          </cell>
          <cell r="AO1133">
            <v>1</v>
          </cell>
          <cell r="AP1133">
            <v>1271508000</v>
          </cell>
          <cell r="AQ1133">
            <v>278475000</v>
          </cell>
          <cell r="AR1133">
            <v>45901000</v>
          </cell>
          <cell r="AS1133">
            <v>340079000</v>
          </cell>
          <cell r="AT1133">
            <v>78000</v>
          </cell>
          <cell r="AU1133">
            <v>803000</v>
          </cell>
          <cell r="AV1133">
            <v>2252000</v>
          </cell>
          <cell r="AW1133">
            <v>0</v>
          </cell>
          <cell r="AX1133">
            <v>2480000</v>
          </cell>
          <cell r="AY1133">
            <v>2164000</v>
          </cell>
          <cell r="AZ1133">
            <v>7777000</v>
          </cell>
        </row>
        <row r="1134">
          <cell r="A1134">
            <v>187444</v>
          </cell>
          <cell r="B1134" t="str">
            <v>WILLIAM PATERSON UNIVERSITY OF NEW JERSEY</v>
          </cell>
          <cell r="C1134" t="str">
            <v>NJ</v>
          </cell>
          <cell r="D1134">
            <v>2</v>
          </cell>
          <cell r="E1134">
            <v>1</v>
          </cell>
          <cell r="F1134">
            <v>2</v>
          </cell>
          <cell r="G1134">
            <v>2</v>
          </cell>
          <cell r="H1134">
            <v>2</v>
          </cell>
          <cell r="I1134">
            <v>21</v>
          </cell>
          <cell r="J1134">
            <v>1</v>
          </cell>
          <cell r="K1134">
            <v>8386</v>
          </cell>
          <cell r="L1134">
            <v>41063765</v>
          </cell>
          <cell r="M1134">
            <v>0</v>
          </cell>
          <cell r="N1134">
            <v>54653487</v>
          </cell>
          <cell r="O1134">
            <v>0</v>
          </cell>
          <cell r="P1134">
            <v>5103816</v>
          </cell>
          <cell r="Q1134">
            <v>6164677</v>
          </cell>
          <cell r="R1134">
            <v>175233</v>
          </cell>
          <cell r="S1134">
            <v>337179</v>
          </cell>
          <cell r="T1134">
            <v>78907</v>
          </cell>
          <cell r="U1134">
            <v>0</v>
          </cell>
          <cell r="V1134">
            <v>17059742</v>
          </cell>
          <cell r="W1134">
            <v>0</v>
          </cell>
          <cell r="X1134">
            <v>1799697</v>
          </cell>
          <cell r="Y1134">
            <v>0</v>
          </cell>
          <cell r="Z1134">
            <v>126436503</v>
          </cell>
          <cell r="AA1134">
            <v>41234180</v>
          </cell>
          <cell r="AB1134">
            <v>357170</v>
          </cell>
          <cell r="AC1134">
            <v>804739</v>
          </cell>
          <cell r="AD1134">
            <v>9605503</v>
          </cell>
          <cell r="AE1134">
            <v>8962184</v>
          </cell>
          <cell r="AF1134">
            <v>20374024</v>
          </cell>
          <cell r="AG1134">
            <v>11456866</v>
          </cell>
          <cell r="AH1134">
            <v>12588071</v>
          </cell>
          <cell r="AI1134">
            <v>193375</v>
          </cell>
          <cell r="AJ1134">
            <v>1258918</v>
          </cell>
          <cell r="AK1134">
            <v>106835030</v>
          </cell>
          <cell r="AL1134">
            <v>18406134</v>
          </cell>
          <cell r="AM1134">
            <v>0</v>
          </cell>
          <cell r="AN1134">
            <v>0</v>
          </cell>
          <cell r="AO1134">
            <v>0</v>
          </cell>
          <cell r="AP1134">
            <v>125241164</v>
          </cell>
          <cell r="AQ1134">
            <v>61763117</v>
          </cell>
          <cell r="AR1134">
            <v>12969026</v>
          </cell>
          <cell r="AS1134">
            <v>75044594</v>
          </cell>
          <cell r="AT1134">
            <v>3860021</v>
          </cell>
          <cell r="AU1134">
            <v>354834</v>
          </cell>
          <cell r="AV1134">
            <v>5315056</v>
          </cell>
          <cell r="AW1134">
            <v>168349</v>
          </cell>
          <cell r="AX1134">
            <v>0</v>
          </cell>
          <cell r="AY1134">
            <v>2889811</v>
          </cell>
          <cell r="AZ1134">
            <v>12588071</v>
          </cell>
        </row>
        <row r="1135">
          <cell r="A1135">
            <v>183655</v>
          </cell>
          <cell r="B1135" t="str">
            <v>ATLANTIC CAPE COMMUNITY COLLEGE</v>
          </cell>
          <cell r="C1135" t="str">
            <v>NJ</v>
          </cell>
          <cell r="D1135">
            <v>2</v>
          </cell>
          <cell r="E1135">
            <v>4</v>
          </cell>
          <cell r="F1135">
            <v>2</v>
          </cell>
          <cell r="G1135">
            <v>2</v>
          </cell>
          <cell r="H1135">
            <v>2</v>
          </cell>
          <cell r="I1135">
            <v>40</v>
          </cell>
          <cell r="J1135">
            <v>1</v>
          </cell>
          <cell r="K1135">
            <v>3290</v>
          </cell>
          <cell r="L1135">
            <v>9831848</v>
          </cell>
          <cell r="M1135">
            <v>0</v>
          </cell>
          <cell r="N1135">
            <v>5594320</v>
          </cell>
          <cell r="O1135">
            <v>7898076</v>
          </cell>
          <cell r="P1135">
            <v>4376845</v>
          </cell>
          <cell r="Q1135">
            <v>1571978</v>
          </cell>
          <cell r="R1135">
            <v>719726</v>
          </cell>
          <cell r="S1135">
            <v>108595</v>
          </cell>
          <cell r="T1135">
            <v>0</v>
          </cell>
          <cell r="U1135">
            <v>136004</v>
          </cell>
          <cell r="V1135">
            <v>81716</v>
          </cell>
          <cell r="W1135">
            <v>0</v>
          </cell>
          <cell r="X1135">
            <v>1071930</v>
          </cell>
          <cell r="Y1135">
            <v>0</v>
          </cell>
          <cell r="Z1135">
            <v>31391038</v>
          </cell>
          <cell r="AA1135">
            <v>10331948</v>
          </cell>
          <cell r="AB1135">
            <v>0</v>
          </cell>
          <cell r="AC1135">
            <v>234097</v>
          </cell>
          <cell r="AD1135">
            <v>2578689</v>
          </cell>
          <cell r="AE1135">
            <v>2666105</v>
          </cell>
          <cell r="AF1135">
            <v>7501355</v>
          </cell>
          <cell r="AG1135">
            <v>3441397</v>
          </cell>
          <cell r="AH1135">
            <v>4810917</v>
          </cell>
          <cell r="AI1135">
            <v>2414</v>
          </cell>
          <cell r="AJ1135">
            <v>-313201</v>
          </cell>
          <cell r="AK1135">
            <v>31253721</v>
          </cell>
          <cell r="AL1135">
            <v>103350</v>
          </cell>
          <cell r="AM1135">
            <v>0</v>
          </cell>
          <cell r="AN1135">
            <v>0</v>
          </cell>
          <cell r="AO1135">
            <v>0</v>
          </cell>
          <cell r="AP1135">
            <v>31357071</v>
          </cell>
          <cell r="AQ1135">
            <v>16616699</v>
          </cell>
          <cell r="AR1135">
            <v>4312944</v>
          </cell>
          <cell r="AS1135">
            <v>20929643</v>
          </cell>
          <cell r="AT1135">
            <v>3275122</v>
          </cell>
          <cell r="AU1135">
            <v>279609</v>
          </cell>
          <cell r="AV1135">
            <v>960118</v>
          </cell>
          <cell r="AW1135">
            <v>0</v>
          </cell>
          <cell r="AX1135">
            <v>126286</v>
          </cell>
          <cell r="AY1135">
            <v>169782</v>
          </cell>
          <cell r="AZ1135">
            <v>4810917</v>
          </cell>
        </row>
        <row r="1136">
          <cell r="A1136">
            <v>183743</v>
          </cell>
          <cell r="B1136" t="str">
            <v>BERGEN COMMUNITY COLLEGE</v>
          </cell>
          <cell r="C1136" t="str">
            <v>NJ</v>
          </cell>
          <cell r="D1136">
            <v>2</v>
          </cell>
          <cell r="E1136">
            <v>4</v>
          </cell>
          <cell r="F1136">
            <v>2</v>
          </cell>
          <cell r="G1136">
            <v>2</v>
          </cell>
          <cell r="H1136">
            <v>2</v>
          </cell>
          <cell r="I1136">
            <v>40</v>
          </cell>
          <cell r="J1136">
            <v>1</v>
          </cell>
          <cell r="K1136">
            <v>7912</v>
          </cell>
          <cell r="L1136">
            <v>26232771</v>
          </cell>
          <cell r="M1136">
            <v>0</v>
          </cell>
          <cell r="N1136">
            <v>13791562</v>
          </cell>
          <cell r="O1136">
            <v>15672609</v>
          </cell>
          <cell r="P1136">
            <v>5400808</v>
          </cell>
          <cell r="Q1136">
            <v>2399975</v>
          </cell>
          <cell r="R1136">
            <v>120897</v>
          </cell>
          <cell r="S1136">
            <v>85242</v>
          </cell>
          <cell r="T1136">
            <v>0</v>
          </cell>
          <cell r="U1136">
            <v>0</v>
          </cell>
          <cell r="V1136">
            <v>203859</v>
          </cell>
          <cell r="W1136">
            <v>0</v>
          </cell>
          <cell r="X1136">
            <v>2158916</v>
          </cell>
          <cell r="Y1136">
            <v>0</v>
          </cell>
          <cell r="Z1136">
            <v>66066639</v>
          </cell>
          <cell r="AA1136">
            <v>27114936</v>
          </cell>
          <cell r="AB1136">
            <v>0</v>
          </cell>
          <cell r="AC1136">
            <v>182220</v>
          </cell>
          <cell r="AD1136">
            <v>5039251</v>
          </cell>
          <cell r="AE1136">
            <v>5349260</v>
          </cell>
          <cell r="AF1136">
            <v>11429637</v>
          </cell>
          <cell r="AG1136">
            <v>5391000</v>
          </cell>
          <cell r="AH1136">
            <v>6390491</v>
          </cell>
          <cell r="AI1136">
            <v>100596</v>
          </cell>
          <cell r="AJ1136">
            <v>4567913</v>
          </cell>
          <cell r="AK1136">
            <v>65565304</v>
          </cell>
          <cell r="AL1136">
            <v>191181</v>
          </cell>
          <cell r="AM1136">
            <v>0</v>
          </cell>
          <cell r="AN1136">
            <v>0</v>
          </cell>
          <cell r="AO1136">
            <v>0</v>
          </cell>
          <cell r="AP1136">
            <v>65756485</v>
          </cell>
          <cell r="AQ1136">
            <v>36013098</v>
          </cell>
          <cell r="AR1136">
            <v>6856459</v>
          </cell>
          <cell r="AS1136">
            <v>42869557</v>
          </cell>
          <cell r="AT1136">
            <v>4214820</v>
          </cell>
          <cell r="AU1136">
            <v>202054</v>
          </cell>
          <cell r="AV1136">
            <v>1973617</v>
          </cell>
          <cell r="AW1136">
            <v>0</v>
          </cell>
          <cell r="AX1136">
            <v>0</v>
          </cell>
          <cell r="AY1136">
            <v>0</v>
          </cell>
          <cell r="AZ1136">
            <v>6390491</v>
          </cell>
        </row>
        <row r="1137">
          <cell r="A1137">
            <v>183859</v>
          </cell>
          <cell r="B1137" t="str">
            <v>BROOKDALE COMMUNITY COLLEGE</v>
          </cell>
          <cell r="C1137" t="str">
            <v>NJ</v>
          </cell>
          <cell r="D1137">
            <v>2</v>
          </cell>
          <cell r="E1137">
            <v>4</v>
          </cell>
          <cell r="F1137">
            <v>2</v>
          </cell>
          <cell r="G1137">
            <v>2</v>
          </cell>
          <cell r="H1137">
            <v>2</v>
          </cell>
          <cell r="I1137">
            <v>40</v>
          </cell>
          <cell r="J1137">
            <v>1</v>
          </cell>
          <cell r="K1137">
            <v>7847</v>
          </cell>
          <cell r="L1137">
            <v>23911203</v>
          </cell>
          <cell r="M1137">
            <v>0</v>
          </cell>
          <cell r="N1137">
            <v>12000306</v>
          </cell>
          <cell r="O1137">
            <v>20169912</v>
          </cell>
          <cell r="P1137">
            <v>5086260</v>
          </cell>
          <cell r="Q1137">
            <v>3196257</v>
          </cell>
          <cell r="R1137">
            <v>628959</v>
          </cell>
          <cell r="S1137">
            <v>64266</v>
          </cell>
          <cell r="T1137">
            <v>0</v>
          </cell>
          <cell r="U1137">
            <v>0</v>
          </cell>
          <cell r="V1137">
            <v>5508670</v>
          </cell>
          <cell r="W1137">
            <v>0</v>
          </cell>
          <cell r="X1137">
            <v>1286202</v>
          </cell>
          <cell r="Y1137">
            <v>0</v>
          </cell>
          <cell r="Z1137">
            <v>71852035</v>
          </cell>
          <cell r="AA1137">
            <v>25562097</v>
          </cell>
          <cell r="AB1137">
            <v>682762</v>
          </cell>
          <cell r="AC1137">
            <v>1086306</v>
          </cell>
          <cell r="AD1137">
            <v>9521602</v>
          </cell>
          <cell r="AE1137">
            <v>6275148</v>
          </cell>
          <cell r="AF1137">
            <v>9637969</v>
          </cell>
          <cell r="AG1137">
            <v>6574312</v>
          </cell>
          <cell r="AH1137">
            <v>5633183</v>
          </cell>
          <cell r="AI1137">
            <v>0</v>
          </cell>
          <cell r="AJ1137">
            <v>885002</v>
          </cell>
          <cell r="AK1137">
            <v>65858381</v>
          </cell>
          <cell r="AL1137">
            <v>5372619</v>
          </cell>
          <cell r="AM1137">
            <v>0</v>
          </cell>
          <cell r="AN1137">
            <v>0</v>
          </cell>
          <cell r="AO1137">
            <v>0</v>
          </cell>
          <cell r="AP1137">
            <v>71231000</v>
          </cell>
          <cell r="AQ1137">
            <v>35564888</v>
          </cell>
          <cell r="AR1137">
            <v>7714806</v>
          </cell>
          <cell r="AS1137">
            <v>44660404</v>
          </cell>
          <cell r="AT1137">
            <v>3535072</v>
          </cell>
          <cell r="AU1137">
            <v>198686</v>
          </cell>
          <cell r="AV1137">
            <v>1835159</v>
          </cell>
          <cell r="AW1137">
            <v>64266</v>
          </cell>
          <cell r="AX1137">
            <v>0</v>
          </cell>
          <cell r="AY1137">
            <v>0</v>
          </cell>
          <cell r="AZ1137">
            <v>5633183</v>
          </cell>
        </row>
        <row r="1138">
          <cell r="A1138">
            <v>183877</v>
          </cell>
          <cell r="B1138" t="str">
            <v>BURLINGTON COUNTY COLLEGE</v>
          </cell>
          <cell r="C1138" t="str">
            <v>NJ</v>
          </cell>
          <cell r="D1138">
            <v>2</v>
          </cell>
          <cell r="E1138">
            <v>4</v>
          </cell>
          <cell r="F1138">
            <v>2</v>
          </cell>
          <cell r="G1138">
            <v>2</v>
          </cell>
          <cell r="H1138">
            <v>2</v>
          </cell>
          <cell r="I1138">
            <v>40</v>
          </cell>
          <cell r="J1138">
            <v>1</v>
          </cell>
          <cell r="K1138">
            <v>3614</v>
          </cell>
          <cell r="L1138">
            <v>9556357</v>
          </cell>
          <cell r="M1138">
            <v>0</v>
          </cell>
          <cell r="N1138">
            <v>6798256</v>
          </cell>
          <cell r="O1138">
            <v>8529000</v>
          </cell>
          <cell r="P1138">
            <v>3281994</v>
          </cell>
          <cell r="Q1138">
            <v>6900959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2068944</v>
          </cell>
          <cell r="W1138">
            <v>0</v>
          </cell>
          <cell r="X1138">
            <v>1113431</v>
          </cell>
          <cell r="Y1138">
            <v>0</v>
          </cell>
          <cell r="Z1138">
            <v>38248941</v>
          </cell>
          <cell r="AA1138">
            <v>8854519</v>
          </cell>
          <cell r="AB1138">
            <v>0</v>
          </cell>
          <cell r="AC1138">
            <v>899660</v>
          </cell>
          <cell r="AD1138">
            <v>2041178</v>
          </cell>
          <cell r="AE1138">
            <v>2285389</v>
          </cell>
          <cell r="AF1138">
            <v>7543753</v>
          </cell>
          <cell r="AG1138">
            <v>3174338</v>
          </cell>
          <cell r="AH1138">
            <v>2653659</v>
          </cell>
          <cell r="AI1138">
            <v>0</v>
          </cell>
          <cell r="AJ1138">
            <v>0</v>
          </cell>
          <cell r="AK1138">
            <v>27452496</v>
          </cell>
          <cell r="AL1138">
            <v>1591300</v>
          </cell>
          <cell r="AM1138">
            <v>0</v>
          </cell>
          <cell r="AN1138">
            <v>0</v>
          </cell>
          <cell r="AO1138">
            <v>0</v>
          </cell>
          <cell r="AP1138">
            <v>29043796</v>
          </cell>
          <cell r="AQ1138">
            <v>14349925</v>
          </cell>
          <cell r="AR1138">
            <v>2910173</v>
          </cell>
          <cell r="AS1138">
            <v>17260098</v>
          </cell>
          <cell r="AT1138">
            <v>1820494</v>
          </cell>
          <cell r="AU1138">
            <v>69671</v>
          </cell>
          <cell r="AV1138">
            <v>763494</v>
          </cell>
          <cell r="AW1138">
            <v>0</v>
          </cell>
          <cell r="AX1138">
            <v>0</v>
          </cell>
          <cell r="AY1138">
            <v>0</v>
          </cell>
          <cell r="AZ1138">
            <v>2653659</v>
          </cell>
        </row>
        <row r="1139">
          <cell r="A1139">
            <v>183938</v>
          </cell>
          <cell r="B1139" t="str">
            <v>CAMDEN COUNTY COLLEGE</v>
          </cell>
          <cell r="C1139" t="str">
            <v>NJ</v>
          </cell>
          <cell r="D1139">
            <v>2</v>
          </cell>
          <cell r="E1139">
            <v>4</v>
          </cell>
          <cell r="F1139">
            <v>2</v>
          </cell>
          <cell r="G1139">
            <v>2</v>
          </cell>
          <cell r="H1139">
            <v>2</v>
          </cell>
          <cell r="I1139">
            <v>40</v>
          </cell>
          <cell r="J1139">
            <v>1</v>
          </cell>
          <cell r="K1139">
            <v>8162</v>
          </cell>
          <cell r="L1139">
            <v>15723221</v>
          </cell>
          <cell r="M1139">
            <v>18823</v>
          </cell>
          <cell r="N1139">
            <v>11653503</v>
          </cell>
          <cell r="O1139">
            <v>10344186</v>
          </cell>
          <cell r="P1139">
            <v>7462582</v>
          </cell>
          <cell r="Q1139">
            <v>2809599</v>
          </cell>
          <cell r="R1139">
            <v>274584</v>
          </cell>
          <cell r="S1139">
            <v>259657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8651126</v>
          </cell>
          <cell r="Y1139">
            <v>0</v>
          </cell>
          <cell r="Z1139">
            <v>57197281</v>
          </cell>
          <cell r="AA1139">
            <v>18372991</v>
          </cell>
          <cell r="AB1139">
            <v>0</v>
          </cell>
          <cell r="AC1139">
            <v>39132</v>
          </cell>
          <cell r="AD1139">
            <v>3589341</v>
          </cell>
          <cell r="AE1139">
            <v>3523080</v>
          </cell>
          <cell r="AF1139">
            <v>14758899</v>
          </cell>
          <cell r="AG1139">
            <v>7934338</v>
          </cell>
          <cell r="AH1139">
            <v>8152210</v>
          </cell>
          <cell r="AI1139">
            <v>73258</v>
          </cell>
          <cell r="AJ1139">
            <v>259657</v>
          </cell>
          <cell r="AK1139">
            <v>56702906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56702906</v>
          </cell>
          <cell r="AQ1139">
            <v>26653755</v>
          </cell>
          <cell r="AR1139">
            <v>5882247</v>
          </cell>
          <cell r="AS1139">
            <v>32536002</v>
          </cell>
          <cell r="AT1139">
            <v>5424710</v>
          </cell>
          <cell r="AU1139">
            <v>457614</v>
          </cell>
          <cell r="AV1139">
            <v>2261761</v>
          </cell>
          <cell r="AW1139">
            <v>8125</v>
          </cell>
          <cell r="AX1139">
            <v>0</v>
          </cell>
          <cell r="AY1139">
            <v>0</v>
          </cell>
          <cell r="AZ1139">
            <v>8152210</v>
          </cell>
        </row>
        <row r="1140">
          <cell r="A1140">
            <v>184180</v>
          </cell>
          <cell r="B1140" t="str">
            <v>COUNTY COLLEGE OF MORRIS</v>
          </cell>
          <cell r="C1140" t="str">
            <v>NJ</v>
          </cell>
          <cell r="D1140">
            <v>2</v>
          </cell>
          <cell r="E1140">
            <v>4</v>
          </cell>
          <cell r="F1140">
            <v>2</v>
          </cell>
          <cell r="G1140">
            <v>2</v>
          </cell>
          <cell r="H1140">
            <v>2</v>
          </cell>
          <cell r="I1140">
            <v>40</v>
          </cell>
          <cell r="J1140">
            <v>1</v>
          </cell>
          <cell r="K1140">
            <v>5388</v>
          </cell>
          <cell r="L1140">
            <v>17716546</v>
          </cell>
          <cell r="M1140">
            <v>0</v>
          </cell>
          <cell r="N1140">
            <v>8680063</v>
          </cell>
          <cell r="O1140">
            <v>10633250</v>
          </cell>
          <cell r="P1140">
            <v>1971999</v>
          </cell>
          <cell r="Q1140">
            <v>1113345</v>
          </cell>
          <cell r="R1140">
            <v>0</v>
          </cell>
          <cell r="S1140">
            <v>764206</v>
          </cell>
          <cell r="T1140">
            <v>0</v>
          </cell>
          <cell r="U1140">
            <v>0</v>
          </cell>
          <cell r="V1140">
            <v>3212312</v>
          </cell>
          <cell r="W1140">
            <v>0</v>
          </cell>
          <cell r="X1140">
            <v>1979589</v>
          </cell>
          <cell r="Y1140">
            <v>234146</v>
          </cell>
          <cell r="Z1140">
            <v>46305456</v>
          </cell>
          <cell r="AA1140">
            <v>18557141</v>
          </cell>
          <cell r="AB1140">
            <v>0</v>
          </cell>
          <cell r="AC1140">
            <v>963475</v>
          </cell>
          <cell r="AD1140">
            <v>3842778</v>
          </cell>
          <cell r="AE1140">
            <v>3788712</v>
          </cell>
          <cell r="AF1140">
            <v>6171670</v>
          </cell>
          <cell r="AG1140">
            <v>3988350</v>
          </cell>
          <cell r="AH1140">
            <v>2374681</v>
          </cell>
          <cell r="AI1140">
            <v>91002</v>
          </cell>
          <cell r="AJ1140">
            <v>3248685</v>
          </cell>
          <cell r="AK1140">
            <v>43026494</v>
          </cell>
          <cell r="AL1140">
            <v>2778782</v>
          </cell>
          <cell r="AM1140">
            <v>0</v>
          </cell>
          <cell r="AN1140">
            <v>214873</v>
          </cell>
          <cell r="AO1140">
            <v>0</v>
          </cell>
          <cell r="AP1140">
            <v>46020149</v>
          </cell>
          <cell r="AQ1140">
            <v>25890686</v>
          </cell>
          <cell r="AR1140">
            <v>4870635</v>
          </cell>
          <cell r="AS1140">
            <v>30761321</v>
          </cell>
          <cell r="AT1140">
            <v>1417070</v>
          </cell>
          <cell r="AU1140">
            <v>141312</v>
          </cell>
          <cell r="AV1140">
            <v>723392</v>
          </cell>
          <cell r="AW1140">
            <v>0</v>
          </cell>
          <cell r="AX1140">
            <v>92907</v>
          </cell>
          <cell r="AY1140">
            <v>0</v>
          </cell>
          <cell r="AZ1140">
            <v>2374681</v>
          </cell>
        </row>
        <row r="1141">
          <cell r="A1141">
            <v>184205</v>
          </cell>
          <cell r="B1141" t="str">
            <v>CUMBERLAND COUNTY COLLEGE</v>
          </cell>
          <cell r="C1141" t="str">
            <v>NJ</v>
          </cell>
          <cell r="D1141">
            <v>2</v>
          </cell>
          <cell r="E1141">
            <v>4</v>
          </cell>
          <cell r="F1141">
            <v>2</v>
          </cell>
          <cell r="G1141">
            <v>2</v>
          </cell>
          <cell r="H1141">
            <v>2</v>
          </cell>
          <cell r="I1141">
            <v>40</v>
          </cell>
          <cell r="J1141">
            <v>1</v>
          </cell>
          <cell r="K1141">
            <v>1836</v>
          </cell>
          <cell r="L1141">
            <v>5016942</v>
          </cell>
          <cell r="M1141">
            <v>0</v>
          </cell>
          <cell r="N1141">
            <v>3471361</v>
          </cell>
          <cell r="O1141">
            <v>3600000</v>
          </cell>
          <cell r="P1141">
            <v>2551606</v>
          </cell>
          <cell r="Q1141">
            <v>1795186</v>
          </cell>
          <cell r="R1141">
            <v>167038</v>
          </cell>
          <cell r="S1141">
            <v>217029</v>
          </cell>
          <cell r="T1141">
            <v>0</v>
          </cell>
          <cell r="U1141">
            <v>0</v>
          </cell>
          <cell r="V1141">
            <v>1250536</v>
          </cell>
          <cell r="W1141">
            <v>0</v>
          </cell>
          <cell r="X1141">
            <v>519214</v>
          </cell>
          <cell r="Y1141">
            <v>0</v>
          </cell>
          <cell r="Z1141">
            <v>18588912</v>
          </cell>
          <cell r="AA1141">
            <v>5830370</v>
          </cell>
          <cell r="AB1141">
            <v>0</v>
          </cell>
          <cell r="AC1141">
            <v>0</v>
          </cell>
          <cell r="AD1141">
            <v>1553498</v>
          </cell>
          <cell r="AE1141">
            <v>2084344</v>
          </cell>
          <cell r="AF1141">
            <v>2299916</v>
          </cell>
          <cell r="AG1141">
            <v>1615683</v>
          </cell>
          <cell r="AH1141">
            <v>3199343</v>
          </cell>
          <cell r="AI1141">
            <v>86766</v>
          </cell>
          <cell r="AJ1141">
            <v>725000</v>
          </cell>
          <cell r="AK1141">
            <v>17394920</v>
          </cell>
          <cell r="AL1141">
            <v>1094307</v>
          </cell>
          <cell r="AM1141">
            <v>0</v>
          </cell>
          <cell r="AN1141">
            <v>0</v>
          </cell>
          <cell r="AO1141">
            <v>0</v>
          </cell>
          <cell r="AP1141">
            <v>18489227</v>
          </cell>
          <cell r="AQ1141">
            <v>8491369</v>
          </cell>
          <cell r="AR1141">
            <v>1679012</v>
          </cell>
          <cell r="AS1141">
            <v>10333238</v>
          </cell>
          <cell r="AT1141">
            <v>1862561</v>
          </cell>
          <cell r="AU1141">
            <v>47619</v>
          </cell>
          <cell r="AV1141">
            <v>1054790</v>
          </cell>
          <cell r="AW1141">
            <v>0</v>
          </cell>
          <cell r="AX1141">
            <v>0</v>
          </cell>
          <cell r="AY1141">
            <v>234373</v>
          </cell>
          <cell r="AZ1141">
            <v>3199343</v>
          </cell>
        </row>
        <row r="1142">
          <cell r="A1142">
            <v>184481</v>
          </cell>
          <cell r="B1142" t="str">
            <v>ESSEX COUNTY COLLEGE</v>
          </cell>
          <cell r="C1142" t="str">
            <v>NJ</v>
          </cell>
          <cell r="D1142">
            <v>2</v>
          </cell>
          <cell r="E1142">
            <v>4</v>
          </cell>
          <cell r="F1142">
            <v>2</v>
          </cell>
          <cell r="G1142">
            <v>2</v>
          </cell>
          <cell r="H1142">
            <v>2</v>
          </cell>
          <cell r="I1142">
            <v>40</v>
          </cell>
          <cell r="J1142">
            <v>1</v>
          </cell>
          <cell r="K1142">
            <v>6473</v>
          </cell>
          <cell r="L1142">
            <v>16507117</v>
          </cell>
          <cell r="M1142">
            <v>0</v>
          </cell>
          <cell r="N1142">
            <v>12852122</v>
          </cell>
          <cell r="O1142">
            <v>12000000</v>
          </cell>
          <cell r="P1142">
            <v>11093761</v>
          </cell>
          <cell r="Q1142">
            <v>1001433</v>
          </cell>
          <cell r="R1142">
            <v>1915440</v>
          </cell>
          <cell r="S1142">
            <v>68290</v>
          </cell>
          <cell r="T1142">
            <v>0</v>
          </cell>
          <cell r="U1142">
            <v>0</v>
          </cell>
          <cell r="V1142">
            <v>3150419</v>
          </cell>
          <cell r="W1142">
            <v>0</v>
          </cell>
          <cell r="X1142">
            <v>1091629</v>
          </cell>
          <cell r="Y1142">
            <v>0</v>
          </cell>
          <cell r="Z1142">
            <v>59680211</v>
          </cell>
          <cell r="AA1142">
            <v>19477628</v>
          </cell>
          <cell r="AB1142">
            <v>0</v>
          </cell>
          <cell r="AC1142">
            <v>4119697</v>
          </cell>
          <cell r="AD1142">
            <v>1631158</v>
          </cell>
          <cell r="AE1142">
            <v>5414690</v>
          </cell>
          <cell r="AF1142">
            <v>9435678</v>
          </cell>
          <cell r="AG1142">
            <v>7311582</v>
          </cell>
          <cell r="AH1142">
            <v>7892591</v>
          </cell>
          <cell r="AI1142">
            <v>0</v>
          </cell>
          <cell r="AJ1142">
            <v>171573</v>
          </cell>
          <cell r="AK1142">
            <v>55454597</v>
          </cell>
          <cell r="AL1142">
            <v>3077842</v>
          </cell>
          <cell r="AM1142">
            <v>0</v>
          </cell>
          <cell r="AN1142">
            <v>0</v>
          </cell>
          <cell r="AO1142">
            <v>0</v>
          </cell>
          <cell r="AP1142">
            <v>58532439</v>
          </cell>
          <cell r="AQ1142">
            <v>31546333</v>
          </cell>
          <cell r="AR1142">
            <v>6333012</v>
          </cell>
          <cell r="AS1142">
            <v>37879345</v>
          </cell>
          <cell r="AT1142">
            <v>6924332</v>
          </cell>
          <cell r="AU1142">
            <v>789971</v>
          </cell>
          <cell r="AV1142">
            <v>0</v>
          </cell>
          <cell r="AW1142">
            <v>0</v>
          </cell>
          <cell r="AX1142">
            <v>153288</v>
          </cell>
          <cell r="AY1142">
            <v>25000</v>
          </cell>
          <cell r="AZ1142">
            <v>7892591</v>
          </cell>
        </row>
        <row r="1143">
          <cell r="A1143">
            <v>184791</v>
          </cell>
          <cell r="B1143" t="str">
            <v>GLOUCESTER COUNTY COLLEGE</v>
          </cell>
          <cell r="C1143" t="str">
            <v>NJ</v>
          </cell>
          <cell r="D1143">
            <v>2</v>
          </cell>
          <cell r="E1143">
            <v>4</v>
          </cell>
          <cell r="F1143">
            <v>2</v>
          </cell>
          <cell r="G1143">
            <v>2</v>
          </cell>
          <cell r="H1143">
            <v>2</v>
          </cell>
          <cell r="I1143">
            <v>40</v>
          </cell>
          <cell r="J1143">
            <v>1</v>
          </cell>
          <cell r="K1143">
            <v>3298</v>
          </cell>
          <cell r="L1143">
            <v>8280156</v>
          </cell>
          <cell r="M1143">
            <v>0</v>
          </cell>
          <cell r="N1143">
            <v>5456232</v>
          </cell>
          <cell r="O1143">
            <v>6700000</v>
          </cell>
          <cell r="P1143">
            <v>2161672</v>
          </cell>
          <cell r="Q1143">
            <v>1837608</v>
          </cell>
          <cell r="R1143">
            <v>0</v>
          </cell>
          <cell r="S1143">
            <v>260862</v>
          </cell>
          <cell r="T1143">
            <v>0</v>
          </cell>
          <cell r="U1143">
            <v>0</v>
          </cell>
          <cell r="V1143">
            <v>317217</v>
          </cell>
          <cell r="W1143">
            <v>0</v>
          </cell>
          <cell r="X1143">
            <v>970582</v>
          </cell>
          <cell r="Y1143">
            <v>0</v>
          </cell>
          <cell r="Z1143">
            <v>25984329</v>
          </cell>
          <cell r="AA1143">
            <v>10735061</v>
          </cell>
          <cell r="AB1143">
            <v>0</v>
          </cell>
          <cell r="AC1143">
            <v>277638</v>
          </cell>
          <cell r="AD1143">
            <v>2458534</v>
          </cell>
          <cell r="AE1143">
            <v>3049894</v>
          </cell>
          <cell r="AF1143">
            <v>3729792</v>
          </cell>
          <cell r="AG1143">
            <v>2312835</v>
          </cell>
          <cell r="AH1143">
            <v>2959523</v>
          </cell>
          <cell r="AI1143">
            <v>0</v>
          </cell>
          <cell r="AJ1143">
            <v>0</v>
          </cell>
          <cell r="AK1143">
            <v>25523277</v>
          </cell>
          <cell r="AL1143">
            <v>231105</v>
          </cell>
          <cell r="AM1143">
            <v>0</v>
          </cell>
          <cell r="AN1143">
            <v>0</v>
          </cell>
          <cell r="AO1143">
            <v>0</v>
          </cell>
          <cell r="AP1143">
            <v>25754382</v>
          </cell>
          <cell r="AQ1143">
            <v>13300064</v>
          </cell>
          <cell r="AR1143">
            <v>3380991</v>
          </cell>
          <cell r="AS1143">
            <v>16681055</v>
          </cell>
          <cell r="AT1143">
            <v>1854432</v>
          </cell>
          <cell r="AU1143">
            <v>42626</v>
          </cell>
          <cell r="AV1143">
            <v>1062465</v>
          </cell>
          <cell r="AW1143">
            <v>0</v>
          </cell>
          <cell r="AX1143">
            <v>0</v>
          </cell>
          <cell r="AY1143">
            <v>0</v>
          </cell>
          <cell r="AZ1143">
            <v>2959523</v>
          </cell>
        </row>
        <row r="1144">
          <cell r="A1144">
            <v>184995</v>
          </cell>
          <cell r="B1144" t="str">
            <v>HUDSON COUNTY COMMUNITY COLLEGE</v>
          </cell>
          <cell r="C1144" t="str">
            <v>NJ</v>
          </cell>
          <cell r="D1144">
            <v>2</v>
          </cell>
          <cell r="E1144">
            <v>4</v>
          </cell>
          <cell r="F1144">
            <v>2</v>
          </cell>
          <cell r="G1144">
            <v>2</v>
          </cell>
          <cell r="H1144">
            <v>2</v>
          </cell>
          <cell r="I1144">
            <v>40</v>
          </cell>
          <cell r="J1144">
            <v>1</v>
          </cell>
          <cell r="K1144">
            <v>3945</v>
          </cell>
          <cell r="L1144">
            <v>10946508</v>
          </cell>
          <cell r="M1144">
            <v>0</v>
          </cell>
          <cell r="N1144">
            <v>6185821</v>
          </cell>
          <cell r="O1144">
            <v>7124633</v>
          </cell>
          <cell r="P1144">
            <v>7298161</v>
          </cell>
          <cell r="Q1144">
            <v>2368267</v>
          </cell>
          <cell r="R1144">
            <v>610933</v>
          </cell>
          <cell r="S1144">
            <v>121142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1142323</v>
          </cell>
          <cell r="Y1144">
            <v>0</v>
          </cell>
          <cell r="Z1144">
            <v>35797788</v>
          </cell>
          <cell r="AA1144">
            <v>9284161</v>
          </cell>
          <cell r="AB1144">
            <v>0</v>
          </cell>
          <cell r="AC1144">
            <v>0</v>
          </cell>
          <cell r="AD1144">
            <v>1843897</v>
          </cell>
          <cell r="AE1144">
            <v>2313149</v>
          </cell>
          <cell r="AF1144">
            <v>6870572</v>
          </cell>
          <cell r="AG1144">
            <v>2262354</v>
          </cell>
          <cell r="AH1144">
            <v>9101200</v>
          </cell>
          <cell r="AI1144">
            <v>104555</v>
          </cell>
          <cell r="AJ1144">
            <v>-4000000</v>
          </cell>
          <cell r="AK1144">
            <v>27779888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27779888</v>
          </cell>
          <cell r="AQ1144">
            <v>12651446</v>
          </cell>
          <cell r="AR1144">
            <v>2506938</v>
          </cell>
          <cell r="AS1144">
            <v>15158384</v>
          </cell>
          <cell r="AT1144">
            <v>6623091</v>
          </cell>
          <cell r="AU1144">
            <v>202250</v>
          </cell>
          <cell r="AV1144">
            <v>2177690</v>
          </cell>
          <cell r="AW1144">
            <v>0</v>
          </cell>
          <cell r="AX1144">
            <v>29478</v>
          </cell>
          <cell r="AY1144">
            <v>68691</v>
          </cell>
          <cell r="AZ1144">
            <v>9101200</v>
          </cell>
        </row>
        <row r="1145">
          <cell r="A1145">
            <v>185509</v>
          </cell>
          <cell r="B1145" t="str">
            <v>MERCER COUNTY COMMUNITY COLLEGE</v>
          </cell>
          <cell r="C1145" t="str">
            <v>NJ</v>
          </cell>
          <cell r="D1145">
            <v>2</v>
          </cell>
          <cell r="E1145">
            <v>4</v>
          </cell>
          <cell r="F1145">
            <v>2</v>
          </cell>
          <cell r="G1145">
            <v>2</v>
          </cell>
          <cell r="H1145">
            <v>2</v>
          </cell>
          <cell r="I1145">
            <v>40</v>
          </cell>
          <cell r="J1145">
            <v>1</v>
          </cell>
          <cell r="K1145">
            <v>4648</v>
          </cell>
          <cell r="L1145">
            <v>15648920</v>
          </cell>
          <cell r="M1145">
            <v>0</v>
          </cell>
          <cell r="N1145">
            <v>8907808</v>
          </cell>
          <cell r="O1145">
            <v>9474808</v>
          </cell>
          <cell r="P1145">
            <v>3819433</v>
          </cell>
          <cell r="Q1145">
            <v>3049652</v>
          </cell>
          <cell r="R1145">
            <v>839891</v>
          </cell>
          <cell r="S1145">
            <v>0</v>
          </cell>
          <cell r="T1145">
            <v>66169</v>
          </cell>
          <cell r="U1145">
            <v>0</v>
          </cell>
          <cell r="V1145">
            <v>3038528</v>
          </cell>
          <cell r="W1145">
            <v>0</v>
          </cell>
          <cell r="X1145">
            <v>2243425</v>
          </cell>
          <cell r="Y1145">
            <v>0</v>
          </cell>
          <cell r="Z1145">
            <v>47088634</v>
          </cell>
          <cell r="AA1145">
            <v>18062820</v>
          </cell>
          <cell r="AB1145">
            <v>0</v>
          </cell>
          <cell r="AC1145">
            <v>3599225</v>
          </cell>
          <cell r="AD1145">
            <v>1220412</v>
          </cell>
          <cell r="AE1145">
            <v>2794709</v>
          </cell>
          <cell r="AF1145">
            <v>9627290</v>
          </cell>
          <cell r="AG1145">
            <v>3804020</v>
          </cell>
          <cell r="AH1145">
            <v>4125451</v>
          </cell>
          <cell r="AI1145">
            <v>0</v>
          </cell>
          <cell r="AJ1145">
            <v>0</v>
          </cell>
          <cell r="AK1145">
            <v>43233927</v>
          </cell>
          <cell r="AL1145">
            <v>3038528</v>
          </cell>
          <cell r="AM1145">
            <v>0</v>
          </cell>
          <cell r="AN1145">
            <v>0</v>
          </cell>
          <cell r="AO1145">
            <v>0</v>
          </cell>
          <cell r="AP1145">
            <v>46272455</v>
          </cell>
          <cell r="AQ1145">
            <v>25431415</v>
          </cell>
          <cell r="AR1145">
            <v>4666567</v>
          </cell>
          <cell r="AS1145">
            <v>30097982</v>
          </cell>
          <cell r="AT1145">
            <v>2634656</v>
          </cell>
          <cell r="AU1145">
            <v>190178</v>
          </cell>
          <cell r="AV1145">
            <v>1222981</v>
          </cell>
          <cell r="AW1145">
            <v>0</v>
          </cell>
          <cell r="AX1145">
            <v>0</v>
          </cell>
          <cell r="AY1145">
            <v>77636</v>
          </cell>
          <cell r="AZ1145">
            <v>4125451</v>
          </cell>
        </row>
        <row r="1146">
          <cell r="A1146">
            <v>185536</v>
          </cell>
          <cell r="B1146" t="str">
            <v>MIDDLESEX COUNTY COLLEGE</v>
          </cell>
          <cell r="C1146" t="str">
            <v>NJ</v>
          </cell>
          <cell r="D1146">
            <v>2</v>
          </cell>
          <cell r="E1146">
            <v>4</v>
          </cell>
          <cell r="F1146">
            <v>2</v>
          </cell>
          <cell r="G1146">
            <v>2</v>
          </cell>
          <cell r="H1146">
            <v>2</v>
          </cell>
          <cell r="I1146">
            <v>40</v>
          </cell>
          <cell r="J1146">
            <v>1</v>
          </cell>
          <cell r="K1146">
            <v>7123</v>
          </cell>
          <cell r="L1146">
            <v>22178500</v>
          </cell>
          <cell r="M1146">
            <v>190000</v>
          </cell>
          <cell r="N1146">
            <v>12348831</v>
          </cell>
          <cell r="O1146">
            <v>13960674</v>
          </cell>
          <cell r="P1146">
            <v>5450204</v>
          </cell>
          <cell r="Q1146">
            <v>3859292</v>
          </cell>
          <cell r="R1146">
            <v>278761</v>
          </cell>
          <cell r="S1146">
            <v>2142836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2503918</v>
          </cell>
          <cell r="Y1146">
            <v>0</v>
          </cell>
          <cell r="Z1146">
            <v>62913016</v>
          </cell>
          <cell r="AA1146">
            <v>25105229</v>
          </cell>
          <cell r="AB1146">
            <v>0</v>
          </cell>
          <cell r="AC1146">
            <v>6454401</v>
          </cell>
          <cell r="AD1146">
            <v>1694188</v>
          </cell>
          <cell r="AE1146">
            <v>5795450</v>
          </cell>
          <cell r="AF1146">
            <v>9587098</v>
          </cell>
          <cell r="AG1146">
            <v>6165112</v>
          </cell>
          <cell r="AH1146">
            <v>7129057</v>
          </cell>
          <cell r="AI1146">
            <v>0</v>
          </cell>
          <cell r="AJ1146">
            <v>0</v>
          </cell>
          <cell r="AK1146">
            <v>61930535</v>
          </cell>
          <cell r="AL1146">
            <v>0</v>
          </cell>
          <cell r="AM1146">
            <v>0</v>
          </cell>
          <cell r="AN1146">
            <v>0</v>
          </cell>
          <cell r="AO1146">
            <v>0</v>
          </cell>
          <cell r="AP1146">
            <v>61930535</v>
          </cell>
          <cell r="AQ1146">
            <v>34507160</v>
          </cell>
          <cell r="AR1146">
            <v>6693221</v>
          </cell>
          <cell r="AS1146">
            <v>41200381</v>
          </cell>
          <cell r="AT1146">
            <v>4437948</v>
          </cell>
          <cell r="AU1146">
            <v>162596</v>
          </cell>
          <cell r="AV1146">
            <v>2183369</v>
          </cell>
          <cell r="AW1146">
            <v>0</v>
          </cell>
          <cell r="AX1146">
            <v>345144</v>
          </cell>
          <cell r="AY1146">
            <v>0</v>
          </cell>
          <cell r="AZ1146">
            <v>7129057</v>
          </cell>
        </row>
        <row r="1147">
          <cell r="A1147">
            <v>185873</v>
          </cell>
          <cell r="B1147" t="str">
            <v>OCEAN COUNTY COLLEGE</v>
          </cell>
          <cell r="C1147" t="str">
            <v>NJ</v>
          </cell>
          <cell r="D1147">
            <v>2</v>
          </cell>
          <cell r="E1147">
            <v>4</v>
          </cell>
          <cell r="F1147">
            <v>2</v>
          </cell>
          <cell r="G1147">
            <v>2</v>
          </cell>
          <cell r="H1147">
            <v>2</v>
          </cell>
          <cell r="I1147">
            <v>40</v>
          </cell>
          <cell r="J1147">
            <v>1</v>
          </cell>
          <cell r="K1147">
            <v>4856</v>
          </cell>
          <cell r="L1147">
            <v>13220005</v>
          </cell>
          <cell r="M1147">
            <v>0</v>
          </cell>
          <cell r="N1147">
            <v>7846307</v>
          </cell>
          <cell r="O1147">
            <v>9937813</v>
          </cell>
          <cell r="P1147">
            <v>2215104</v>
          </cell>
          <cell r="Q1147">
            <v>1407233</v>
          </cell>
          <cell r="R1147">
            <v>0</v>
          </cell>
          <cell r="S1147">
            <v>769387</v>
          </cell>
          <cell r="T1147">
            <v>177004</v>
          </cell>
          <cell r="U1147">
            <v>0</v>
          </cell>
          <cell r="V1147">
            <v>3719169</v>
          </cell>
          <cell r="W1147">
            <v>0</v>
          </cell>
          <cell r="X1147">
            <v>0</v>
          </cell>
          <cell r="Y1147">
            <v>0</v>
          </cell>
          <cell r="Z1147">
            <v>39292022</v>
          </cell>
          <cell r="AA1147">
            <v>12761805</v>
          </cell>
          <cell r="AB1147">
            <v>0</v>
          </cell>
          <cell r="AC1147">
            <v>60069</v>
          </cell>
          <cell r="AD1147">
            <v>5443517</v>
          </cell>
          <cell r="AE1147">
            <v>2567722</v>
          </cell>
          <cell r="AF1147">
            <v>6938428</v>
          </cell>
          <cell r="AG1147">
            <v>3847162</v>
          </cell>
          <cell r="AH1147">
            <v>3951324</v>
          </cell>
          <cell r="AI1147">
            <v>0</v>
          </cell>
          <cell r="AJ1147">
            <v>0</v>
          </cell>
          <cell r="AK1147">
            <v>35570027</v>
          </cell>
          <cell r="AL1147">
            <v>3341930</v>
          </cell>
          <cell r="AM1147">
            <v>0</v>
          </cell>
          <cell r="AN1147">
            <v>0</v>
          </cell>
          <cell r="AO1147">
            <v>0</v>
          </cell>
          <cell r="AP1147">
            <v>38911957</v>
          </cell>
          <cell r="AQ1147">
            <v>19461414</v>
          </cell>
          <cell r="AR1147">
            <v>4235629</v>
          </cell>
          <cell r="AS1147">
            <v>23697043</v>
          </cell>
          <cell r="AT1147">
            <v>1989704</v>
          </cell>
          <cell r="AU1147">
            <v>224770</v>
          </cell>
          <cell r="AV1147">
            <v>1407233</v>
          </cell>
          <cell r="AW1147">
            <v>0</v>
          </cell>
          <cell r="AX1147">
            <v>266322</v>
          </cell>
          <cell r="AY1147">
            <v>63295</v>
          </cell>
          <cell r="AZ1147">
            <v>3951324</v>
          </cell>
        </row>
        <row r="1148">
          <cell r="A1148">
            <v>186034</v>
          </cell>
          <cell r="B1148" t="str">
            <v>PASSAIC COUNTY COMMUNITY COLLEGE</v>
          </cell>
          <cell r="C1148" t="str">
            <v>NJ</v>
          </cell>
          <cell r="D1148">
            <v>2</v>
          </cell>
          <cell r="E1148">
            <v>4</v>
          </cell>
          <cell r="F1148">
            <v>2</v>
          </cell>
          <cell r="G1148">
            <v>2</v>
          </cell>
          <cell r="H1148">
            <v>2</v>
          </cell>
          <cell r="I1148">
            <v>40</v>
          </cell>
          <cell r="J1148">
            <v>1</v>
          </cell>
          <cell r="K1148">
            <v>2744</v>
          </cell>
          <cell r="L1148">
            <v>7314324</v>
          </cell>
          <cell r="M1148">
            <v>0</v>
          </cell>
          <cell r="N1148">
            <v>5102681</v>
          </cell>
          <cell r="O1148">
            <v>8521194</v>
          </cell>
          <cell r="P1148">
            <v>5421621</v>
          </cell>
          <cell r="Q1148">
            <v>2333169</v>
          </cell>
          <cell r="R1148">
            <v>525224</v>
          </cell>
          <cell r="S1148">
            <v>0</v>
          </cell>
          <cell r="T1148">
            <v>58522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29276735</v>
          </cell>
          <cell r="AA1148">
            <v>11667498</v>
          </cell>
          <cell r="AB1148">
            <v>131164</v>
          </cell>
          <cell r="AC1148">
            <v>1370868</v>
          </cell>
          <cell r="AD1148">
            <v>758974</v>
          </cell>
          <cell r="AE1148">
            <v>2974168</v>
          </cell>
          <cell r="AF1148">
            <v>5064983</v>
          </cell>
          <cell r="AG1148">
            <v>1963815</v>
          </cell>
          <cell r="AH1148">
            <v>5952398</v>
          </cell>
          <cell r="AI1148">
            <v>0</v>
          </cell>
          <cell r="AJ1148">
            <v>0</v>
          </cell>
          <cell r="AK1148">
            <v>29883868</v>
          </cell>
          <cell r="AL1148">
            <v>0</v>
          </cell>
          <cell r="AM1148">
            <v>0</v>
          </cell>
          <cell r="AN1148">
            <v>0</v>
          </cell>
          <cell r="AO1148">
            <v>0</v>
          </cell>
          <cell r="AP1148">
            <v>29883868</v>
          </cell>
          <cell r="AQ1148">
            <v>16126434</v>
          </cell>
          <cell r="AR1148">
            <v>3041537</v>
          </cell>
          <cell r="AS1148">
            <v>19167971</v>
          </cell>
          <cell r="AT1148">
            <v>4113568</v>
          </cell>
          <cell r="AU1148">
            <v>432958</v>
          </cell>
          <cell r="AV1148">
            <v>1267287</v>
          </cell>
          <cell r="AW1148">
            <v>0</v>
          </cell>
          <cell r="AX1148">
            <v>0</v>
          </cell>
          <cell r="AY1148">
            <v>138585</v>
          </cell>
          <cell r="AZ1148">
            <v>5952398</v>
          </cell>
        </row>
        <row r="1149">
          <cell r="A1149">
            <v>186469</v>
          </cell>
          <cell r="B1149" t="str">
            <v>SALEM COMMUNITY COLLEGE</v>
          </cell>
          <cell r="C1149" t="str">
            <v>NJ</v>
          </cell>
          <cell r="D1149">
            <v>2</v>
          </cell>
          <cell r="E1149">
            <v>4</v>
          </cell>
          <cell r="F1149">
            <v>2</v>
          </cell>
          <cell r="G1149">
            <v>2</v>
          </cell>
          <cell r="H1149">
            <v>2</v>
          </cell>
          <cell r="I1149">
            <v>40</v>
          </cell>
          <cell r="J1149">
            <v>1</v>
          </cell>
          <cell r="K1149">
            <v>743</v>
          </cell>
          <cell r="L1149">
            <v>2059341</v>
          </cell>
          <cell r="M1149">
            <v>0</v>
          </cell>
          <cell r="N1149">
            <v>2069527</v>
          </cell>
          <cell r="O1149">
            <v>1877624</v>
          </cell>
          <cell r="P1149">
            <v>816250</v>
          </cell>
          <cell r="Q1149">
            <v>639412</v>
          </cell>
          <cell r="R1149">
            <v>0</v>
          </cell>
          <cell r="S1149">
            <v>99665</v>
          </cell>
          <cell r="T1149">
            <v>0</v>
          </cell>
          <cell r="U1149">
            <v>0</v>
          </cell>
          <cell r="V1149">
            <v>542132</v>
          </cell>
          <cell r="W1149">
            <v>0</v>
          </cell>
          <cell r="X1149">
            <v>241843</v>
          </cell>
          <cell r="Y1149">
            <v>179873</v>
          </cell>
          <cell r="Z1149">
            <v>8525667</v>
          </cell>
          <cell r="AA1149">
            <v>2759049</v>
          </cell>
          <cell r="AB1149">
            <v>0</v>
          </cell>
          <cell r="AC1149">
            <v>6641</v>
          </cell>
          <cell r="AD1149">
            <v>735797</v>
          </cell>
          <cell r="AE1149">
            <v>1101148</v>
          </cell>
          <cell r="AF1149">
            <v>1377855</v>
          </cell>
          <cell r="AG1149">
            <v>870325</v>
          </cell>
          <cell r="AH1149">
            <v>1088093</v>
          </cell>
          <cell r="AI1149">
            <v>44793</v>
          </cell>
          <cell r="AJ1149">
            <v>0</v>
          </cell>
          <cell r="AK1149">
            <v>7983701</v>
          </cell>
          <cell r="AL1149">
            <v>536397</v>
          </cell>
          <cell r="AM1149">
            <v>0</v>
          </cell>
          <cell r="AN1149">
            <v>179873</v>
          </cell>
          <cell r="AO1149">
            <v>0</v>
          </cell>
          <cell r="AP1149">
            <v>8699971</v>
          </cell>
          <cell r="AQ1149">
            <v>3731025</v>
          </cell>
          <cell r="AR1149">
            <v>814651</v>
          </cell>
          <cell r="AS1149">
            <v>4545676</v>
          </cell>
          <cell r="AT1149">
            <v>516187</v>
          </cell>
          <cell r="AU1149">
            <v>126153</v>
          </cell>
          <cell r="AV1149">
            <v>274973</v>
          </cell>
          <cell r="AW1149">
            <v>0</v>
          </cell>
          <cell r="AX1149">
            <v>0</v>
          </cell>
          <cell r="AY1149">
            <v>170780</v>
          </cell>
          <cell r="AZ1149">
            <v>1088093</v>
          </cell>
        </row>
        <row r="1150">
          <cell r="A1150">
            <v>186645</v>
          </cell>
          <cell r="B1150" t="str">
            <v>RARITAN VALLEY COMMUNITY COLLEGE</v>
          </cell>
          <cell r="C1150" t="str">
            <v>NJ</v>
          </cell>
          <cell r="D1150">
            <v>2</v>
          </cell>
          <cell r="E1150">
            <v>4</v>
          </cell>
          <cell r="F1150">
            <v>2</v>
          </cell>
          <cell r="G1150">
            <v>2</v>
          </cell>
          <cell r="H1150">
            <v>2</v>
          </cell>
          <cell r="I1150">
            <v>40</v>
          </cell>
          <cell r="J1150">
            <v>1</v>
          </cell>
          <cell r="K1150">
            <v>3336</v>
          </cell>
          <cell r="L1150">
            <v>8364263</v>
          </cell>
          <cell r="M1150">
            <v>0</v>
          </cell>
          <cell r="N1150">
            <v>5365343</v>
          </cell>
          <cell r="O1150">
            <v>10187683</v>
          </cell>
          <cell r="P1150">
            <v>1045632</v>
          </cell>
          <cell r="Q1150">
            <v>629277</v>
          </cell>
          <cell r="R1150">
            <v>898356</v>
          </cell>
          <cell r="S1150">
            <v>91226</v>
          </cell>
          <cell r="T1150">
            <v>0</v>
          </cell>
          <cell r="U1150">
            <v>0</v>
          </cell>
          <cell r="V1150">
            <v>4073187</v>
          </cell>
          <cell r="W1150">
            <v>0</v>
          </cell>
          <cell r="X1150">
            <v>752712</v>
          </cell>
          <cell r="Y1150">
            <v>0</v>
          </cell>
          <cell r="Z1150">
            <v>31407679</v>
          </cell>
          <cell r="AA1150">
            <v>10051459</v>
          </cell>
          <cell r="AB1150">
            <v>281906</v>
          </cell>
          <cell r="AC1150">
            <v>791156</v>
          </cell>
          <cell r="AD1150">
            <v>1595608</v>
          </cell>
          <cell r="AE1150">
            <v>2007053</v>
          </cell>
          <cell r="AF1150">
            <v>6939871</v>
          </cell>
          <cell r="AG1150">
            <v>2993885</v>
          </cell>
          <cell r="AH1150">
            <v>1590193</v>
          </cell>
          <cell r="AI1150">
            <v>0</v>
          </cell>
          <cell r="AJ1150">
            <v>0</v>
          </cell>
          <cell r="AK1150">
            <v>26251131</v>
          </cell>
          <cell r="AL1150">
            <v>3494746</v>
          </cell>
          <cell r="AM1150">
            <v>0</v>
          </cell>
          <cell r="AN1150">
            <v>0</v>
          </cell>
          <cell r="AO1150">
            <v>0</v>
          </cell>
          <cell r="AP1150">
            <v>29745877</v>
          </cell>
          <cell r="AQ1150">
            <v>14873963</v>
          </cell>
          <cell r="AR1150">
            <v>2828573</v>
          </cell>
          <cell r="AS1150">
            <v>17702536</v>
          </cell>
          <cell r="AT1150">
            <v>999498</v>
          </cell>
          <cell r="AU1150">
            <v>43459</v>
          </cell>
          <cell r="AV1150">
            <v>437229</v>
          </cell>
          <cell r="AW1150">
            <v>0</v>
          </cell>
          <cell r="AX1150">
            <v>110007</v>
          </cell>
          <cell r="AY1150">
            <v>0</v>
          </cell>
          <cell r="AZ1150">
            <v>1590193</v>
          </cell>
        </row>
        <row r="1151">
          <cell r="A1151">
            <v>187198</v>
          </cell>
          <cell r="B1151" t="str">
            <v>UNION COUNTY COLLEGE</v>
          </cell>
          <cell r="C1151" t="str">
            <v>NJ</v>
          </cell>
          <cell r="D1151">
            <v>2</v>
          </cell>
          <cell r="E1151">
            <v>4</v>
          </cell>
          <cell r="F1151">
            <v>2</v>
          </cell>
          <cell r="G1151">
            <v>2</v>
          </cell>
          <cell r="H1151">
            <v>2</v>
          </cell>
          <cell r="I1151">
            <v>40</v>
          </cell>
          <cell r="J1151">
            <v>1</v>
          </cell>
          <cell r="K1151">
            <v>6096</v>
          </cell>
          <cell r="L1151">
            <v>19457826</v>
          </cell>
          <cell r="M1151">
            <v>0</v>
          </cell>
          <cell r="N1151">
            <v>10463586</v>
          </cell>
          <cell r="O1151">
            <v>10905148</v>
          </cell>
          <cell r="P1151">
            <v>6009216</v>
          </cell>
          <cell r="Q1151">
            <v>4413157</v>
          </cell>
          <cell r="R1151">
            <v>699555</v>
          </cell>
          <cell r="S1151">
            <v>398852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836359</v>
          </cell>
          <cell r="Y1151">
            <v>0</v>
          </cell>
          <cell r="Z1151">
            <v>53183699</v>
          </cell>
          <cell r="AA1151">
            <v>20381218</v>
          </cell>
          <cell r="AB1151">
            <v>0</v>
          </cell>
          <cell r="AC1151">
            <v>2176505</v>
          </cell>
          <cell r="AD1151">
            <v>3041274</v>
          </cell>
          <cell r="AE1151">
            <v>4133089</v>
          </cell>
          <cell r="AF1151">
            <v>9135849</v>
          </cell>
          <cell r="AG1151">
            <v>4484059</v>
          </cell>
          <cell r="AH1151">
            <v>7869551</v>
          </cell>
          <cell r="AI1151">
            <v>875410</v>
          </cell>
          <cell r="AJ1151">
            <v>1086744</v>
          </cell>
          <cell r="AK1151">
            <v>53183699</v>
          </cell>
          <cell r="AL1151">
            <v>0</v>
          </cell>
          <cell r="AM1151">
            <v>0</v>
          </cell>
          <cell r="AN1151">
            <v>0</v>
          </cell>
          <cell r="AO1151">
            <v>0</v>
          </cell>
          <cell r="AP1151">
            <v>53183699</v>
          </cell>
          <cell r="AQ1151">
            <v>27894965</v>
          </cell>
          <cell r="AR1151">
            <v>5825361</v>
          </cell>
          <cell r="AS1151">
            <v>33720326</v>
          </cell>
          <cell r="AT1151">
            <v>4760234</v>
          </cell>
          <cell r="AU1151">
            <v>415455</v>
          </cell>
          <cell r="AV1151">
            <v>2157994</v>
          </cell>
          <cell r="AW1151">
            <v>0</v>
          </cell>
          <cell r="AX1151">
            <v>535868</v>
          </cell>
          <cell r="AY1151">
            <v>0</v>
          </cell>
          <cell r="AZ1151">
            <v>7869551</v>
          </cell>
        </row>
        <row r="1152">
          <cell r="A1152">
            <v>245625</v>
          </cell>
          <cell r="B1152" t="str">
            <v>WARREN COUNTY COMMUNITY COLLEGE</v>
          </cell>
          <cell r="C1152" t="str">
            <v>NJ</v>
          </cell>
          <cell r="D1152">
            <v>2</v>
          </cell>
          <cell r="E1152">
            <v>4</v>
          </cell>
          <cell r="F1152">
            <v>2</v>
          </cell>
          <cell r="G1152">
            <v>2</v>
          </cell>
          <cell r="H1152">
            <v>2</v>
          </cell>
          <cell r="I1152">
            <v>40</v>
          </cell>
          <cell r="J1152">
            <v>1</v>
          </cell>
          <cell r="K1152">
            <v>578</v>
          </cell>
          <cell r="L1152">
            <v>1834827</v>
          </cell>
          <cell r="M1152">
            <v>0</v>
          </cell>
          <cell r="N1152">
            <v>2003006</v>
          </cell>
          <cell r="O1152">
            <v>1862580</v>
          </cell>
          <cell r="P1152">
            <v>527001</v>
          </cell>
          <cell r="Q1152">
            <v>230328</v>
          </cell>
          <cell r="R1152">
            <v>5024</v>
          </cell>
          <cell r="S1152">
            <v>0</v>
          </cell>
          <cell r="T1152">
            <v>0</v>
          </cell>
          <cell r="U1152">
            <v>0</v>
          </cell>
          <cell r="V1152">
            <v>31537</v>
          </cell>
          <cell r="W1152">
            <v>0</v>
          </cell>
          <cell r="X1152">
            <v>85033</v>
          </cell>
          <cell r="Y1152">
            <v>0</v>
          </cell>
          <cell r="Z1152">
            <v>6579336</v>
          </cell>
          <cell r="AA1152">
            <v>2399237</v>
          </cell>
          <cell r="AB1152">
            <v>0</v>
          </cell>
          <cell r="AC1152">
            <v>458730</v>
          </cell>
          <cell r="AD1152">
            <v>366421</v>
          </cell>
          <cell r="AE1152">
            <v>436527</v>
          </cell>
          <cell r="AF1152">
            <v>1944962</v>
          </cell>
          <cell r="AG1152">
            <v>533000</v>
          </cell>
          <cell r="AH1152">
            <v>491285</v>
          </cell>
          <cell r="AI1152">
            <v>0</v>
          </cell>
          <cell r="AJ1152">
            <v>0</v>
          </cell>
          <cell r="AK1152">
            <v>6630162</v>
          </cell>
          <cell r="AL1152">
            <v>7703</v>
          </cell>
          <cell r="AM1152">
            <v>0</v>
          </cell>
          <cell r="AN1152">
            <v>0</v>
          </cell>
          <cell r="AO1152">
            <v>0</v>
          </cell>
          <cell r="AP1152">
            <v>6637865</v>
          </cell>
          <cell r="AQ1152">
            <v>2655717</v>
          </cell>
          <cell r="AR1152">
            <v>599857</v>
          </cell>
          <cell r="AS1152">
            <v>3255574</v>
          </cell>
          <cell r="AT1152">
            <v>246462</v>
          </cell>
          <cell r="AU1152">
            <v>145093</v>
          </cell>
          <cell r="AV1152">
            <v>96192</v>
          </cell>
          <cell r="AW1152">
            <v>0</v>
          </cell>
          <cell r="AX1152">
            <v>0</v>
          </cell>
          <cell r="AY1152">
            <v>3538</v>
          </cell>
          <cell r="AZ1152">
            <v>491285</v>
          </cell>
        </row>
        <row r="1153">
          <cell r="A1153">
            <v>247603</v>
          </cell>
          <cell r="B1153" t="str">
            <v>SUSSEX COUNTY COMMUNITY COLLEGE</v>
          </cell>
          <cell r="C1153" t="str">
            <v>NJ</v>
          </cell>
          <cell r="D1153">
            <v>2</v>
          </cell>
          <cell r="E1153">
            <v>4</v>
          </cell>
          <cell r="F1153">
            <v>2</v>
          </cell>
          <cell r="G1153">
            <v>2</v>
          </cell>
          <cell r="H1153">
            <v>2</v>
          </cell>
          <cell r="I1153">
            <v>40</v>
          </cell>
          <cell r="J1153">
            <v>1</v>
          </cell>
          <cell r="K1153">
            <v>1531</v>
          </cell>
          <cell r="L1153">
            <v>3275569</v>
          </cell>
          <cell r="M1153">
            <v>0</v>
          </cell>
          <cell r="N1153">
            <v>3611848</v>
          </cell>
          <cell r="O1153">
            <v>3267911</v>
          </cell>
          <cell r="P1153">
            <v>738029</v>
          </cell>
          <cell r="Q1153">
            <v>383337</v>
          </cell>
          <cell r="R1153">
            <v>0</v>
          </cell>
          <cell r="S1153">
            <v>128060</v>
          </cell>
          <cell r="T1153">
            <v>0</v>
          </cell>
          <cell r="U1153">
            <v>0</v>
          </cell>
          <cell r="V1153">
            <v>646747</v>
          </cell>
          <cell r="W1153">
            <v>0</v>
          </cell>
          <cell r="X1153">
            <v>10616</v>
          </cell>
          <cell r="Y1153">
            <v>0</v>
          </cell>
          <cell r="Z1153">
            <v>12062117</v>
          </cell>
          <cell r="AA1153">
            <v>4921419</v>
          </cell>
          <cell r="AB1153">
            <v>0</v>
          </cell>
          <cell r="AC1153">
            <v>36345</v>
          </cell>
          <cell r="AD1153">
            <v>1225142</v>
          </cell>
          <cell r="AE1153">
            <v>1396754</v>
          </cell>
          <cell r="AF1153">
            <v>1811639</v>
          </cell>
          <cell r="AG1153">
            <v>764153</v>
          </cell>
          <cell r="AH1153">
            <v>839090</v>
          </cell>
          <cell r="AI1153">
            <v>102517</v>
          </cell>
          <cell r="AJ1153">
            <v>143484</v>
          </cell>
          <cell r="AK1153">
            <v>11240543</v>
          </cell>
          <cell r="AL1153">
            <v>972428</v>
          </cell>
          <cell r="AM1153">
            <v>0</v>
          </cell>
          <cell r="AN1153">
            <v>0</v>
          </cell>
          <cell r="AO1153">
            <v>0</v>
          </cell>
          <cell r="AP1153">
            <v>12212971</v>
          </cell>
          <cell r="AQ1153">
            <v>5968637</v>
          </cell>
          <cell r="AR1153">
            <v>1423899</v>
          </cell>
          <cell r="AS1153">
            <v>7392536</v>
          </cell>
          <cell r="AT1153">
            <v>580482</v>
          </cell>
          <cell r="AU1153">
            <v>40096</v>
          </cell>
          <cell r="AV1153">
            <v>218512</v>
          </cell>
          <cell r="AW1153">
            <v>0</v>
          </cell>
          <cell r="AX1153">
            <v>0</v>
          </cell>
          <cell r="AY1153">
            <v>0</v>
          </cell>
          <cell r="AZ1153">
            <v>839090</v>
          </cell>
        </row>
        <row r="1154">
          <cell r="A1154">
            <v>417822</v>
          </cell>
          <cell r="B1154" t="str">
            <v>SOMERSET COUNTY TECHNICAL INSTITUTE</v>
          </cell>
          <cell r="C1154" t="str">
            <v>NJ</v>
          </cell>
          <cell r="D1154">
            <v>2</v>
          </cell>
          <cell r="E1154">
            <v>4</v>
          </cell>
          <cell r="F1154">
            <v>2</v>
          </cell>
          <cell r="G1154">
            <v>2</v>
          </cell>
          <cell r="H1154">
            <v>2</v>
          </cell>
          <cell r="I1154">
            <v>-3</v>
          </cell>
          <cell r="J1154">
            <v>1</v>
          </cell>
          <cell r="K1154">
            <v>279</v>
          </cell>
          <cell r="L1154">
            <v>1293862</v>
          </cell>
          <cell r="M1154">
            <v>0</v>
          </cell>
          <cell r="N1154">
            <v>2092239</v>
          </cell>
          <cell r="O1154">
            <v>8207888</v>
          </cell>
          <cell r="P1154">
            <v>526855</v>
          </cell>
          <cell r="Q1154">
            <v>484065</v>
          </cell>
          <cell r="R1154">
            <v>78379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12683288</v>
          </cell>
          <cell r="AA1154">
            <v>5190287</v>
          </cell>
          <cell r="AB1154">
            <v>0</v>
          </cell>
          <cell r="AC1154">
            <v>0</v>
          </cell>
          <cell r="AD1154">
            <v>2338945</v>
          </cell>
          <cell r="AE1154">
            <v>518227</v>
          </cell>
          <cell r="AF1154">
            <v>2253873</v>
          </cell>
          <cell r="AG1154">
            <v>1286657</v>
          </cell>
          <cell r="AH1154">
            <v>1089299</v>
          </cell>
          <cell r="AI1154">
            <v>0</v>
          </cell>
          <cell r="AJ1154">
            <v>0</v>
          </cell>
          <cell r="AK1154">
            <v>12677288</v>
          </cell>
          <cell r="AL1154">
            <v>0</v>
          </cell>
          <cell r="AM1154">
            <v>0</v>
          </cell>
          <cell r="AN1154">
            <v>0</v>
          </cell>
          <cell r="AO1154">
            <v>0</v>
          </cell>
          <cell r="AP1154">
            <v>12677288</v>
          </cell>
          <cell r="AQ1154">
            <v>428940</v>
          </cell>
          <cell r="AR1154">
            <v>29623</v>
          </cell>
          <cell r="AS1154">
            <v>458563</v>
          </cell>
          <cell r="AT1154">
            <v>33981</v>
          </cell>
          <cell r="AU1154">
            <v>492874</v>
          </cell>
          <cell r="AV1154">
            <v>484065</v>
          </cell>
          <cell r="AW1154">
            <v>78379</v>
          </cell>
          <cell r="AX1154">
            <v>0</v>
          </cell>
          <cell r="AY1154">
            <v>0</v>
          </cell>
          <cell r="AZ1154">
            <v>1089299</v>
          </cell>
        </row>
        <row r="1155">
          <cell r="A1155">
            <v>183983</v>
          </cell>
          <cell r="B1155" t="str">
            <v>ADULT AND CONTINUING EDUCATION-BERGEN CO TECH SCHS</v>
          </cell>
          <cell r="C1155" t="str">
            <v>NJ</v>
          </cell>
          <cell r="D1155">
            <v>2</v>
          </cell>
          <cell r="E1155">
            <v>7</v>
          </cell>
          <cell r="F1155">
            <v>2</v>
          </cell>
          <cell r="G1155">
            <v>2</v>
          </cell>
          <cell r="H1155">
            <v>2</v>
          </cell>
          <cell r="I1155">
            <v>-3</v>
          </cell>
          <cell r="J1155">
            <v>1</v>
          </cell>
          <cell r="K1155">
            <v>73</v>
          </cell>
          <cell r="L1155">
            <v>281882</v>
          </cell>
          <cell r="M1155">
            <v>0</v>
          </cell>
          <cell r="N1155">
            <v>0</v>
          </cell>
          <cell r="O1155">
            <v>0</v>
          </cell>
          <cell r="P1155">
            <v>394927</v>
          </cell>
          <cell r="Q1155">
            <v>161469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838278</v>
          </cell>
          <cell r="AA1155">
            <v>337826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418847</v>
          </cell>
          <cell r="AG1155">
            <v>0</v>
          </cell>
          <cell r="AH1155">
            <v>51051</v>
          </cell>
          <cell r="AI1155">
            <v>0</v>
          </cell>
          <cell r="AJ1155">
            <v>0</v>
          </cell>
          <cell r="AK1155">
            <v>807724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807724</v>
          </cell>
          <cell r="AQ1155">
            <v>694888</v>
          </cell>
          <cell r="AR1155">
            <v>47762</v>
          </cell>
          <cell r="AS1155">
            <v>742650</v>
          </cell>
          <cell r="AT1155">
            <v>51051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51051</v>
          </cell>
        </row>
        <row r="1156">
          <cell r="A1156">
            <v>374592</v>
          </cell>
          <cell r="B1156" t="str">
            <v>MONMOUTH COUNTY VOCATIONAL SCHOOL DISTRICT</v>
          </cell>
          <cell r="C1156" t="str">
            <v>NJ</v>
          </cell>
          <cell r="D1156">
            <v>2</v>
          </cell>
          <cell r="E1156">
            <v>7</v>
          </cell>
          <cell r="F1156">
            <v>2</v>
          </cell>
          <cell r="G1156">
            <v>-1</v>
          </cell>
          <cell r="H1156">
            <v>2</v>
          </cell>
          <cell r="I1156">
            <v>-3</v>
          </cell>
          <cell r="J1156">
            <v>1</v>
          </cell>
          <cell r="K1156">
            <v>346</v>
          </cell>
          <cell r="L1156">
            <v>722346</v>
          </cell>
          <cell r="M1156">
            <v>0</v>
          </cell>
          <cell r="N1156">
            <v>553800</v>
          </cell>
          <cell r="O1156">
            <v>1057686</v>
          </cell>
          <cell r="P1156">
            <v>206940</v>
          </cell>
          <cell r="Q1156">
            <v>191148</v>
          </cell>
          <cell r="R1156">
            <v>0</v>
          </cell>
          <cell r="S1156">
            <v>0</v>
          </cell>
          <cell r="T1156">
            <v>0</v>
          </cell>
          <cell r="U1156">
            <v>55596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2787516</v>
          </cell>
          <cell r="AA1156">
            <v>1312225</v>
          </cell>
          <cell r="AB1156">
            <v>0</v>
          </cell>
          <cell r="AC1156">
            <v>0</v>
          </cell>
          <cell r="AD1156">
            <v>470645</v>
          </cell>
          <cell r="AE1156">
            <v>32336</v>
          </cell>
          <cell r="AF1156">
            <v>414635</v>
          </cell>
          <cell r="AG1156">
            <v>159585</v>
          </cell>
          <cell r="AH1156">
            <v>187310</v>
          </cell>
          <cell r="AI1156">
            <v>0</v>
          </cell>
          <cell r="AJ1156">
            <v>0</v>
          </cell>
          <cell r="AK1156">
            <v>2576736</v>
          </cell>
          <cell r="AL1156">
            <v>0</v>
          </cell>
          <cell r="AM1156">
            <v>0</v>
          </cell>
          <cell r="AN1156">
            <v>0</v>
          </cell>
          <cell r="AO1156">
            <v>0</v>
          </cell>
          <cell r="AP1156">
            <v>2576736</v>
          </cell>
          <cell r="AQ1156">
            <v>1420822</v>
          </cell>
          <cell r="AR1156">
            <v>162593</v>
          </cell>
          <cell r="AS1156">
            <v>1583415</v>
          </cell>
          <cell r="AT1156">
            <v>98745</v>
          </cell>
          <cell r="AU1156">
            <v>88565</v>
          </cell>
          <cell r="AV1156">
            <v>0</v>
          </cell>
          <cell r="AW1156">
            <v>0</v>
          </cell>
          <cell r="AX1156">
            <v>0</v>
          </cell>
          <cell r="AY1156">
            <v>0</v>
          </cell>
          <cell r="AZ1156">
            <v>187310</v>
          </cell>
        </row>
        <row r="1157">
          <cell r="A1157">
            <v>417831</v>
          </cell>
          <cell r="B1157" t="str">
            <v>UNION COUNTY VOCATIONAL TECHNICAL SCHOOL</v>
          </cell>
          <cell r="C1157" t="str">
            <v>NJ</v>
          </cell>
          <cell r="D1157">
            <v>2</v>
          </cell>
          <cell r="E1157">
            <v>7</v>
          </cell>
          <cell r="F1157">
            <v>2</v>
          </cell>
          <cell r="G1157">
            <v>-1</v>
          </cell>
          <cell r="H1157">
            <v>2</v>
          </cell>
          <cell r="I1157">
            <v>-3</v>
          </cell>
          <cell r="J1157">
            <v>1</v>
          </cell>
          <cell r="K1157">
            <v>71</v>
          </cell>
          <cell r="L1157">
            <v>3979662</v>
          </cell>
          <cell r="M1157">
            <v>737069</v>
          </cell>
          <cell r="N1157">
            <v>2682495</v>
          </cell>
          <cell r="O1157">
            <v>4206602</v>
          </cell>
          <cell r="P1157">
            <v>68405</v>
          </cell>
          <cell r="Q1157">
            <v>28090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11702323</v>
          </cell>
          <cell r="AA1157">
            <v>4382570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1748875</v>
          </cell>
          <cell r="AH1157">
            <v>97594</v>
          </cell>
          <cell r="AI1157">
            <v>0</v>
          </cell>
          <cell r="AJ1157">
            <v>0</v>
          </cell>
          <cell r="AK1157">
            <v>6229039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6229039</v>
          </cell>
          <cell r="AQ1157">
            <v>3755747</v>
          </cell>
          <cell r="AR1157">
            <v>1417315</v>
          </cell>
          <cell r="AS1157">
            <v>5173062</v>
          </cell>
          <cell r="AT1157">
            <v>69184</v>
          </cell>
          <cell r="AU1157">
            <v>0</v>
          </cell>
          <cell r="AV1157">
            <v>28410</v>
          </cell>
          <cell r="AW1157">
            <v>0</v>
          </cell>
          <cell r="AX1157">
            <v>0</v>
          </cell>
          <cell r="AY1157">
            <v>0</v>
          </cell>
          <cell r="AZ1157">
            <v>97594</v>
          </cell>
        </row>
        <row r="1158">
          <cell r="A1158">
            <v>430616</v>
          </cell>
          <cell r="B1158" t="str">
            <v>ATLANTIC COUNTY VOCATIONAL TECHNICAL SCHOOL</v>
          </cell>
          <cell r="C1158" t="str">
            <v>NJ</v>
          </cell>
          <cell r="D1158">
            <v>2</v>
          </cell>
          <cell r="E1158">
            <v>7</v>
          </cell>
          <cell r="F1158">
            <v>2</v>
          </cell>
          <cell r="G1158">
            <v>-1</v>
          </cell>
          <cell r="H1158">
            <v>2</v>
          </cell>
          <cell r="I1158">
            <v>-3</v>
          </cell>
          <cell r="J1158">
            <v>1</v>
          </cell>
          <cell r="K1158">
            <v>173</v>
          </cell>
          <cell r="L1158">
            <v>798474</v>
          </cell>
          <cell r="M1158">
            <v>0</v>
          </cell>
          <cell r="N1158">
            <v>2836031</v>
          </cell>
          <cell r="O1158">
            <v>3100000</v>
          </cell>
          <cell r="P1158">
            <v>1271167</v>
          </cell>
          <cell r="Q1158">
            <v>574649</v>
          </cell>
          <cell r="R1158">
            <v>2192</v>
          </cell>
          <cell r="S1158">
            <v>0</v>
          </cell>
          <cell r="T1158">
            <v>0</v>
          </cell>
          <cell r="U1158">
            <v>0</v>
          </cell>
          <cell r="V1158">
            <v>268346</v>
          </cell>
          <cell r="W1158">
            <v>0</v>
          </cell>
          <cell r="X1158">
            <v>36283</v>
          </cell>
          <cell r="Y1158">
            <v>0</v>
          </cell>
          <cell r="Z1158">
            <v>8887142</v>
          </cell>
          <cell r="AA1158">
            <v>4275734</v>
          </cell>
          <cell r="AB1158">
            <v>0</v>
          </cell>
          <cell r="AC1158">
            <v>0</v>
          </cell>
          <cell r="AD1158">
            <v>1262508</v>
          </cell>
          <cell r="AE1158">
            <v>927220</v>
          </cell>
          <cell r="AF1158">
            <v>793887</v>
          </cell>
          <cell r="AG1158">
            <v>1355186</v>
          </cell>
          <cell r="AH1158">
            <v>37532</v>
          </cell>
          <cell r="AI1158">
            <v>0</v>
          </cell>
          <cell r="AJ1158">
            <v>0</v>
          </cell>
          <cell r="AK1158">
            <v>8652067</v>
          </cell>
          <cell r="AL1158">
            <v>193264</v>
          </cell>
          <cell r="AM1158">
            <v>0</v>
          </cell>
          <cell r="AN1158">
            <v>0</v>
          </cell>
          <cell r="AO1158">
            <v>0</v>
          </cell>
          <cell r="AP1158">
            <v>8845331</v>
          </cell>
          <cell r="AQ1158">
            <v>4934986</v>
          </cell>
          <cell r="AR1158">
            <v>759152</v>
          </cell>
          <cell r="AS1158">
            <v>5694138</v>
          </cell>
          <cell r="AT1158">
            <v>17282</v>
          </cell>
          <cell r="AU1158">
            <v>6250</v>
          </cell>
          <cell r="AV1158">
            <v>0</v>
          </cell>
          <cell r="AW1158">
            <v>0</v>
          </cell>
          <cell r="AX1158">
            <v>0</v>
          </cell>
          <cell r="AY1158">
            <v>14000</v>
          </cell>
          <cell r="AZ1158">
            <v>37532</v>
          </cell>
        </row>
        <row r="1159">
          <cell r="A1159">
            <v>430777</v>
          </cell>
          <cell r="B1159" t="str">
            <v>CAMDEN COUNTY VOCATIONAL AND TECHNICAL SCHOOLS</v>
          </cell>
          <cell r="C1159" t="str">
            <v>NJ</v>
          </cell>
          <cell r="D1159">
            <v>2</v>
          </cell>
          <cell r="E1159">
            <v>7</v>
          </cell>
          <cell r="F1159">
            <v>2</v>
          </cell>
          <cell r="G1159">
            <v>2</v>
          </cell>
          <cell r="H1159">
            <v>2</v>
          </cell>
          <cell r="I1159">
            <v>-3</v>
          </cell>
          <cell r="J1159">
            <v>2</v>
          </cell>
          <cell r="K1159">
            <v>1066</v>
          </cell>
          <cell r="L1159">
            <v>528738</v>
          </cell>
          <cell r="M1159">
            <v>0</v>
          </cell>
          <cell r="N1159">
            <v>1864900</v>
          </cell>
          <cell r="O1159">
            <v>0</v>
          </cell>
          <cell r="P1159">
            <v>146035</v>
          </cell>
          <cell r="Q1159">
            <v>184614</v>
          </cell>
          <cell r="R1159">
            <v>0</v>
          </cell>
          <cell r="S1159">
            <v>0</v>
          </cell>
          <cell r="T1159">
            <v>0</v>
          </cell>
          <cell r="U1159">
            <v>27890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2752177</v>
          </cell>
          <cell r="AA1159">
            <v>1172915</v>
          </cell>
          <cell r="AB1159">
            <v>0</v>
          </cell>
          <cell r="AC1159">
            <v>0</v>
          </cell>
          <cell r="AD1159">
            <v>26730</v>
          </cell>
          <cell r="AE1159">
            <v>127980</v>
          </cell>
          <cell r="AF1159">
            <v>371742</v>
          </cell>
          <cell r="AG1159">
            <v>517250</v>
          </cell>
          <cell r="AH1159">
            <v>24902</v>
          </cell>
          <cell r="AI1159">
            <v>0</v>
          </cell>
          <cell r="AJ1159">
            <v>0</v>
          </cell>
          <cell r="AK1159">
            <v>2241519</v>
          </cell>
          <cell r="AL1159">
            <v>0</v>
          </cell>
          <cell r="AM1159">
            <v>0</v>
          </cell>
          <cell r="AN1159">
            <v>0</v>
          </cell>
          <cell r="AO1159">
            <v>0</v>
          </cell>
          <cell r="AP1159">
            <v>2241519</v>
          </cell>
          <cell r="AQ1159">
            <v>1485380</v>
          </cell>
          <cell r="AR1159">
            <v>0</v>
          </cell>
          <cell r="AS1159">
            <v>1485380</v>
          </cell>
          <cell r="AT1159">
            <v>24902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24902</v>
          </cell>
        </row>
        <row r="1160">
          <cell r="A1160">
            <v>431716</v>
          </cell>
          <cell r="B1160" t="str">
            <v>OCEAN COUNTY VOCATIONAL POST SECONDARY DIVISION</v>
          </cell>
          <cell r="C1160" t="str">
            <v>NJ</v>
          </cell>
          <cell r="D1160">
            <v>2</v>
          </cell>
          <cell r="E1160">
            <v>7</v>
          </cell>
          <cell r="F1160">
            <v>2</v>
          </cell>
          <cell r="G1160">
            <v>2</v>
          </cell>
          <cell r="H1160">
            <v>2</v>
          </cell>
          <cell r="I1160">
            <v>-3</v>
          </cell>
          <cell r="J1160">
            <v>1</v>
          </cell>
          <cell r="K1160">
            <v>268</v>
          </cell>
          <cell r="L1160">
            <v>359245</v>
          </cell>
          <cell r="M1160">
            <v>934459</v>
          </cell>
          <cell r="N1160">
            <v>2822926</v>
          </cell>
          <cell r="O1160">
            <v>9864334</v>
          </cell>
          <cell r="P1160">
            <v>202215</v>
          </cell>
          <cell r="Q1160">
            <v>0</v>
          </cell>
          <cell r="R1160">
            <v>406842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805177</v>
          </cell>
          <cell r="Y1160">
            <v>0</v>
          </cell>
          <cell r="Z1160">
            <v>15395198</v>
          </cell>
          <cell r="AA1160">
            <v>2955324</v>
          </cell>
          <cell r="AB1160">
            <v>0</v>
          </cell>
          <cell r="AC1160">
            <v>0</v>
          </cell>
          <cell r="AD1160">
            <v>0</v>
          </cell>
          <cell r="AE1160">
            <v>118436</v>
          </cell>
          <cell r="AF1160">
            <v>2879041</v>
          </cell>
          <cell r="AG1160">
            <v>732628</v>
          </cell>
          <cell r="AH1160">
            <v>59214</v>
          </cell>
          <cell r="AI1160">
            <v>0</v>
          </cell>
          <cell r="AJ1160">
            <v>0</v>
          </cell>
          <cell r="AK1160">
            <v>6744643</v>
          </cell>
          <cell r="AL1160">
            <v>646657</v>
          </cell>
          <cell r="AM1160">
            <v>0</v>
          </cell>
          <cell r="AN1160">
            <v>0</v>
          </cell>
          <cell r="AO1160">
            <v>0</v>
          </cell>
          <cell r="AP1160">
            <v>7391300</v>
          </cell>
          <cell r="AQ1160">
            <v>10432946</v>
          </cell>
          <cell r="AR1160">
            <v>1229102</v>
          </cell>
          <cell r="AS1160">
            <v>12278587</v>
          </cell>
          <cell r="AT1160">
            <v>47136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  <cell r="AY1160">
            <v>12078</v>
          </cell>
          <cell r="AZ1160">
            <v>59214</v>
          </cell>
        </row>
        <row r="1161">
          <cell r="A1161">
            <v>434423</v>
          </cell>
          <cell r="B1161" t="str">
            <v>MIDDLESEX COUNTY VOCATIONAL AND TECHNICAL HIGH SCH</v>
          </cell>
          <cell r="C1161" t="str">
            <v>NJ</v>
          </cell>
          <cell r="D1161">
            <v>2</v>
          </cell>
          <cell r="E1161">
            <v>7</v>
          </cell>
          <cell r="F1161">
            <v>2</v>
          </cell>
          <cell r="G1161">
            <v>2</v>
          </cell>
          <cell r="H1161">
            <v>2</v>
          </cell>
          <cell r="I1161">
            <v>-3</v>
          </cell>
          <cell r="J1161">
            <v>1</v>
          </cell>
          <cell r="K1161">
            <v>503</v>
          </cell>
          <cell r="L1161">
            <v>545700</v>
          </cell>
          <cell r="M1161">
            <v>0</v>
          </cell>
          <cell r="N1161">
            <v>11286080</v>
          </cell>
          <cell r="O1161">
            <v>19703428</v>
          </cell>
          <cell r="P1161">
            <v>1524645</v>
          </cell>
          <cell r="Q1161">
            <v>1352006</v>
          </cell>
          <cell r="R1161">
            <v>142236</v>
          </cell>
          <cell r="S1161">
            <v>0</v>
          </cell>
          <cell r="T1161">
            <v>0</v>
          </cell>
          <cell r="U1161">
            <v>0</v>
          </cell>
          <cell r="V1161">
            <v>590472</v>
          </cell>
          <cell r="W1161">
            <v>0</v>
          </cell>
          <cell r="X1161">
            <v>611644</v>
          </cell>
          <cell r="Y1161">
            <v>0</v>
          </cell>
          <cell r="Z1161">
            <v>35756211</v>
          </cell>
          <cell r="AA1161">
            <v>14794130</v>
          </cell>
          <cell r="AB1161">
            <v>0</v>
          </cell>
          <cell r="AC1161">
            <v>0</v>
          </cell>
          <cell r="AD1161">
            <v>5553348</v>
          </cell>
          <cell r="AE1161">
            <v>1970138</v>
          </cell>
          <cell r="AF1161">
            <v>7450010</v>
          </cell>
          <cell r="AG1161">
            <v>5966895</v>
          </cell>
          <cell r="AH1161">
            <v>121165</v>
          </cell>
          <cell r="AI1161">
            <v>0</v>
          </cell>
          <cell r="AJ1161">
            <v>0</v>
          </cell>
          <cell r="AK1161">
            <v>35855686</v>
          </cell>
          <cell r="AL1161">
            <v>603123</v>
          </cell>
          <cell r="AM1161">
            <v>0</v>
          </cell>
          <cell r="AN1161">
            <v>0</v>
          </cell>
          <cell r="AO1161">
            <v>0</v>
          </cell>
          <cell r="AP1161">
            <v>36458809</v>
          </cell>
          <cell r="AQ1161">
            <v>21435982</v>
          </cell>
          <cell r="AR1161">
            <v>5880807</v>
          </cell>
          <cell r="AS1161">
            <v>27316789</v>
          </cell>
          <cell r="AT1161">
            <v>121165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121165</v>
          </cell>
        </row>
        <row r="1162">
          <cell r="A1162">
            <v>187648</v>
          </cell>
          <cell r="B1162" t="str">
            <v>EASTERN NEW MEXICO UNIVERSITY-MAIN CAMPUS</v>
          </cell>
          <cell r="C1162" t="str">
            <v>NM</v>
          </cell>
          <cell r="D1162">
            <v>6</v>
          </cell>
          <cell r="E1162">
            <v>1</v>
          </cell>
          <cell r="F1162">
            <v>2</v>
          </cell>
          <cell r="G1162">
            <v>2</v>
          </cell>
          <cell r="H1162">
            <v>2</v>
          </cell>
          <cell r="I1162">
            <v>21</v>
          </cell>
          <cell r="J1162">
            <v>1</v>
          </cell>
          <cell r="K1162">
            <v>2978</v>
          </cell>
          <cell r="L1162">
            <v>6232909</v>
          </cell>
          <cell r="M1162">
            <v>0</v>
          </cell>
          <cell r="N1162">
            <v>23004800</v>
          </cell>
          <cell r="O1162">
            <v>477087</v>
          </cell>
          <cell r="P1162">
            <v>7654538</v>
          </cell>
          <cell r="Q1162">
            <v>2954502</v>
          </cell>
          <cell r="R1162">
            <v>0</v>
          </cell>
          <cell r="S1162">
            <v>1585913</v>
          </cell>
          <cell r="T1162">
            <v>511754</v>
          </cell>
          <cell r="U1162">
            <v>403699</v>
          </cell>
          <cell r="V1162">
            <v>4407664</v>
          </cell>
          <cell r="W1162">
            <v>0</v>
          </cell>
          <cell r="X1162">
            <v>1152366</v>
          </cell>
          <cell r="Y1162">
            <v>0</v>
          </cell>
          <cell r="Z1162">
            <v>48385232</v>
          </cell>
          <cell r="AA1162">
            <v>13143457</v>
          </cell>
          <cell r="AB1162">
            <v>173831</v>
          </cell>
          <cell r="AC1162">
            <v>6311408</v>
          </cell>
          <cell r="AD1162">
            <v>2820309</v>
          </cell>
          <cell r="AE1162">
            <v>4795510</v>
          </cell>
          <cell r="AF1162">
            <v>3900729</v>
          </cell>
          <cell r="AG1162">
            <v>3500819</v>
          </cell>
          <cell r="AH1162">
            <v>7458325</v>
          </cell>
          <cell r="AI1162">
            <v>653993</v>
          </cell>
          <cell r="AJ1162">
            <v>1115533</v>
          </cell>
          <cell r="AK1162">
            <v>43873914</v>
          </cell>
          <cell r="AL1162">
            <v>4742728</v>
          </cell>
          <cell r="AM1162">
            <v>0</v>
          </cell>
          <cell r="AN1162">
            <v>0</v>
          </cell>
          <cell r="AO1162">
            <v>0</v>
          </cell>
          <cell r="AP1162">
            <v>48616642</v>
          </cell>
          <cell r="AQ1162">
            <v>20825339</v>
          </cell>
          <cell r="AR1162">
            <v>4351567</v>
          </cell>
          <cell r="AS1162">
            <v>25411717</v>
          </cell>
          <cell r="AT1162">
            <v>4278777</v>
          </cell>
          <cell r="AU1162">
            <v>510914</v>
          </cell>
          <cell r="AV1162">
            <v>1708523</v>
          </cell>
          <cell r="AW1162">
            <v>0</v>
          </cell>
          <cell r="AX1162">
            <v>775992</v>
          </cell>
          <cell r="AY1162">
            <v>184119</v>
          </cell>
          <cell r="AZ1162">
            <v>7458325</v>
          </cell>
        </row>
        <row r="1163">
          <cell r="A1163">
            <v>187745</v>
          </cell>
          <cell r="B1163" t="str">
            <v>INSTITUTE OF AMERICAN INDIAN ARTS</v>
          </cell>
          <cell r="C1163" t="str">
            <v>NM</v>
          </cell>
          <cell r="D1163">
            <v>6</v>
          </cell>
          <cell r="E1163">
            <v>1</v>
          </cell>
          <cell r="F1163">
            <v>2</v>
          </cell>
          <cell r="G1163">
            <v>-1</v>
          </cell>
          <cell r="H1163">
            <v>1</v>
          </cell>
          <cell r="I1163">
            <v>60</v>
          </cell>
          <cell r="J1163">
            <v>1</v>
          </cell>
          <cell r="K1163">
            <v>44</v>
          </cell>
          <cell r="L1163">
            <v>324825</v>
          </cell>
          <cell r="M1163">
            <v>4115925</v>
          </cell>
          <cell r="N1163">
            <v>0</v>
          </cell>
          <cell r="O1163">
            <v>0</v>
          </cell>
          <cell r="P1163">
            <v>1163733</v>
          </cell>
          <cell r="Q1163">
            <v>8247</v>
          </cell>
          <cell r="R1163">
            <v>0</v>
          </cell>
          <cell r="S1163">
            <v>1664476</v>
          </cell>
          <cell r="T1163">
            <v>46893</v>
          </cell>
          <cell r="U1163">
            <v>0</v>
          </cell>
          <cell r="V1163">
            <v>941782</v>
          </cell>
          <cell r="W1163">
            <v>0</v>
          </cell>
          <cell r="X1163">
            <v>-119956</v>
          </cell>
          <cell r="Y1163">
            <v>440066</v>
          </cell>
          <cell r="Z1163">
            <v>8585991</v>
          </cell>
          <cell r="AA1163">
            <v>1547</v>
          </cell>
          <cell r="AB1163">
            <v>0</v>
          </cell>
          <cell r="AC1163">
            <v>1469331</v>
          </cell>
          <cell r="AD1163">
            <v>0</v>
          </cell>
          <cell r="AE1163">
            <v>968755</v>
          </cell>
          <cell r="AF1163">
            <v>3096039</v>
          </cell>
          <cell r="AG1163">
            <v>838488</v>
          </cell>
          <cell r="AH1163">
            <v>1243262</v>
          </cell>
          <cell r="AI1163">
            <v>0</v>
          </cell>
          <cell r="AJ1163">
            <v>0</v>
          </cell>
          <cell r="AK1163">
            <v>7617422</v>
          </cell>
          <cell r="AL1163">
            <v>781856</v>
          </cell>
          <cell r="AM1163">
            <v>0</v>
          </cell>
          <cell r="AN1163">
            <v>1242362</v>
          </cell>
          <cell r="AO1163">
            <v>0</v>
          </cell>
          <cell r="AP1163">
            <v>9641640</v>
          </cell>
          <cell r="AQ1163">
            <v>2924045</v>
          </cell>
          <cell r="AR1163">
            <v>250362</v>
          </cell>
          <cell r="AS1163">
            <v>3223026</v>
          </cell>
          <cell r="AT1163">
            <v>260646</v>
          </cell>
          <cell r="AU1163">
            <v>10900</v>
          </cell>
          <cell r="AV1163">
            <v>8247</v>
          </cell>
          <cell r="AW1163">
            <v>0</v>
          </cell>
          <cell r="AX1163">
            <v>636080</v>
          </cell>
          <cell r="AY1163">
            <v>327389</v>
          </cell>
          <cell r="AZ1163">
            <v>1243262</v>
          </cell>
        </row>
        <row r="1164">
          <cell r="A1164">
            <v>187897</v>
          </cell>
          <cell r="B1164" t="str">
            <v>NEW MEXICO HIGHLANDS UNIVERSITY</v>
          </cell>
          <cell r="C1164" t="str">
            <v>NM</v>
          </cell>
          <cell r="D1164">
            <v>6</v>
          </cell>
          <cell r="E1164">
            <v>1</v>
          </cell>
          <cell r="F1164">
            <v>2</v>
          </cell>
          <cell r="G1164">
            <v>2</v>
          </cell>
          <cell r="H1164">
            <v>2</v>
          </cell>
          <cell r="I1164">
            <v>21</v>
          </cell>
          <cell r="J1164">
            <v>1</v>
          </cell>
          <cell r="K1164">
            <v>2287</v>
          </cell>
          <cell r="L1164">
            <v>4947967</v>
          </cell>
          <cell r="M1164">
            <v>0</v>
          </cell>
          <cell r="N1164">
            <v>20833900</v>
          </cell>
          <cell r="O1164">
            <v>0</v>
          </cell>
          <cell r="P1164">
            <v>12555601</v>
          </cell>
          <cell r="Q1164">
            <v>5500730</v>
          </cell>
          <cell r="R1164">
            <v>0</v>
          </cell>
          <cell r="S1164">
            <v>1748110</v>
          </cell>
          <cell r="T1164">
            <v>231013</v>
          </cell>
          <cell r="U1164">
            <v>128917</v>
          </cell>
          <cell r="V1164">
            <v>2718557</v>
          </cell>
          <cell r="W1164">
            <v>0</v>
          </cell>
          <cell r="X1164">
            <v>2231643</v>
          </cell>
          <cell r="Y1164">
            <v>0</v>
          </cell>
          <cell r="Z1164">
            <v>50896438</v>
          </cell>
          <cell r="AA1164">
            <v>16768996</v>
          </cell>
          <cell r="AB1164">
            <v>3270844</v>
          </cell>
          <cell r="AC1164">
            <v>9138870</v>
          </cell>
          <cell r="AD1164">
            <v>2448479</v>
          </cell>
          <cell r="AE1164">
            <v>3198034</v>
          </cell>
          <cell r="AF1164">
            <v>3793350</v>
          </cell>
          <cell r="AG1164">
            <v>3692329</v>
          </cell>
          <cell r="AH1164">
            <v>4496875</v>
          </cell>
          <cell r="AI1164">
            <v>62211</v>
          </cell>
          <cell r="AJ1164">
            <v>1151798</v>
          </cell>
          <cell r="AK1164">
            <v>48021786</v>
          </cell>
          <cell r="AL1164">
            <v>3837992</v>
          </cell>
          <cell r="AM1164">
            <v>0</v>
          </cell>
          <cell r="AN1164">
            <v>0</v>
          </cell>
          <cell r="AO1164">
            <v>0</v>
          </cell>
          <cell r="AP1164">
            <v>51859778</v>
          </cell>
          <cell r="AQ1164">
            <v>20977604</v>
          </cell>
          <cell r="AR1164">
            <v>4793874</v>
          </cell>
          <cell r="AS1164">
            <v>25771478</v>
          </cell>
          <cell r="AT1164">
            <v>2486928</v>
          </cell>
          <cell r="AU1164">
            <v>236702</v>
          </cell>
          <cell r="AV1164">
            <v>859118</v>
          </cell>
          <cell r="AW1164">
            <v>0</v>
          </cell>
          <cell r="AX1164">
            <v>604195</v>
          </cell>
          <cell r="AY1164">
            <v>309932</v>
          </cell>
          <cell r="AZ1164">
            <v>4496875</v>
          </cell>
        </row>
        <row r="1165">
          <cell r="A1165">
            <v>187967</v>
          </cell>
          <cell r="B1165" t="str">
            <v>NEW MEXICO INSTITUTE OF MINING AND TECHNOLOGY</v>
          </cell>
          <cell r="C1165" t="str">
            <v>NM</v>
          </cell>
          <cell r="D1165">
            <v>6</v>
          </cell>
          <cell r="E1165">
            <v>1</v>
          </cell>
          <cell r="F1165">
            <v>2</v>
          </cell>
          <cell r="G1165">
            <v>2</v>
          </cell>
          <cell r="H1165">
            <v>2</v>
          </cell>
          <cell r="I1165">
            <v>16</v>
          </cell>
          <cell r="J1165">
            <v>1</v>
          </cell>
          <cell r="K1165">
            <v>1343</v>
          </cell>
          <cell r="L1165">
            <v>4106929</v>
          </cell>
          <cell r="M1165">
            <v>0</v>
          </cell>
          <cell r="N1165">
            <v>23869163</v>
          </cell>
          <cell r="O1165">
            <v>0</v>
          </cell>
          <cell r="P1165">
            <v>17398326</v>
          </cell>
          <cell r="Q1165">
            <v>1011855</v>
          </cell>
          <cell r="R1165">
            <v>0</v>
          </cell>
          <cell r="S1165">
            <v>7110511</v>
          </cell>
          <cell r="T1165">
            <v>0</v>
          </cell>
          <cell r="U1165">
            <v>0</v>
          </cell>
          <cell r="V1165">
            <v>3804872</v>
          </cell>
          <cell r="W1165">
            <v>0</v>
          </cell>
          <cell r="X1165">
            <v>10358839</v>
          </cell>
          <cell r="Y1165">
            <v>3641596</v>
          </cell>
          <cell r="Z1165">
            <v>71302091</v>
          </cell>
          <cell r="AA1165">
            <v>11402164</v>
          </cell>
          <cell r="AB1165">
            <v>30984375</v>
          </cell>
          <cell r="AC1165">
            <v>1141977</v>
          </cell>
          <cell r="AD1165">
            <v>1811306</v>
          </cell>
          <cell r="AE1165">
            <v>1571290</v>
          </cell>
          <cell r="AF1165">
            <v>3292573</v>
          </cell>
          <cell r="AG1165">
            <v>4827281</v>
          </cell>
          <cell r="AH1165">
            <v>2322088</v>
          </cell>
          <cell r="AI1165">
            <v>305800</v>
          </cell>
          <cell r="AJ1165">
            <v>3399742</v>
          </cell>
          <cell r="AK1165">
            <v>61058596</v>
          </cell>
          <cell r="AL1165">
            <v>3477310</v>
          </cell>
          <cell r="AM1165">
            <v>0</v>
          </cell>
          <cell r="AN1165">
            <v>3641596</v>
          </cell>
          <cell r="AO1165">
            <v>1253817</v>
          </cell>
          <cell r="AP1165">
            <v>69431319</v>
          </cell>
          <cell r="AQ1165">
            <v>14322160</v>
          </cell>
          <cell r="AR1165">
            <v>7842180</v>
          </cell>
          <cell r="AS1165">
            <v>22164340</v>
          </cell>
          <cell r="AT1165">
            <v>785496</v>
          </cell>
          <cell r="AU1165">
            <v>317325</v>
          </cell>
          <cell r="AV1165">
            <v>272749</v>
          </cell>
          <cell r="AW1165">
            <v>0</v>
          </cell>
          <cell r="AX1165">
            <v>105334</v>
          </cell>
          <cell r="AY1165">
            <v>841184</v>
          </cell>
          <cell r="AZ1165">
            <v>2322088</v>
          </cell>
        </row>
        <row r="1166">
          <cell r="A1166">
            <v>187985</v>
          </cell>
          <cell r="B1166" t="str">
            <v>UNIVERSITY OF NEW MEXICO-MAIN CAMPUS</v>
          </cell>
          <cell r="C1166" t="str">
            <v>NM</v>
          </cell>
          <cell r="D1166">
            <v>6</v>
          </cell>
          <cell r="E1166">
            <v>1</v>
          </cell>
          <cell r="F1166">
            <v>2</v>
          </cell>
          <cell r="G1166">
            <v>1</v>
          </cell>
          <cell r="H1166">
            <v>2</v>
          </cell>
          <cell r="I1166">
            <v>15</v>
          </cell>
          <cell r="J1166">
            <v>1</v>
          </cell>
          <cell r="K1166">
            <v>18964</v>
          </cell>
          <cell r="L1166">
            <v>63405711</v>
          </cell>
          <cell r="M1166">
            <v>0</v>
          </cell>
          <cell r="N1166">
            <v>212654569</v>
          </cell>
          <cell r="O1166">
            <v>0</v>
          </cell>
          <cell r="P1166">
            <v>138444475</v>
          </cell>
          <cell r="Q1166">
            <v>27959320</v>
          </cell>
          <cell r="R1166">
            <v>8289414</v>
          </cell>
          <cell r="S1166">
            <v>61159511</v>
          </cell>
          <cell r="T1166">
            <v>6827517</v>
          </cell>
          <cell r="U1166">
            <v>25075921</v>
          </cell>
          <cell r="V1166">
            <v>43922158</v>
          </cell>
          <cell r="W1166">
            <v>280300112</v>
          </cell>
          <cell r="X1166">
            <v>73701642</v>
          </cell>
          <cell r="Y1166">
            <v>43393153</v>
          </cell>
          <cell r="Z1166">
            <v>985133503</v>
          </cell>
          <cell r="AA1166">
            <v>142816521</v>
          </cell>
          <cell r="AB1166">
            <v>140881434</v>
          </cell>
          <cell r="AC1166">
            <v>147973403</v>
          </cell>
          <cell r="AD1166">
            <v>28018896</v>
          </cell>
          <cell r="AE1166">
            <v>17613568</v>
          </cell>
          <cell r="AF1166">
            <v>26516746</v>
          </cell>
          <cell r="AG1166">
            <v>31349904</v>
          </cell>
          <cell r="AH1166">
            <v>46939472</v>
          </cell>
          <cell r="AI1166">
            <v>0</v>
          </cell>
          <cell r="AJ1166">
            <v>-38861956</v>
          </cell>
          <cell r="AK1166">
            <v>543247988</v>
          </cell>
          <cell r="AL1166">
            <v>58414111</v>
          </cell>
          <cell r="AM1166">
            <v>281189266</v>
          </cell>
          <cell r="AN1166">
            <v>44013803</v>
          </cell>
          <cell r="AO1166">
            <v>0</v>
          </cell>
          <cell r="AP1166">
            <v>926865168</v>
          </cell>
          <cell r="AQ1166">
            <v>287620555</v>
          </cell>
          <cell r="AR1166">
            <v>64582294</v>
          </cell>
          <cell r="AS1166">
            <v>352202849</v>
          </cell>
          <cell r="AT1166">
            <v>15939898</v>
          </cell>
          <cell r="AU1166">
            <v>3806864</v>
          </cell>
          <cell r="AV1166">
            <v>12434109</v>
          </cell>
          <cell r="AW1166">
            <v>1476819</v>
          </cell>
          <cell r="AX1166">
            <v>11161033</v>
          </cell>
          <cell r="AY1166">
            <v>2120749</v>
          </cell>
          <cell r="AZ1166">
            <v>46939472</v>
          </cell>
        </row>
        <row r="1167">
          <cell r="A1167">
            <v>188030</v>
          </cell>
          <cell r="B1167" t="str">
            <v>NEW MEXICO STATE UNIVERSITY-MAIN CAMPUS</v>
          </cell>
          <cell r="C1167" t="str">
            <v>NM</v>
          </cell>
          <cell r="D1167">
            <v>6</v>
          </cell>
          <cell r="E1167">
            <v>1</v>
          </cell>
          <cell r="F1167">
            <v>2</v>
          </cell>
          <cell r="G1167">
            <v>2</v>
          </cell>
          <cell r="H1167">
            <v>2</v>
          </cell>
          <cell r="I1167">
            <v>15</v>
          </cell>
          <cell r="J1167">
            <v>1</v>
          </cell>
          <cell r="K1167">
            <v>13188</v>
          </cell>
          <cell r="L1167">
            <v>37473312</v>
          </cell>
          <cell r="M1167">
            <v>4759440</v>
          </cell>
          <cell r="N1167">
            <v>112031600</v>
          </cell>
          <cell r="O1167">
            <v>2094571</v>
          </cell>
          <cell r="P1167">
            <v>84995209</v>
          </cell>
          <cell r="Q1167">
            <v>10632257</v>
          </cell>
          <cell r="R1167">
            <v>0</v>
          </cell>
          <cell r="S1167">
            <v>10529104</v>
          </cell>
          <cell r="T1167">
            <v>2831146</v>
          </cell>
          <cell r="U1167">
            <v>2367805</v>
          </cell>
          <cell r="V1167">
            <v>24867770</v>
          </cell>
          <cell r="W1167">
            <v>0</v>
          </cell>
          <cell r="X1167">
            <v>18197868</v>
          </cell>
          <cell r="Y1167">
            <v>10751091</v>
          </cell>
          <cell r="Z1167">
            <v>321531173</v>
          </cell>
          <cell r="AA1167">
            <v>72108810</v>
          </cell>
          <cell r="AB1167">
            <v>83148918</v>
          </cell>
          <cell r="AC1167">
            <v>31308176</v>
          </cell>
          <cell r="AD1167">
            <v>14337211</v>
          </cell>
          <cell r="AE1167">
            <v>8958735</v>
          </cell>
          <cell r="AF1167">
            <v>14584310</v>
          </cell>
          <cell r="AG1167">
            <v>14994374</v>
          </cell>
          <cell r="AH1167">
            <v>25028576</v>
          </cell>
          <cell r="AI1167">
            <v>890188</v>
          </cell>
          <cell r="AJ1167">
            <v>8774484</v>
          </cell>
          <cell r="AK1167">
            <v>274133782</v>
          </cell>
          <cell r="AL1167">
            <v>36087030</v>
          </cell>
          <cell r="AM1167">
            <v>0</v>
          </cell>
          <cell r="AN1167">
            <v>10504894</v>
          </cell>
          <cell r="AO1167">
            <v>0</v>
          </cell>
          <cell r="AP1167">
            <v>320725706</v>
          </cell>
          <cell r="AQ1167">
            <v>142695143</v>
          </cell>
          <cell r="AR1167">
            <v>29667808</v>
          </cell>
          <cell r="AS1167">
            <v>172362951</v>
          </cell>
          <cell r="AT1167">
            <v>10189564</v>
          </cell>
          <cell r="AU1167">
            <v>2779269</v>
          </cell>
          <cell r="AV1167">
            <v>8894979</v>
          </cell>
          <cell r="AW1167">
            <v>0</v>
          </cell>
          <cell r="AX1167">
            <v>1708604</v>
          </cell>
          <cell r="AY1167">
            <v>1456160</v>
          </cell>
          <cell r="AZ1167">
            <v>25028576</v>
          </cell>
        </row>
        <row r="1168">
          <cell r="A1168">
            <v>188304</v>
          </cell>
          <cell r="B1168" t="str">
            <v>WESTERN NEW MEXICO UNIVERSITY</v>
          </cell>
          <cell r="C1168" t="str">
            <v>NM</v>
          </cell>
          <cell r="D1168">
            <v>6</v>
          </cell>
          <cell r="E1168">
            <v>1</v>
          </cell>
          <cell r="F1168">
            <v>2</v>
          </cell>
          <cell r="G1168">
            <v>2</v>
          </cell>
          <cell r="H1168">
            <v>2</v>
          </cell>
          <cell r="I1168">
            <v>21</v>
          </cell>
          <cell r="J1168">
            <v>1</v>
          </cell>
          <cell r="K1168">
            <v>1741</v>
          </cell>
          <cell r="L1168">
            <v>3508836</v>
          </cell>
          <cell r="M1168">
            <v>0</v>
          </cell>
          <cell r="N1168">
            <v>13248992</v>
          </cell>
          <cell r="O1168">
            <v>0</v>
          </cell>
          <cell r="P1168">
            <v>3021736</v>
          </cell>
          <cell r="Q1168">
            <v>2619712</v>
          </cell>
          <cell r="R1168">
            <v>256946</v>
          </cell>
          <cell r="S1168">
            <v>272892</v>
          </cell>
          <cell r="T1168">
            <v>223787</v>
          </cell>
          <cell r="U1168">
            <v>575317</v>
          </cell>
          <cell r="V1168">
            <v>1294473</v>
          </cell>
          <cell r="W1168">
            <v>0</v>
          </cell>
          <cell r="X1168">
            <v>755137</v>
          </cell>
          <cell r="Y1168">
            <v>0</v>
          </cell>
          <cell r="Z1168">
            <v>25777828</v>
          </cell>
          <cell r="AA1168">
            <v>8534299</v>
          </cell>
          <cell r="AB1168">
            <v>40602</v>
          </cell>
          <cell r="AC1168">
            <v>1574698</v>
          </cell>
          <cell r="AD1168">
            <v>1593830</v>
          </cell>
          <cell r="AE1168">
            <v>1590731</v>
          </cell>
          <cell r="AF1168">
            <v>2479945</v>
          </cell>
          <cell r="AG1168">
            <v>2140528</v>
          </cell>
          <cell r="AH1168">
            <v>3439529</v>
          </cell>
          <cell r="AI1168">
            <v>725924</v>
          </cell>
          <cell r="AJ1168">
            <v>455247</v>
          </cell>
          <cell r="AK1168">
            <v>22575333</v>
          </cell>
          <cell r="AL1168">
            <v>2521503</v>
          </cell>
          <cell r="AM1168">
            <v>0</v>
          </cell>
          <cell r="AN1168">
            <v>0</v>
          </cell>
          <cell r="AO1168">
            <v>10</v>
          </cell>
          <cell r="AP1168">
            <v>25096846</v>
          </cell>
          <cell r="AQ1168">
            <v>9702170</v>
          </cell>
          <cell r="AR1168">
            <v>2417686</v>
          </cell>
          <cell r="AS1168">
            <v>12119856</v>
          </cell>
          <cell r="AT1168">
            <v>2395850</v>
          </cell>
          <cell r="AU1168">
            <v>0</v>
          </cell>
          <cell r="AV1168">
            <v>802917</v>
          </cell>
          <cell r="AW1168">
            <v>0</v>
          </cell>
          <cell r="AX1168">
            <v>240762</v>
          </cell>
          <cell r="AY1168">
            <v>0</v>
          </cell>
          <cell r="AZ1168">
            <v>3439529</v>
          </cell>
        </row>
        <row r="1169">
          <cell r="A1169">
            <v>187532</v>
          </cell>
          <cell r="B1169" t="str">
            <v>ALBUQUERQUE TECHNICAL VOCATIONAL INSTITUTE</v>
          </cell>
          <cell r="C1169" t="str">
            <v>NM</v>
          </cell>
          <cell r="D1169">
            <v>6</v>
          </cell>
          <cell r="E1169">
            <v>4</v>
          </cell>
          <cell r="F1169">
            <v>2</v>
          </cell>
          <cell r="G1169">
            <v>2</v>
          </cell>
          <cell r="H1169">
            <v>2</v>
          </cell>
          <cell r="I1169">
            <v>40</v>
          </cell>
          <cell r="J1169">
            <v>1</v>
          </cell>
          <cell r="K1169">
            <v>10194</v>
          </cell>
          <cell r="L1169">
            <v>6835090</v>
          </cell>
          <cell r="M1169">
            <v>0</v>
          </cell>
          <cell r="N1169">
            <v>33554800</v>
          </cell>
          <cell r="O1169">
            <v>23405204</v>
          </cell>
          <cell r="P1169">
            <v>10240536</v>
          </cell>
          <cell r="Q1169">
            <v>4029918</v>
          </cell>
          <cell r="R1169">
            <v>0</v>
          </cell>
          <cell r="S1169">
            <v>313061</v>
          </cell>
          <cell r="T1169">
            <v>15855</v>
          </cell>
          <cell r="U1169">
            <v>905808</v>
          </cell>
          <cell r="V1169">
            <v>1034302</v>
          </cell>
          <cell r="W1169">
            <v>0</v>
          </cell>
          <cell r="X1169">
            <v>1307792</v>
          </cell>
          <cell r="Y1169">
            <v>0</v>
          </cell>
          <cell r="Z1169">
            <v>81642366</v>
          </cell>
          <cell r="AA1169">
            <v>32483654</v>
          </cell>
          <cell r="AB1169">
            <v>0</v>
          </cell>
          <cell r="AC1169">
            <v>646376</v>
          </cell>
          <cell r="AD1169">
            <v>7494858</v>
          </cell>
          <cell r="AE1169">
            <v>8546090</v>
          </cell>
          <cell r="AF1169">
            <v>8915049</v>
          </cell>
          <cell r="AG1169">
            <v>5031737</v>
          </cell>
          <cell r="AH1169">
            <v>10101452</v>
          </cell>
          <cell r="AI1169">
            <v>1365000</v>
          </cell>
          <cell r="AJ1169">
            <v>5455835</v>
          </cell>
          <cell r="AK1169">
            <v>80040051</v>
          </cell>
          <cell r="AL1169">
            <v>949680</v>
          </cell>
          <cell r="AM1169">
            <v>0</v>
          </cell>
          <cell r="AN1169">
            <v>0</v>
          </cell>
          <cell r="AO1169">
            <v>0</v>
          </cell>
          <cell r="AP1169">
            <v>80989731</v>
          </cell>
          <cell r="AQ1169">
            <v>42234064</v>
          </cell>
          <cell r="AR1169">
            <v>8816999</v>
          </cell>
          <cell r="AS1169">
            <v>51051063</v>
          </cell>
          <cell r="AT1169">
            <v>7053992</v>
          </cell>
          <cell r="AU1169">
            <v>275289</v>
          </cell>
          <cell r="AV1169">
            <v>2226886</v>
          </cell>
          <cell r="AW1169">
            <v>0</v>
          </cell>
          <cell r="AX1169">
            <v>253653</v>
          </cell>
          <cell r="AY1169">
            <v>291632</v>
          </cell>
          <cell r="AZ1169">
            <v>10101452</v>
          </cell>
        </row>
        <row r="1170">
          <cell r="A1170">
            <v>187620</v>
          </cell>
          <cell r="B1170" t="str">
            <v>NEW MEXICO STATE UNIVERSITY-DONA ANA</v>
          </cell>
          <cell r="C1170" t="str">
            <v>NM</v>
          </cell>
          <cell r="D1170">
            <v>6</v>
          </cell>
          <cell r="E1170">
            <v>4</v>
          </cell>
          <cell r="F1170">
            <v>2</v>
          </cell>
          <cell r="G1170">
            <v>2</v>
          </cell>
          <cell r="H1170">
            <v>2</v>
          </cell>
          <cell r="I1170">
            <v>40</v>
          </cell>
          <cell r="J1170">
            <v>1</v>
          </cell>
          <cell r="K1170">
            <v>2451</v>
          </cell>
          <cell r="L1170">
            <v>2928119</v>
          </cell>
          <cell r="M1170">
            <v>0</v>
          </cell>
          <cell r="N1170">
            <v>9538400</v>
          </cell>
          <cell r="O1170">
            <v>1622912</v>
          </cell>
          <cell r="P1170">
            <v>4724818</v>
          </cell>
          <cell r="Q1170">
            <v>1927404</v>
          </cell>
          <cell r="R1170">
            <v>0</v>
          </cell>
          <cell r="S1170">
            <v>301019</v>
          </cell>
          <cell r="T1170">
            <v>200</v>
          </cell>
          <cell r="U1170">
            <v>36090</v>
          </cell>
          <cell r="V1170">
            <v>440179</v>
          </cell>
          <cell r="W1170">
            <v>0</v>
          </cell>
          <cell r="X1170">
            <v>287754</v>
          </cell>
          <cell r="Y1170">
            <v>0</v>
          </cell>
          <cell r="Z1170">
            <v>21806895</v>
          </cell>
          <cell r="AA1170">
            <v>10280084</v>
          </cell>
          <cell r="AB1170">
            <v>0</v>
          </cell>
          <cell r="AC1170">
            <v>230104</v>
          </cell>
          <cell r="AD1170">
            <v>1666585</v>
          </cell>
          <cell r="AE1170">
            <v>2725819</v>
          </cell>
          <cell r="AF1170">
            <v>1294261</v>
          </cell>
          <cell r="AG1170">
            <v>1062158</v>
          </cell>
          <cell r="AH1170">
            <v>3475498</v>
          </cell>
          <cell r="AI1170">
            <v>0</v>
          </cell>
          <cell r="AJ1170">
            <v>240133</v>
          </cell>
          <cell r="AK1170">
            <v>20974642</v>
          </cell>
          <cell r="AL1170">
            <v>465033</v>
          </cell>
          <cell r="AM1170">
            <v>0</v>
          </cell>
          <cell r="AN1170">
            <v>0</v>
          </cell>
          <cell r="AO1170">
            <v>0</v>
          </cell>
          <cell r="AP1170">
            <v>21439675</v>
          </cell>
          <cell r="AQ1170">
            <v>10237750</v>
          </cell>
          <cell r="AR1170">
            <v>2377010</v>
          </cell>
          <cell r="AS1170">
            <v>12614760</v>
          </cell>
          <cell r="AT1170">
            <v>2906295</v>
          </cell>
          <cell r="AU1170">
            <v>13987</v>
          </cell>
          <cell r="AV1170">
            <v>539041</v>
          </cell>
          <cell r="AW1170">
            <v>0</v>
          </cell>
          <cell r="AX1170">
            <v>16175</v>
          </cell>
          <cell r="AY1170">
            <v>0</v>
          </cell>
          <cell r="AZ1170">
            <v>3475498</v>
          </cell>
        </row>
        <row r="1171">
          <cell r="A1171">
            <v>187639</v>
          </cell>
          <cell r="B1171" t="str">
            <v>CLOVIS COMMUNITY COLLEGE</v>
          </cell>
          <cell r="C1171" t="str">
            <v>NM</v>
          </cell>
          <cell r="D1171">
            <v>6</v>
          </cell>
          <cell r="E1171">
            <v>4</v>
          </cell>
          <cell r="F1171">
            <v>2</v>
          </cell>
          <cell r="G1171">
            <v>2</v>
          </cell>
          <cell r="H1171">
            <v>2</v>
          </cell>
          <cell r="I1171">
            <v>40</v>
          </cell>
          <cell r="J1171">
            <v>1</v>
          </cell>
          <cell r="K1171">
            <v>1547</v>
          </cell>
          <cell r="L1171">
            <v>1613969</v>
          </cell>
          <cell r="M1171">
            <v>2577400</v>
          </cell>
          <cell r="N1171">
            <v>8928727</v>
          </cell>
          <cell r="O1171">
            <v>694350</v>
          </cell>
          <cell r="P1171">
            <v>2577400</v>
          </cell>
          <cell r="Q1171">
            <v>373930</v>
          </cell>
          <cell r="R1171">
            <v>0</v>
          </cell>
          <cell r="S1171">
            <v>131622</v>
          </cell>
          <cell r="T1171">
            <v>82617</v>
          </cell>
          <cell r="U1171">
            <v>51997</v>
          </cell>
          <cell r="V1171">
            <v>1564776</v>
          </cell>
          <cell r="W1171">
            <v>0</v>
          </cell>
          <cell r="X1171">
            <v>-846716</v>
          </cell>
          <cell r="Y1171">
            <v>0</v>
          </cell>
          <cell r="Z1171">
            <v>17750072</v>
          </cell>
          <cell r="AA1171">
            <v>6784042</v>
          </cell>
          <cell r="AB1171">
            <v>0</v>
          </cell>
          <cell r="AC1171">
            <v>1169290</v>
          </cell>
          <cell r="AD1171">
            <v>922399</v>
          </cell>
          <cell r="AE1171">
            <v>1791138</v>
          </cell>
          <cell r="AF1171">
            <v>1388793</v>
          </cell>
          <cell r="AG1171">
            <v>1321426</v>
          </cell>
          <cell r="AH1171">
            <v>2992445</v>
          </cell>
          <cell r="AI1171">
            <v>62012</v>
          </cell>
          <cell r="AJ1171">
            <v>0</v>
          </cell>
          <cell r="AK1171">
            <v>16431545</v>
          </cell>
          <cell r="AL1171">
            <v>1667970</v>
          </cell>
          <cell r="AM1171">
            <v>0</v>
          </cell>
          <cell r="AN1171">
            <v>0</v>
          </cell>
          <cell r="AO1171">
            <v>1024449</v>
          </cell>
          <cell r="AP1171">
            <v>19123964</v>
          </cell>
          <cell r="AQ1171">
            <v>7681874</v>
          </cell>
          <cell r="AR1171">
            <v>1599793</v>
          </cell>
          <cell r="AS1171">
            <v>9370488</v>
          </cell>
          <cell r="AT1171">
            <v>2527507</v>
          </cell>
          <cell r="AU1171">
            <v>49893</v>
          </cell>
          <cell r="AV1171">
            <v>259884</v>
          </cell>
          <cell r="AW1171">
            <v>0</v>
          </cell>
          <cell r="AX1171">
            <v>93149</v>
          </cell>
          <cell r="AY1171">
            <v>62012</v>
          </cell>
          <cell r="AZ1171">
            <v>2992445</v>
          </cell>
        </row>
        <row r="1172">
          <cell r="A1172">
            <v>187666</v>
          </cell>
          <cell r="B1172" t="str">
            <v>EASTERN NEW MEXICO UNIVERSITY-ROSWELL CAMPUS</v>
          </cell>
          <cell r="C1172" t="str">
            <v>NM</v>
          </cell>
          <cell r="D1172">
            <v>6</v>
          </cell>
          <cell r="E1172">
            <v>4</v>
          </cell>
          <cell r="F1172">
            <v>2</v>
          </cell>
          <cell r="G1172">
            <v>2</v>
          </cell>
          <cell r="H1172">
            <v>2</v>
          </cell>
          <cell r="I1172">
            <v>40</v>
          </cell>
          <cell r="J1172">
            <v>1</v>
          </cell>
          <cell r="K1172">
            <v>1739</v>
          </cell>
          <cell r="L1172">
            <v>2196803</v>
          </cell>
          <cell r="M1172">
            <v>0</v>
          </cell>
          <cell r="N1172">
            <v>9629629</v>
          </cell>
          <cell r="O1172">
            <v>611204</v>
          </cell>
          <cell r="P1172">
            <v>8116421</v>
          </cell>
          <cell r="Q1172">
            <v>1022756</v>
          </cell>
          <cell r="R1172">
            <v>0</v>
          </cell>
          <cell r="S1172">
            <v>105282</v>
          </cell>
          <cell r="T1172">
            <v>0</v>
          </cell>
          <cell r="U1172">
            <v>0</v>
          </cell>
          <cell r="V1172">
            <v>1201990</v>
          </cell>
          <cell r="W1172">
            <v>0</v>
          </cell>
          <cell r="X1172">
            <v>719383</v>
          </cell>
          <cell r="Y1172">
            <v>0</v>
          </cell>
          <cell r="Z1172">
            <v>23603468</v>
          </cell>
          <cell r="AA1172">
            <v>11120497</v>
          </cell>
          <cell r="AB1172">
            <v>0</v>
          </cell>
          <cell r="AC1172">
            <v>1045432</v>
          </cell>
          <cell r="AD1172">
            <v>850898</v>
          </cell>
          <cell r="AE1172">
            <v>1095944</v>
          </cell>
          <cell r="AF1172">
            <v>2638092</v>
          </cell>
          <cell r="AG1172">
            <v>1591687</v>
          </cell>
          <cell r="AH1172">
            <v>3520335</v>
          </cell>
          <cell r="AI1172">
            <v>1144623</v>
          </cell>
          <cell r="AJ1172">
            <v>0</v>
          </cell>
          <cell r="AK1172">
            <v>23007508</v>
          </cell>
          <cell r="AL1172">
            <v>1277153</v>
          </cell>
          <cell r="AM1172">
            <v>0</v>
          </cell>
          <cell r="AN1172">
            <v>0</v>
          </cell>
          <cell r="AO1172">
            <v>0</v>
          </cell>
          <cell r="AP1172">
            <v>24284661</v>
          </cell>
          <cell r="AQ1172">
            <v>5893530</v>
          </cell>
          <cell r="AR1172">
            <v>1440718</v>
          </cell>
          <cell r="AS1172">
            <v>7334248</v>
          </cell>
          <cell r="AT1172">
            <v>2388598</v>
          </cell>
          <cell r="AU1172">
            <v>98655</v>
          </cell>
          <cell r="AV1172">
            <v>526662</v>
          </cell>
          <cell r="AW1172">
            <v>0</v>
          </cell>
          <cell r="AX1172">
            <v>14077</v>
          </cell>
          <cell r="AY1172">
            <v>492343</v>
          </cell>
          <cell r="AZ1172">
            <v>3520335</v>
          </cell>
        </row>
        <row r="1173">
          <cell r="A1173">
            <v>187903</v>
          </cell>
          <cell r="B1173" t="str">
            <v>NEW MEXICO JUNIOR COLLEGE</v>
          </cell>
          <cell r="C1173" t="str">
            <v>NM</v>
          </cell>
          <cell r="D1173">
            <v>6</v>
          </cell>
          <cell r="E1173">
            <v>4</v>
          </cell>
          <cell r="F1173">
            <v>2</v>
          </cell>
          <cell r="G1173">
            <v>2</v>
          </cell>
          <cell r="H1173">
            <v>2</v>
          </cell>
          <cell r="I1173">
            <v>40</v>
          </cell>
          <cell r="J1173">
            <v>1</v>
          </cell>
          <cell r="K1173">
            <v>1909</v>
          </cell>
          <cell r="L1173">
            <v>1465651</v>
          </cell>
          <cell r="M1173">
            <v>0</v>
          </cell>
          <cell r="N1173">
            <v>7257579</v>
          </cell>
          <cell r="O1173">
            <v>5661831</v>
          </cell>
          <cell r="P1173">
            <v>4972375</v>
          </cell>
          <cell r="Q1173">
            <v>745981</v>
          </cell>
          <cell r="R1173">
            <v>0</v>
          </cell>
          <cell r="S1173">
            <v>60086</v>
          </cell>
          <cell r="T1173">
            <v>0</v>
          </cell>
          <cell r="U1173">
            <v>46490</v>
          </cell>
          <cell r="V1173">
            <v>1794259</v>
          </cell>
          <cell r="W1173">
            <v>0</v>
          </cell>
          <cell r="X1173">
            <v>413286</v>
          </cell>
          <cell r="Y1173">
            <v>0</v>
          </cell>
          <cell r="Z1173">
            <v>22417538</v>
          </cell>
          <cell r="AA1173">
            <v>6551617</v>
          </cell>
          <cell r="AB1173">
            <v>0</v>
          </cell>
          <cell r="AC1173">
            <v>812788</v>
          </cell>
          <cell r="AD1173">
            <v>961675</v>
          </cell>
          <cell r="AE1173">
            <v>3445294</v>
          </cell>
          <cell r="AF1173">
            <v>2491702</v>
          </cell>
          <cell r="AG1173">
            <v>1859126</v>
          </cell>
          <cell r="AH1173">
            <v>2976441</v>
          </cell>
          <cell r="AI1173">
            <v>282710</v>
          </cell>
          <cell r="AJ1173">
            <v>2742316</v>
          </cell>
          <cell r="AK1173">
            <v>22123669</v>
          </cell>
          <cell r="AL1173">
            <v>1651603</v>
          </cell>
          <cell r="AM1173">
            <v>0</v>
          </cell>
          <cell r="AN1173">
            <v>0</v>
          </cell>
          <cell r="AO1173">
            <v>0</v>
          </cell>
          <cell r="AP1173">
            <v>23775272</v>
          </cell>
          <cell r="AQ1173">
            <v>7625389</v>
          </cell>
          <cell r="AR1173">
            <v>1545208</v>
          </cell>
          <cell r="AS1173">
            <v>9170597</v>
          </cell>
          <cell r="AT1173">
            <v>2420626</v>
          </cell>
          <cell r="AU1173">
            <v>27282</v>
          </cell>
          <cell r="AV1173">
            <v>378298</v>
          </cell>
          <cell r="AW1173">
            <v>0</v>
          </cell>
          <cell r="AX1173">
            <v>0</v>
          </cell>
          <cell r="AY1173">
            <v>150235</v>
          </cell>
          <cell r="AZ1173">
            <v>2976441</v>
          </cell>
        </row>
        <row r="1174">
          <cell r="A1174">
            <v>187912</v>
          </cell>
          <cell r="B1174" t="str">
            <v>NEW MEXICO MILITARY INSTITUTE</v>
          </cell>
          <cell r="C1174" t="str">
            <v>NM</v>
          </cell>
          <cell r="D1174">
            <v>6</v>
          </cell>
          <cell r="E1174">
            <v>4</v>
          </cell>
          <cell r="F1174">
            <v>2</v>
          </cell>
          <cell r="G1174">
            <v>2</v>
          </cell>
          <cell r="H1174">
            <v>2</v>
          </cell>
          <cell r="I1174">
            <v>40</v>
          </cell>
          <cell r="J1174">
            <v>1</v>
          </cell>
          <cell r="K1174">
            <v>423</v>
          </cell>
          <cell r="L1174">
            <v>2769299</v>
          </cell>
          <cell r="M1174">
            <v>0</v>
          </cell>
          <cell r="N1174">
            <v>1099000</v>
          </cell>
          <cell r="O1174">
            <v>0</v>
          </cell>
          <cell r="P1174">
            <v>471932</v>
          </cell>
          <cell r="Q1174">
            <v>29217</v>
          </cell>
          <cell r="R1174">
            <v>0</v>
          </cell>
          <cell r="S1174">
            <v>242491</v>
          </cell>
          <cell r="T1174">
            <v>5808743</v>
          </cell>
          <cell r="U1174">
            <v>0</v>
          </cell>
          <cell r="V1174">
            <v>646502</v>
          </cell>
          <cell r="W1174">
            <v>0</v>
          </cell>
          <cell r="X1174">
            <v>139279</v>
          </cell>
          <cell r="Y1174">
            <v>0</v>
          </cell>
          <cell r="Z1174">
            <v>11206463</v>
          </cell>
          <cell r="AA1174">
            <v>3208316</v>
          </cell>
          <cell r="AB1174">
            <v>0</v>
          </cell>
          <cell r="AC1174">
            <v>0</v>
          </cell>
          <cell r="AD1174">
            <v>396776</v>
          </cell>
          <cell r="AE1174">
            <v>388987</v>
          </cell>
          <cell r="AF1174">
            <v>1074295</v>
          </cell>
          <cell r="AG1174">
            <v>1161636</v>
          </cell>
          <cell r="AH1174">
            <v>404453</v>
          </cell>
          <cell r="AI1174">
            <v>1374998</v>
          </cell>
          <cell r="AJ1174">
            <v>0</v>
          </cell>
          <cell r="AK1174">
            <v>8009461</v>
          </cell>
          <cell r="AL1174">
            <v>646502</v>
          </cell>
          <cell r="AM1174">
            <v>0</v>
          </cell>
          <cell r="AN1174">
            <v>0</v>
          </cell>
          <cell r="AO1174">
            <v>0</v>
          </cell>
          <cell r="AP1174">
            <v>8655963</v>
          </cell>
          <cell r="AQ1174">
            <v>3855452</v>
          </cell>
          <cell r="AR1174">
            <v>980075</v>
          </cell>
          <cell r="AS1174">
            <v>4835527</v>
          </cell>
          <cell r="AT1174">
            <v>261388</v>
          </cell>
          <cell r="AU1174">
            <v>90152</v>
          </cell>
          <cell r="AV1174">
            <v>29217</v>
          </cell>
          <cell r="AW1174">
            <v>0</v>
          </cell>
          <cell r="AX1174">
            <v>0</v>
          </cell>
          <cell r="AY1174">
            <v>23696</v>
          </cell>
          <cell r="AZ1174">
            <v>404453</v>
          </cell>
        </row>
        <row r="1175">
          <cell r="A1175">
            <v>187958</v>
          </cell>
          <cell r="B1175" t="str">
            <v>UNIVERSITY OF NEW MEXICO-GALLUP CAMPUS</v>
          </cell>
          <cell r="C1175" t="str">
            <v>NM</v>
          </cell>
          <cell r="D1175">
            <v>6</v>
          </cell>
          <cell r="E1175">
            <v>4</v>
          </cell>
          <cell r="F1175">
            <v>2</v>
          </cell>
          <cell r="G1175">
            <v>2</v>
          </cell>
          <cell r="H1175">
            <v>2</v>
          </cell>
          <cell r="I1175">
            <v>40</v>
          </cell>
          <cell r="J1175">
            <v>1</v>
          </cell>
          <cell r="K1175">
            <v>1395</v>
          </cell>
          <cell r="L1175">
            <v>1559024</v>
          </cell>
          <cell r="M1175">
            <v>0</v>
          </cell>
          <cell r="N1175">
            <v>7681700</v>
          </cell>
          <cell r="O1175">
            <v>1055054</v>
          </cell>
          <cell r="P1175">
            <v>714166</v>
          </cell>
          <cell r="Q1175">
            <v>922477</v>
          </cell>
          <cell r="R1175">
            <v>43207</v>
          </cell>
          <cell r="S1175">
            <v>320242</v>
          </cell>
          <cell r="T1175">
            <v>0</v>
          </cell>
          <cell r="U1175">
            <v>0</v>
          </cell>
          <cell r="V1175">
            <v>614298</v>
          </cell>
          <cell r="W1175">
            <v>0</v>
          </cell>
          <cell r="X1175">
            <v>120478</v>
          </cell>
          <cell r="Y1175">
            <v>0</v>
          </cell>
          <cell r="Z1175">
            <v>13030646</v>
          </cell>
          <cell r="AA1175">
            <v>5968541</v>
          </cell>
          <cell r="AB1175">
            <v>1897</v>
          </cell>
          <cell r="AC1175">
            <v>826242</v>
          </cell>
          <cell r="AD1175">
            <v>1183058</v>
          </cell>
          <cell r="AE1175">
            <v>844486</v>
          </cell>
          <cell r="AF1175">
            <v>1594965</v>
          </cell>
          <cell r="AG1175">
            <v>953976</v>
          </cell>
          <cell r="AH1175">
            <v>66036</v>
          </cell>
          <cell r="AI1175">
            <v>0</v>
          </cell>
          <cell r="AJ1175">
            <v>-501858</v>
          </cell>
          <cell r="AK1175">
            <v>10937343</v>
          </cell>
          <cell r="AL1175">
            <v>670904</v>
          </cell>
          <cell r="AM1175">
            <v>0</v>
          </cell>
          <cell r="AN1175">
            <v>0</v>
          </cell>
          <cell r="AO1175">
            <v>0</v>
          </cell>
          <cell r="AP1175">
            <v>11608247</v>
          </cell>
          <cell r="AQ1175">
            <v>6388990</v>
          </cell>
          <cell r="AR1175">
            <v>1456481</v>
          </cell>
          <cell r="AS1175">
            <v>7845471</v>
          </cell>
          <cell r="AT1175">
            <v>0</v>
          </cell>
          <cell r="AU1175">
            <v>0</v>
          </cell>
          <cell r="AV1175">
            <v>66036</v>
          </cell>
          <cell r="AW1175">
            <v>0</v>
          </cell>
          <cell r="AX1175">
            <v>0</v>
          </cell>
          <cell r="AY1175">
            <v>0</v>
          </cell>
          <cell r="AZ1175">
            <v>66036</v>
          </cell>
        </row>
        <row r="1176">
          <cell r="A1176">
            <v>187976</v>
          </cell>
          <cell r="B1176" t="str">
            <v>UNIVERSITY OF NEW MEXICO-LOS ALAMOS CAMPUS</v>
          </cell>
          <cell r="C1176" t="str">
            <v>NM</v>
          </cell>
          <cell r="D1176">
            <v>6</v>
          </cell>
          <cell r="E1176">
            <v>4</v>
          </cell>
          <cell r="F1176">
            <v>2</v>
          </cell>
          <cell r="G1176">
            <v>2</v>
          </cell>
          <cell r="H1176">
            <v>2</v>
          </cell>
          <cell r="I1176">
            <v>40</v>
          </cell>
          <cell r="J1176">
            <v>1</v>
          </cell>
          <cell r="K1176">
            <v>419</v>
          </cell>
          <cell r="L1176">
            <v>941542</v>
          </cell>
          <cell r="M1176">
            <v>0</v>
          </cell>
          <cell r="N1176">
            <v>1891100</v>
          </cell>
          <cell r="O1176">
            <v>354330</v>
          </cell>
          <cell r="P1176">
            <v>44859</v>
          </cell>
          <cell r="Q1176">
            <v>398150</v>
          </cell>
          <cell r="R1176">
            <v>0</v>
          </cell>
          <cell r="S1176">
            <v>229053</v>
          </cell>
          <cell r="T1176">
            <v>0</v>
          </cell>
          <cell r="U1176">
            <v>39188</v>
          </cell>
          <cell r="V1176">
            <v>416680</v>
          </cell>
          <cell r="W1176">
            <v>0</v>
          </cell>
          <cell r="X1176">
            <v>84481</v>
          </cell>
          <cell r="Y1176">
            <v>0</v>
          </cell>
          <cell r="Z1176">
            <v>4399383</v>
          </cell>
          <cell r="AA1176">
            <v>1957053</v>
          </cell>
          <cell r="AB1176">
            <v>0</v>
          </cell>
          <cell r="AC1176">
            <v>222725</v>
          </cell>
          <cell r="AD1176">
            <v>341946</v>
          </cell>
          <cell r="AE1176">
            <v>540466</v>
          </cell>
          <cell r="AF1176">
            <v>546504</v>
          </cell>
          <cell r="AG1176">
            <v>224261</v>
          </cell>
          <cell r="AH1176">
            <v>37767</v>
          </cell>
          <cell r="AI1176">
            <v>0</v>
          </cell>
          <cell r="AJ1176">
            <v>-187958</v>
          </cell>
          <cell r="AK1176">
            <v>3682764</v>
          </cell>
          <cell r="AL1176">
            <v>466415</v>
          </cell>
          <cell r="AM1176">
            <v>0</v>
          </cell>
          <cell r="AN1176">
            <v>0</v>
          </cell>
          <cell r="AO1176">
            <v>0</v>
          </cell>
          <cell r="AP1176">
            <v>4149179</v>
          </cell>
          <cell r="AQ1176">
            <v>1981281</v>
          </cell>
          <cell r="AR1176">
            <v>339078</v>
          </cell>
          <cell r="AS1176">
            <v>2320359</v>
          </cell>
          <cell r="AT1176">
            <v>0</v>
          </cell>
          <cell r="AU1176">
            <v>1336</v>
          </cell>
          <cell r="AV1176">
            <v>33901</v>
          </cell>
          <cell r="AW1176">
            <v>0</v>
          </cell>
          <cell r="AX1176">
            <v>0</v>
          </cell>
          <cell r="AY1176">
            <v>2530</v>
          </cell>
          <cell r="AZ1176">
            <v>37767</v>
          </cell>
        </row>
        <row r="1177">
          <cell r="A1177">
            <v>187994</v>
          </cell>
          <cell r="B1177" t="str">
            <v>NEW MEXICO STATE UNIVERSITY-ALAMOGORDO</v>
          </cell>
          <cell r="C1177" t="str">
            <v>NM</v>
          </cell>
          <cell r="D1177">
            <v>6</v>
          </cell>
          <cell r="E1177">
            <v>4</v>
          </cell>
          <cell r="F1177">
            <v>2</v>
          </cell>
          <cell r="G1177">
            <v>2</v>
          </cell>
          <cell r="H1177">
            <v>2</v>
          </cell>
          <cell r="I1177">
            <v>40</v>
          </cell>
          <cell r="J1177">
            <v>1</v>
          </cell>
          <cell r="K1177">
            <v>1051</v>
          </cell>
          <cell r="L1177">
            <v>1214145</v>
          </cell>
          <cell r="M1177">
            <v>0</v>
          </cell>
          <cell r="N1177">
            <v>5058400</v>
          </cell>
          <cell r="O1177">
            <v>340820</v>
          </cell>
          <cell r="P1177">
            <v>1403895</v>
          </cell>
          <cell r="Q1177">
            <v>570391</v>
          </cell>
          <cell r="R1177">
            <v>0</v>
          </cell>
          <cell r="S1177">
            <v>7579</v>
          </cell>
          <cell r="T1177">
            <v>2805</v>
          </cell>
          <cell r="U1177">
            <v>5727</v>
          </cell>
          <cell r="V1177">
            <v>616160</v>
          </cell>
          <cell r="W1177">
            <v>0</v>
          </cell>
          <cell r="X1177">
            <v>101350</v>
          </cell>
          <cell r="Y1177">
            <v>0</v>
          </cell>
          <cell r="Z1177">
            <v>9321272</v>
          </cell>
          <cell r="AA1177">
            <v>4146324</v>
          </cell>
          <cell r="AB1177">
            <v>0</v>
          </cell>
          <cell r="AC1177">
            <v>157843</v>
          </cell>
          <cell r="AD1177">
            <v>634485</v>
          </cell>
          <cell r="AE1177">
            <v>695950</v>
          </cell>
          <cell r="AF1177">
            <v>966918</v>
          </cell>
          <cell r="AG1177">
            <v>746460</v>
          </cell>
          <cell r="AH1177">
            <v>1384352</v>
          </cell>
          <cell r="AI1177">
            <v>0</v>
          </cell>
          <cell r="AJ1177">
            <v>152406</v>
          </cell>
          <cell r="AK1177">
            <v>8884738</v>
          </cell>
          <cell r="AL1177">
            <v>611772</v>
          </cell>
          <cell r="AM1177">
            <v>0</v>
          </cell>
          <cell r="AN1177">
            <v>0</v>
          </cell>
          <cell r="AO1177">
            <v>0</v>
          </cell>
          <cell r="AP1177">
            <v>9496510</v>
          </cell>
          <cell r="AQ1177">
            <v>4846756</v>
          </cell>
          <cell r="AR1177">
            <v>1187396</v>
          </cell>
          <cell r="AS1177">
            <v>6034152</v>
          </cell>
          <cell r="AT1177">
            <v>1097804</v>
          </cell>
          <cell r="AU1177">
            <v>7780</v>
          </cell>
          <cell r="AV1177">
            <v>273266</v>
          </cell>
          <cell r="AW1177">
            <v>0</v>
          </cell>
          <cell r="AX1177">
            <v>5502</v>
          </cell>
          <cell r="AY1177">
            <v>0</v>
          </cell>
          <cell r="AZ1177">
            <v>1384352</v>
          </cell>
        </row>
        <row r="1178">
          <cell r="A1178">
            <v>188003</v>
          </cell>
          <cell r="B1178" t="str">
            <v>NEW MEXICO STATE UNIVERSITY-CARLSBAD</v>
          </cell>
          <cell r="C1178" t="str">
            <v>NM</v>
          </cell>
          <cell r="D1178">
            <v>6</v>
          </cell>
          <cell r="E1178">
            <v>4</v>
          </cell>
          <cell r="F1178">
            <v>2</v>
          </cell>
          <cell r="G1178">
            <v>2</v>
          </cell>
          <cell r="H1178">
            <v>2</v>
          </cell>
          <cell r="I1178">
            <v>40</v>
          </cell>
          <cell r="J1178">
            <v>1</v>
          </cell>
          <cell r="K1178">
            <v>678</v>
          </cell>
          <cell r="L1178">
            <v>752026</v>
          </cell>
          <cell r="M1178">
            <v>0</v>
          </cell>
          <cell r="N1178">
            <v>3429500</v>
          </cell>
          <cell r="O1178">
            <v>863979</v>
          </cell>
          <cell r="P1178">
            <v>1475254</v>
          </cell>
          <cell r="Q1178">
            <v>633979</v>
          </cell>
          <cell r="R1178">
            <v>0</v>
          </cell>
          <cell r="S1178">
            <v>105713</v>
          </cell>
          <cell r="T1178">
            <v>3000</v>
          </cell>
          <cell r="U1178">
            <v>555</v>
          </cell>
          <cell r="V1178">
            <v>490943</v>
          </cell>
          <cell r="W1178">
            <v>0</v>
          </cell>
          <cell r="X1178">
            <v>191657</v>
          </cell>
          <cell r="Y1178">
            <v>0</v>
          </cell>
          <cell r="Z1178">
            <v>7946606</v>
          </cell>
          <cell r="AA1178">
            <v>2672231</v>
          </cell>
          <cell r="AB1178">
            <v>0</v>
          </cell>
          <cell r="AC1178">
            <v>906726</v>
          </cell>
          <cell r="AD1178">
            <v>346465</v>
          </cell>
          <cell r="AE1178">
            <v>785403</v>
          </cell>
          <cell r="AF1178">
            <v>556022</v>
          </cell>
          <cell r="AG1178">
            <v>575713</v>
          </cell>
          <cell r="AH1178">
            <v>1195611</v>
          </cell>
          <cell r="AI1178">
            <v>0</v>
          </cell>
          <cell r="AJ1178">
            <v>174135</v>
          </cell>
          <cell r="AK1178">
            <v>7212306</v>
          </cell>
          <cell r="AL1178">
            <v>522670</v>
          </cell>
          <cell r="AM1178">
            <v>0</v>
          </cell>
          <cell r="AN1178">
            <v>0</v>
          </cell>
          <cell r="AO1178">
            <v>0</v>
          </cell>
          <cell r="AP1178">
            <v>7734976</v>
          </cell>
          <cell r="AQ1178">
            <v>3210891</v>
          </cell>
          <cell r="AR1178">
            <v>794450</v>
          </cell>
          <cell r="AS1178">
            <v>4005341</v>
          </cell>
          <cell r="AT1178">
            <v>955586</v>
          </cell>
          <cell r="AU1178">
            <v>5975</v>
          </cell>
          <cell r="AV1178">
            <v>226998</v>
          </cell>
          <cell r="AW1178">
            <v>0</v>
          </cell>
          <cell r="AX1178">
            <v>4006</v>
          </cell>
          <cell r="AY1178">
            <v>3046</v>
          </cell>
          <cell r="AZ1178">
            <v>1195611</v>
          </cell>
        </row>
        <row r="1179">
          <cell r="A1179">
            <v>188021</v>
          </cell>
          <cell r="B1179" t="str">
            <v>NEW MEXICO STATE UNIVERSITY-GRANTS</v>
          </cell>
          <cell r="C1179" t="str">
            <v>NM</v>
          </cell>
          <cell r="D1179">
            <v>6</v>
          </cell>
          <cell r="E1179">
            <v>4</v>
          </cell>
          <cell r="F1179">
            <v>2</v>
          </cell>
          <cell r="G1179">
            <v>2</v>
          </cell>
          <cell r="H1179">
            <v>2</v>
          </cell>
          <cell r="I1179">
            <v>40</v>
          </cell>
          <cell r="J1179">
            <v>1</v>
          </cell>
          <cell r="K1179">
            <v>383</v>
          </cell>
          <cell r="L1179">
            <v>361329</v>
          </cell>
          <cell r="M1179">
            <v>0</v>
          </cell>
          <cell r="N1179">
            <v>2177900</v>
          </cell>
          <cell r="O1179">
            <v>148685</v>
          </cell>
          <cell r="P1179">
            <v>481628</v>
          </cell>
          <cell r="Q1179">
            <v>310620</v>
          </cell>
          <cell r="R1179">
            <v>0</v>
          </cell>
          <cell r="S1179">
            <v>33916</v>
          </cell>
          <cell r="T1179">
            <v>3193</v>
          </cell>
          <cell r="U1179">
            <v>615</v>
          </cell>
          <cell r="V1179">
            <v>154019</v>
          </cell>
          <cell r="W1179">
            <v>0</v>
          </cell>
          <cell r="X1179">
            <v>251593</v>
          </cell>
          <cell r="Y1179">
            <v>0</v>
          </cell>
          <cell r="Z1179">
            <v>3923498</v>
          </cell>
          <cell r="AA1179">
            <v>1301938</v>
          </cell>
          <cell r="AB1179">
            <v>0</v>
          </cell>
          <cell r="AC1179">
            <v>318291</v>
          </cell>
          <cell r="AD1179">
            <v>282342</v>
          </cell>
          <cell r="AE1179">
            <v>305704</v>
          </cell>
          <cell r="AF1179">
            <v>458139</v>
          </cell>
          <cell r="AG1179">
            <v>314306</v>
          </cell>
          <cell r="AH1179">
            <v>586525</v>
          </cell>
          <cell r="AI1179">
            <v>0</v>
          </cell>
          <cell r="AJ1179">
            <v>205940</v>
          </cell>
          <cell r="AK1179">
            <v>3773185</v>
          </cell>
          <cell r="AL1179">
            <v>149588</v>
          </cell>
          <cell r="AM1179">
            <v>0</v>
          </cell>
          <cell r="AN1179">
            <v>0</v>
          </cell>
          <cell r="AO1179">
            <v>0</v>
          </cell>
          <cell r="AP1179">
            <v>3922773</v>
          </cell>
          <cell r="AQ1179">
            <v>1700478</v>
          </cell>
          <cell r="AR1179">
            <v>417734</v>
          </cell>
          <cell r="AS1179">
            <v>2118212</v>
          </cell>
          <cell r="AT1179">
            <v>449159</v>
          </cell>
          <cell r="AU1179">
            <v>3515</v>
          </cell>
          <cell r="AV1179">
            <v>107063</v>
          </cell>
          <cell r="AW1179">
            <v>0</v>
          </cell>
          <cell r="AX1179">
            <v>3193</v>
          </cell>
          <cell r="AY1179">
            <v>23595</v>
          </cell>
          <cell r="AZ1179">
            <v>586525</v>
          </cell>
        </row>
        <row r="1180">
          <cell r="A1180">
            <v>188049</v>
          </cell>
          <cell r="B1180" t="str">
            <v>UNIVERSITY OF NEW MEXICO-VALENCIA COUNTY BRANCH</v>
          </cell>
          <cell r="C1180" t="str">
            <v>NM</v>
          </cell>
          <cell r="D1180">
            <v>6</v>
          </cell>
          <cell r="E1180">
            <v>4</v>
          </cell>
          <cell r="F1180">
            <v>2</v>
          </cell>
          <cell r="G1180">
            <v>2</v>
          </cell>
          <cell r="H1180">
            <v>2</v>
          </cell>
          <cell r="I1180">
            <v>40</v>
          </cell>
          <cell r="J1180">
            <v>1</v>
          </cell>
          <cell r="K1180">
            <v>1003</v>
          </cell>
          <cell r="L1180">
            <v>1166796</v>
          </cell>
          <cell r="M1180">
            <v>0</v>
          </cell>
          <cell r="N1180">
            <v>3642800</v>
          </cell>
          <cell r="O1180">
            <v>562630</v>
          </cell>
          <cell r="P1180">
            <v>740050</v>
          </cell>
          <cell r="Q1180">
            <v>1605464</v>
          </cell>
          <cell r="R1180">
            <v>0</v>
          </cell>
          <cell r="S1180">
            <v>8260</v>
          </cell>
          <cell r="T1180">
            <v>0</v>
          </cell>
          <cell r="U1180">
            <v>3797</v>
          </cell>
          <cell r="V1180">
            <v>575238</v>
          </cell>
          <cell r="W1180">
            <v>0</v>
          </cell>
          <cell r="X1180">
            <v>268553</v>
          </cell>
          <cell r="Y1180">
            <v>0</v>
          </cell>
          <cell r="Z1180">
            <v>8573588</v>
          </cell>
          <cell r="AA1180">
            <v>3035429</v>
          </cell>
          <cell r="AB1180">
            <v>0</v>
          </cell>
          <cell r="AC1180">
            <v>1362228</v>
          </cell>
          <cell r="AD1180">
            <v>700907</v>
          </cell>
          <cell r="AE1180">
            <v>642695</v>
          </cell>
          <cell r="AF1180">
            <v>942616</v>
          </cell>
          <cell r="AG1180">
            <v>649619</v>
          </cell>
          <cell r="AH1180">
            <v>101003</v>
          </cell>
          <cell r="AI1180">
            <v>0</v>
          </cell>
          <cell r="AJ1180">
            <v>-664885</v>
          </cell>
          <cell r="AK1180">
            <v>6769612</v>
          </cell>
          <cell r="AL1180">
            <v>609183</v>
          </cell>
          <cell r="AM1180">
            <v>0</v>
          </cell>
          <cell r="AN1180">
            <v>0</v>
          </cell>
          <cell r="AO1180">
            <v>0</v>
          </cell>
          <cell r="AP1180">
            <v>7378795</v>
          </cell>
          <cell r="AQ1180">
            <v>4216159</v>
          </cell>
          <cell r="AR1180">
            <v>907811</v>
          </cell>
          <cell r="AS1180">
            <v>5123970</v>
          </cell>
          <cell r="AT1180">
            <v>0</v>
          </cell>
          <cell r="AU1180">
            <v>0</v>
          </cell>
          <cell r="AV1180">
            <v>72871</v>
          </cell>
          <cell r="AW1180">
            <v>0</v>
          </cell>
          <cell r="AX1180">
            <v>0</v>
          </cell>
          <cell r="AY1180">
            <v>28132</v>
          </cell>
          <cell r="AZ1180">
            <v>101003</v>
          </cell>
        </row>
        <row r="1181">
          <cell r="A1181">
            <v>188058</v>
          </cell>
          <cell r="B1181" t="str">
            <v>NORTHERN NEW MEXICO COMMUNITY COLLEGE</v>
          </cell>
          <cell r="C1181" t="str">
            <v>NM</v>
          </cell>
          <cell r="D1181">
            <v>6</v>
          </cell>
          <cell r="E1181">
            <v>4</v>
          </cell>
          <cell r="F1181">
            <v>2</v>
          </cell>
          <cell r="G1181">
            <v>2</v>
          </cell>
          <cell r="H1181">
            <v>2</v>
          </cell>
          <cell r="I1181">
            <v>40</v>
          </cell>
          <cell r="J1181">
            <v>1</v>
          </cell>
          <cell r="K1181">
            <v>685</v>
          </cell>
          <cell r="L1181">
            <v>890898</v>
          </cell>
          <cell r="M1181">
            <v>0</v>
          </cell>
          <cell r="N1181">
            <v>7936100</v>
          </cell>
          <cell r="O1181">
            <v>0</v>
          </cell>
          <cell r="P1181">
            <v>3795770</v>
          </cell>
          <cell r="Q1181">
            <v>822107</v>
          </cell>
          <cell r="R1181">
            <v>4284</v>
          </cell>
          <cell r="S1181">
            <v>0</v>
          </cell>
          <cell r="T1181">
            <v>177827</v>
          </cell>
          <cell r="U1181">
            <v>1425</v>
          </cell>
          <cell r="V1181">
            <v>761554</v>
          </cell>
          <cell r="W1181">
            <v>0</v>
          </cell>
          <cell r="X1181">
            <v>851262</v>
          </cell>
          <cell r="Y1181">
            <v>0</v>
          </cell>
          <cell r="Z1181">
            <v>15241227</v>
          </cell>
          <cell r="AA1181">
            <v>5287960</v>
          </cell>
          <cell r="AB1181">
            <v>0</v>
          </cell>
          <cell r="AC1181">
            <v>344427</v>
          </cell>
          <cell r="AD1181">
            <v>792510</v>
          </cell>
          <cell r="AE1181">
            <v>1493700</v>
          </cell>
          <cell r="AF1181">
            <v>1476775</v>
          </cell>
          <cell r="AG1181">
            <v>1608444</v>
          </cell>
          <cell r="AH1181">
            <v>2137859</v>
          </cell>
          <cell r="AI1181">
            <v>357332</v>
          </cell>
          <cell r="AJ1181">
            <v>155000</v>
          </cell>
          <cell r="AK1181">
            <v>13654007</v>
          </cell>
          <cell r="AL1181">
            <v>719740</v>
          </cell>
          <cell r="AM1181">
            <v>0</v>
          </cell>
          <cell r="AN1181">
            <v>0</v>
          </cell>
          <cell r="AO1181">
            <v>295856</v>
          </cell>
          <cell r="AP1181">
            <v>14669603</v>
          </cell>
          <cell r="AQ1181">
            <v>5847010</v>
          </cell>
          <cell r="AR1181">
            <v>1514160</v>
          </cell>
          <cell r="AS1181">
            <v>7361170</v>
          </cell>
          <cell r="AT1181">
            <v>1425289</v>
          </cell>
          <cell r="AU1181">
            <v>199829</v>
          </cell>
          <cell r="AV1181">
            <v>427765</v>
          </cell>
          <cell r="AW1181">
            <v>4284</v>
          </cell>
          <cell r="AX1181">
            <v>44323</v>
          </cell>
          <cell r="AY1181">
            <v>36369</v>
          </cell>
          <cell r="AZ1181">
            <v>2137859</v>
          </cell>
        </row>
        <row r="1182">
          <cell r="A1182">
            <v>188100</v>
          </cell>
          <cell r="B1182" t="str">
            <v>SAN JUAN COLLEGE</v>
          </cell>
          <cell r="C1182" t="str">
            <v>NM</v>
          </cell>
          <cell r="D1182">
            <v>6</v>
          </cell>
          <cell r="E1182">
            <v>4</v>
          </cell>
          <cell r="F1182">
            <v>2</v>
          </cell>
          <cell r="G1182">
            <v>2</v>
          </cell>
          <cell r="H1182">
            <v>2</v>
          </cell>
          <cell r="I1182">
            <v>40</v>
          </cell>
          <cell r="J1182">
            <v>1</v>
          </cell>
          <cell r="K1182">
            <v>2988</v>
          </cell>
          <cell r="L1182">
            <v>3831137</v>
          </cell>
          <cell r="M1182">
            <v>0</v>
          </cell>
          <cell r="N1182">
            <v>12248500</v>
          </cell>
          <cell r="O1182">
            <v>13879612</v>
          </cell>
          <cell r="P1182">
            <v>10243054</v>
          </cell>
          <cell r="Q1182">
            <v>1112355</v>
          </cell>
          <cell r="R1182">
            <v>0</v>
          </cell>
          <cell r="S1182">
            <v>701751</v>
          </cell>
          <cell r="T1182">
            <v>0</v>
          </cell>
          <cell r="U1182">
            <v>515640</v>
          </cell>
          <cell r="V1182">
            <v>1752952</v>
          </cell>
          <cell r="W1182">
            <v>0</v>
          </cell>
          <cell r="X1182">
            <v>1465293</v>
          </cell>
          <cell r="Y1182">
            <v>124038</v>
          </cell>
          <cell r="Z1182">
            <v>45874332</v>
          </cell>
          <cell r="AA1182">
            <v>14344092</v>
          </cell>
          <cell r="AB1182">
            <v>0</v>
          </cell>
          <cell r="AC1182">
            <v>6564234</v>
          </cell>
          <cell r="AD1182">
            <v>2195052</v>
          </cell>
          <cell r="AE1182">
            <v>2793582</v>
          </cell>
          <cell r="AF1182">
            <v>3196791</v>
          </cell>
          <cell r="AG1182">
            <v>3314275</v>
          </cell>
          <cell r="AH1182">
            <v>5018265</v>
          </cell>
          <cell r="AI1182">
            <v>666006</v>
          </cell>
          <cell r="AJ1182">
            <v>4640831</v>
          </cell>
          <cell r="AK1182">
            <v>42733128</v>
          </cell>
          <cell r="AL1182">
            <v>1678369</v>
          </cell>
          <cell r="AM1182">
            <v>0</v>
          </cell>
          <cell r="AN1182">
            <v>192340</v>
          </cell>
          <cell r="AO1182">
            <v>0</v>
          </cell>
          <cell r="AP1182">
            <v>44603837</v>
          </cell>
          <cell r="AQ1182">
            <v>15000071</v>
          </cell>
          <cell r="AR1182">
            <v>3314867</v>
          </cell>
          <cell r="AS1182">
            <v>18314938</v>
          </cell>
          <cell r="AT1182">
            <v>2853679</v>
          </cell>
          <cell r="AU1182">
            <v>1215368</v>
          </cell>
          <cell r="AV1182">
            <v>625918</v>
          </cell>
          <cell r="AW1182">
            <v>0</v>
          </cell>
          <cell r="AX1182">
            <v>195971</v>
          </cell>
          <cell r="AY1182">
            <v>127329</v>
          </cell>
          <cell r="AZ1182">
            <v>5018265</v>
          </cell>
        </row>
        <row r="1183">
          <cell r="A1183">
            <v>188137</v>
          </cell>
          <cell r="B1183" t="str">
            <v>SANTA FE COMMUNITY COLLEGE</v>
          </cell>
          <cell r="C1183" t="str">
            <v>NM</v>
          </cell>
          <cell r="D1183">
            <v>6</v>
          </cell>
          <cell r="E1183">
            <v>4</v>
          </cell>
          <cell r="F1183">
            <v>2</v>
          </cell>
          <cell r="G1183">
            <v>2</v>
          </cell>
          <cell r="H1183">
            <v>2</v>
          </cell>
          <cell r="I1183">
            <v>40</v>
          </cell>
          <cell r="J1183">
            <v>1</v>
          </cell>
          <cell r="K1183">
            <v>1336</v>
          </cell>
          <cell r="L1183">
            <v>2770448</v>
          </cell>
          <cell r="M1183">
            <v>0</v>
          </cell>
          <cell r="N1183">
            <v>7373200</v>
          </cell>
          <cell r="O1183">
            <v>6165967</v>
          </cell>
          <cell r="P1183">
            <v>4167072</v>
          </cell>
          <cell r="Q1183">
            <v>3970056</v>
          </cell>
          <cell r="R1183">
            <v>257473</v>
          </cell>
          <cell r="S1183">
            <v>423951</v>
          </cell>
          <cell r="T1183">
            <v>0</v>
          </cell>
          <cell r="U1183">
            <v>367102</v>
          </cell>
          <cell r="V1183">
            <v>1727240</v>
          </cell>
          <cell r="W1183">
            <v>0</v>
          </cell>
          <cell r="X1183">
            <v>532585</v>
          </cell>
          <cell r="Y1183">
            <v>130465</v>
          </cell>
          <cell r="Z1183">
            <v>27885559</v>
          </cell>
          <cell r="AA1183">
            <v>9262801</v>
          </cell>
          <cell r="AB1183">
            <v>0</v>
          </cell>
          <cell r="AC1183">
            <v>6173478</v>
          </cell>
          <cell r="AD1183">
            <v>1279494</v>
          </cell>
          <cell r="AE1183">
            <v>1955304</v>
          </cell>
          <cell r="AF1183">
            <v>3279891</v>
          </cell>
          <cell r="AG1183">
            <v>2314680</v>
          </cell>
          <cell r="AH1183">
            <v>2023151</v>
          </cell>
          <cell r="AI1183">
            <v>171855</v>
          </cell>
          <cell r="AJ1183">
            <v>31134</v>
          </cell>
          <cell r="AK1183">
            <v>26491788</v>
          </cell>
          <cell r="AL1183">
            <v>1584934</v>
          </cell>
          <cell r="AM1183">
            <v>0</v>
          </cell>
          <cell r="AN1183">
            <v>121549</v>
          </cell>
          <cell r="AO1183">
            <v>0</v>
          </cell>
          <cell r="AP1183">
            <v>28198271</v>
          </cell>
          <cell r="AQ1183">
            <v>10067520</v>
          </cell>
          <cell r="AR1183">
            <v>2247936</v>
          </cell>
          <cell r="AS1183">
            <v>12315456</v>
          </cell>
          <cell r="AT1183">
            <v>1371672</v>
          </cell>
          <cell r="AU1183">
            <v>111747</v>
          </cell>
          <cell r="AV1183">
            <v>353479</v>
          </cell>
          <cell r="AW1183">
            <v>0</v>
          </cell>
          <cell r="AX1183">
            <v>99316</v>
          </cell>
          <cell r="AY1183">
            <v>86937</v>
          </cell>
          <cell r="AZ1183">
            <v>2023151</v>
          </cell>
        </row>
        <row r="1184">
          <cell r="A1184">
            <v>188216</v>
          </cell>
          <cell r="B1184" t="str">
            <v>SOUTHWESTERN INDIAN POLYTECHNIC INSTITUTE</v>
          </cell>
          <cell r="C1184" t="str">
            <v>NM</v>
          </cell>
          <cell r="D1184">
            <v>6</v>
          </cell>
          <cell r="E1184">
            <v>4</v>
          </cell>
          <cell r="F1184">
            <v>2</v>
          </cell>
          <cell r="G1184">
            <v>2</v>
          </cell>
          <cell r="H1184">
            <v>1</v>
          </cell>
          <cell r="I1184">
            <v>60</v>
          </cell>
          <cell r="J1184">
            <v>1</v>
          </cell>
          <cell r="K1184">
            <v>627</v>
          </cell>
          <cell r="L1184">
            <v>373642</v>
          </cell>
          <cell r="M1184">
            <v>0</v>
          </cell>
          <cell r="N1184">
            <v>2357710</v>
          </cell>
          <cell r="O1184">
            <v>165811</v>
          </cell>
          <cell r="P1184">
            <v>809983</v>
          </cell>
          <cell r="Q1184">
            <v>200359</v>
          </cell>
          <cell r="R1184">
            <v>4760</v>
          </cell>
          <cell r="S1184">
            <v>0</v>
          </cell>
          <cell r="T1184">
            <v>0</v>
          </cell>
          <cell r="U1184">
            <v>103423</v>
          </cell>
          <cell r="V1184">
            <v>308615</v>
          </cell>
          <cell r="W1184">
            <v>0</v>
          </cell>
          <cell r="X1184">
            <v>0</v>
          </cell>
          <cell r="Y1184">
            <v>0</v>
          </cell>
          <cell r="Z1184">
            <v>4324303</v>
          </cell>
          <cell r="AA1184">
            <v>1161100</v>
          </cell>
          <cell r="AB1184">
            <v>0</v>
          </cell>
          <cell r="AC1184">
            <v>306654</v>
          </cell>
          <cell r="AD1184">
            <v>316601</v>
          </cell>
          <cell r="AE1184">
            <v>491551</v>
          </cell>
          <cell r="AF1184">
            <v>670110</v>
          </cell>
          <cell r="AG1184">
            <v>337411</v>
          </cell>
          <cell r="AH1184">
            <v>632083</v>
          </cell>
          <cell r="AI1184">
            <v>109949</v>
          </cell>
          <cell r="AJ1184">
            <v>0</v>
          </cell>
          <cell r="AK1184">
            <v>4025459</v>
          </cell>
          <cell r="AL1184">
            <v>239494</v>
          </cell>
          <cell r="AM1184">
            <v>0</v>
          </cell>
          <cell r="AN1184">
            <v>0</v>
          </cell>
          <cell r="AO1184">
            <v>0</v>
          </cell>
          <cell r="AP1184">
            <v>4264953</v>
          </cell>
          <cell r="AQ1184">
            <v>1839745</v>
          </cell>
          <cell r="AR1184">
            <v>455302</v>
          </cell>
          <cell r="AS1184">
            <v>2295047</v>
          </cell>
          <cell r="AT1184">
            <v>456939</v>
          </cell>
          <cell r="AU1184">
            <v>27640</v>
          </cell>
          <cell r="AV1184">
            <v>104529</v>
          </cell>
          <cell r="AW1184">
            <v>0</v>
          </cell>
          <cell r="AX1184">
            <v>0</v>
          </cell>
          <cell r="AY1184">
            <v>42975</v>
          </cell>
          <cell r="AZ1184">
            <v>632083</v>
          </cell>
        </row>
        <row r="1185">
          <cell r="A1185">
            <v>188225</v>
          </cell>
          <cell r="B1185" t="str">
            <v>UNIVERSITY OF NEW MEXICO-TAOS EDUCATION CENTER</v>
          </cell>
          <cell r="C1185" t="str">
            <v>NM</v>
          </cell>
          <cell r="D1185">
            <v>6</v>
          </cell>
          <cell r="E1185">
            <v>4</v>
          </cell>
          <cell r="F1185">
            <v>2</v>
          </cell>
          <cell r="G1185">
            <v>2</v>
          </cell>
          <cell r="H1185">
            <v>2</v>
          </cell>
          <cell r="I1185">
            <v>40</v>
          </cell>
          <cell r="J1185">
            <v>1</v>
          </cell>
          <cell r="K1185">
            <v>582</v>
          </cell>
          <cell r="L1185">
            <v>583989</v>
          </cell>
          <cell r="M1185">
            <v>0</v>
          </cell>
          <cell r="N1185">
            <v>1101400</v>
          </cell>
          <cell r="O1185">
            <v>757744</v>
          </cell>
          <cell r="P1185">
            <v>839</v>
          </cell>
          <cell r="Q1185">
            <v>530294</v>
          </cell>
          <cell r="R1185">
            <v>0</v>
          </cell>
          <cell r="S1185">
            <v>3401</v>
          </cell>
          <cell r="T1185">
            <v>0</v>
          </cell>
          <cell r="U1185">
            <v>0</v>
          </cell>
          <cell r="V1185">
            <v>170365</v>
          </cell>
          <cell r="W1185">
            <v>0</v>
          </cell>
          <cell r="X1185">
            <v>221100</v>
          </cell>
          <cell r="Y1185">
            <v>0</v>
          </cell>
          <cell r="Z1185">
            <v>3369132</v>
          </cell>
          <cell r="AA1185">
            <v>763716</v>
          </cell>
          <cell r="AB1185">
            <v>0</v>
          </cell>
          <cell r="AC1185">
            <v>545406</v>
          </cell>
          <cell r="AD1185">
            <v>371570</v>
          </cell>
          <cell r="AE1185">
            <v>383640</v>
          </cell>
          <cell r="AF1185">
            <v>735200</v>
          </cell>
          <cell r="AG1185">
            <v>271750</v>
          </cell>
          <cell r="AH1185">
            <v>0</v>
          </cell>
          <cell r="AI1185">
            <v>0</v>
          </cell>
          <cell r="AJ1185">
            <v>-7205</v>
          </cell>
          <cell r="AK1185">
            <v>3064077</v>
          </cell>
          <cell r="AL1185">
            <v>170033</v>
          </cell>
          <cell r="AM1185">
            <v>0</v>
          </cell>
          <cell r="AN1185">
            <v>0</v>
          </cell>
          <cell r="AO1185">
            <v>0</v>
          </cell>
          <cell r="AP1185">
            <v>3234110</v>
          </cell>
          <cell r="AQ1185">
            <v>1637984</v>
          </cell>
          <cell r="AR1185">
            <v>354257</v>
          </cell>
          <cell r="AS1185">
            <v>1992241</v>
          </cell>
          <cell r="AT1185">
            <v>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</row>
        <row r="1186">
          <cell r="A1186">
            <v>188261</v>
          </cell>
          <cell r="B1186" t="str">
            <v>MESALANDS COMMUNITY COLLEGE</v>
          </cell>
          <cell r="C1186" t="str">
            <v>NM</v>
          </cell>
          <cell r="D1186">
            <v>6</v>
          </cell>
          <cell r="E1186">
            <v>4</v>
          </cell>
          <cell r="F1186">
            <v>2</v>
          </cell>
          <cell r="G1186">
            <v>2</v>
          </cell>
          <cell r="H1186">
            <v>2</v>
          </cell>
          <cell r="I1186">
            <v>40</v>
          </cell>
          <cell r="J1186">
            <v>1</v>
          </cell>
          <cell r="K1186">
            <v>277</v>
          </cell>
          <cell r="L1186">
            <v>339328</v>
          </cell>
          <cell r="M1186">
            <v>0</v>
          </cell>
          <cell r="N1186">
            <v>2141186</v>
          </cell>
          <cell r="O1186">
            <v>165811</v>
          </cell>
          <cell r="P1186">
            <v>809983</v>
          </cell>
          <cell r="Q1186">
            <v>200359</v>
          </cell>
          <cell r="R1186">
            <v>4760</v>
          </cell>
          <cell r="S1186">
            <v>0</v>
          </cell>
          <cell r="T1186">
            <v>0</v>
          </cell>
          <cell r="U1186">
            <v>103423</v>
          </cell>
          <cell r="V1186">
            <v>280273</v>
          </cell>
          <cell r="W1186">
            <v>0</v>
          </cell>
          <cell r="X1186">
            <v>0</v>
          </cell>
          <cell r="Y1186">
            <v>0</v>
          </cell>
          <cell r="Z1186">
            <v>4045123</v>
          </cell>
          <cell r="AA1186">
            <v>1054468</v>
          </cell>
          <cell r="AB1186">
            <v>0</v>
          </cell>
          <cell r="AC1186">
            <v>306654</v>
          </cell>
          <cell r="AD1186">
            <v>316601</v>
          </cell>
          <cell r="AE1186">
            <v>446409</v>
          </cell>
          <cell r="AF1186">
            <v>608569</v>
          </cell>
          <cell r="AG1186">
            <v>306424</v>
          </cell>
          <cell r="AH1186">
            <v>574034</v>
          </cell>
          <cell r="AI1186">
            <v>109949</v>
          </cell>
          <cell r="AJ1186">
            <v>0</v>
          </cell>
          <cell r="AK1186">
            <v>3723108</v>
          </cell>
          <cell r="AL1186">
            <v>217500</v>
          </cell>
          <cell r="AM1186">
            <v>0</v>
          </cell>
          <cell r="AN1186">
            <v>0</v>
          </cell>
          <cell r="AO1186">
            <v>0</v>
          </cell>
          <cell r="AP1186">
            <v>3940608</v>
          </cell>
          <cell r="AQ1186">
            <v>1839745</v>
          </cell>
          <cell r="AR1186">
            <v>455302</v>
          </cell>
          <cell r="AS1186">
            <v>2295047</v>
          </cell>
          <cell r="AT1186">
            <v>414975</v>
          </cell>
          <cell r="AU1186">
            <v>25102</v>
          </cell>
          <cell r="AV1186">
            <v>94929</v>
          </cell>
          <cell r="AW1186">
            <v>0</v>
          </cell>
          <cell r="AX1186">
            <v>0</v>
          </cell>
          <cell r="AY1186">
            <v>39028</v>
          </cell>
          <cell r="AZ1186">
            <v>574034</v>
          </cell>
        </row>
        <row r="1187">
          <cell r="A1187">
            <v>363633</v>
          </cell>
          <cell r="B1187" t="str">
            <v>LUNA COMMUNITY COLLEGE</v>
          </cell>
          <cell r="C1187" t="str">
            <v>NM</v>
          </cell>
          <cell r="D1187">
            <v>6</v>
          </cell>
          <cell r="E1187">
            <v>4</v>
          </cell>
          <cell r="F1187">
            <v>2</v>
          </cell>
          <cell r="G1187">
            <v>2</v>
          </cell>
          <cell r="H1187">
            <v>2</v>
          </cell>
          <cell r="I1187">
            <v>40</v>
          </cell>
          <cell r="J1187">
            <v>1</v>
          </cell>
          <cell r="K1187">
            <v>670</v>
          </cell>
          <cell r="L1187">
            <v>334486</v>
          </cell>
          <cell r="M1187">
            <v>0</v>
          </cell>
          <cell r="N1187">
            <v>6131400</v>
          </cell>
          <cell r="O1187">
            <v>1155286</v>
          </cell>
          <cell r="P1187">
            <v>1560621</v>
          </cell>
          <cell r="Q1187">
            <v>714339</v>
          </cell>
          <cell r="R1187">
            <v>0</v>
          </cell>
          <cell r="S1187">
            <v>55089</v>
          </cell>
          <cell r="T1187">
            <v>0</v>
          </cell>
          <cell r="U1187">
            <v>0</v>
          </cell>
          <cell r="V1187">
            <v>521977</v>
          </cell>
          <cell r="W1187">
            <v>0</v>
          </cell>
          <cell r="X1187">
            <v>36487</v>
          </cell>
          <cell r="Y1187">
            <v>0</v>
          </cell>
          <cell r="Z1187">
            <v>10509685</v>
          </cell>
          <cell r="AA1187">
            <v>3152705</v>
          </cell>
          <cell r="AB1187">
            <v>0</v>
          </cell>
          <cell r="AC1187">
            <v>585292</v>
          </cell>
          <cell r="AD1187">
            <v>1093834</v>
          </cell>
          <cell r="AE1187">
            <v>948629</v>
          </cell>
          <cell r="AF1187">
            <v>1408062</v>
          </cell>
          <cell r="AG1187">
            <v>1162167</v>
          </cell>
          <cell r="AH1187">
            <v>1270246</v>
          </cell>
          <cell r="AI1187">
            <v>194704</v>
          </cell>
          <cell r="AJ1187">
            <v>0</v>
          </cell>
          <cell r="AK1187">
            <v>9815639</v>
          </cell>
          <cell r="AL1187">
            <v>458745</v>
          </cell>
          <cell r="AM1187">
            <v>0</v>
          </cell>
          <cell r="AN1187">
            <v>0</v>
          </cell>
          <cell r="AO1187">
            <v>0</v>
          </cell>
          <cell r="AP1187">
            <v>10274384</v>
          </cell>
          <cell r="AQ1187">
            <v>4402904</v>
          </cell>
          <cell r="AR1187">
            <v>1017181</v>
          </cell>
          <cell r="AS1187">
            <v>5420085</v>
          </cell>
          <cell r="AT1187">
            <v>778366</v>
          </cell>
          <cell r="AU1187">
            <v>180900</v>
          </cell>
          <cell r="AV1187">
            <v>204046</v>
          </cell>
          <cell r="AW1187">
            <v>0</v>
          </cell>
          <cell r="AX1187">
            <v>100240</v>
          </cell>
          <cell r="AY1187">
            <v>6694</v>
          </cell>
          <cell r="AZ1187">
            <v>1270246</v>
          </cell>
        </row>
        <row r="1188">
          <cell r="A1188">
            <v>182519</v>
          </cell>
          <cell r="B1188" t="str">
            <v>UNIVERSITY AND COMMUNITY COLLEGE SYS OF NV-SYS OFF</v>
          </cell>
          <cell r="C1188" t="str">
            <v>NV</v>
          </cell>
          <cell r="D1188">
            <v>8</v>
          </cell>
          <cell r="E1188">
            <v>0</v>
          </cell>
          <cell r="F1188">
            <v>2</v>
          </cell>
          <cell r="G1188">
            <v>-2</v>
          </cell>
          <cell r="H1188">
            <v>2</v>
          </cell>
          <cell r="I1188">
            <v>-3</v>
          </cell>
          <cell r="J1188">
            <v>1</v>
          </cell>
          <cell r="L1188">
            <v>0</v>
          </cell>
          <cell r="M1188">
            <v>0</v>
          </cell>
          <cell r="N1188">
            <v>15845000</v>
          </cell>
          <cell r="O1188">
            <v>0</v>
          </cell>
          <cell r="P1188">
            <v>1480000</v>
          </cell>
          <cell r="Q1188">
            <v>0</v>
          </cell>
          <cell r="R1188">
            <v>0</v>
          </cell>
          <cell r="S1188">
            <v>308000</v>
          </cell>
          <cell r="T1188">
            <v>105000</v>
          </cell>
          <cell r="U1188">
            <v>721000</v>
          </cell>
          <cell r="V1188">
            <v>0</v>
          </cell>
          <cell r="W1188">
            <v>0</v>
          </cell>
          <cell r="X1188">
            <v>2497000</v>
          </cell>
          <cell r="Y1188">
            <v>0</v>
          </cell>
          <cell r="Z1188">
            <v>20956000</v>
          </cell>
          <cell r="AA1188">
            <v>2000</v>
          </cell>
          <cell r="AB1188">
            <v>1507000</v>
          </cell>
          <cell r="AC1188">
            <v>1443000</v>
          </cell>
          <cell r="AD1188">
            <v>241000</v>
          </cell>
          <cell r="AE1188">
            <v>0</v>
          </cell>
          <cell r="AF1188">
            <v>20644000</v>
          </cell>
          <cell r="AG1188">
            <v>626000</v>
          </cell>
          <cell r="AH1188">
            <v>71000</v>
          </cell>
          <cell r="AI1188">
            <v>0</v>
          </cell>
          <cell r="AJ1188">
            <v>0</v>
          </cell>
          <cell r="AK1188">
            <v>24534000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24534000</v>
          </cell>
          <cell r="AQ1188">
            <v>10767563</v>
          </cell>
          <cell r="AR1188">
            <v>2317212</v>
          </cell>
          <cell r="AS1188">
            <v>13084775</v>
          </cell>
          <cell r="AT1188">
            <v>0</v>
          </cell>
          <cell r="AU1188">
            <v>0</v>
          </cell>
          <cell r="AV1188">
            <v>23000</v>
          </cell>
          <cell r="AW1188">
            <v>0</v>
          </cell>
          <cell r="AX1188">
            <v>48000</v>
          </cell>
          <cell r="AY1188">
            <v>0</v>
          </cell>
          <cell r="AZ1188">
            <v>71000</v>
          </cell>
        </row>
        <row r="1189">
          <cell r="A1189">
            <v>182281</v>
          </cell>
          <cell r="B1189" t="str">
            <v>UNIVERSITY OF NEVADA-LAS VEGAS</v>
          </cell>
          <cell r="C1189" t="str">
            <v>NV</v>
          </cell>
          <cell r="D1189">
            <v>8</v>
          </cell>
          <cell r="E1189">
            <v>1</v>
          </cell>
          <cell r="F1189">
            <v>2</v>
          </cell>
          <cell r="G1189">
            <v>2</v>
          </cell>
          <cell r="H1189">
            <v>2</v>
          </cell>
          <cell r="I1189">
            <v>16</v>
          </cell>
          <cell r="J1189">
            <v>1</v>
          </cell>
          <cell r="K1189">
            <v>17410</v>
          </cell>
          <cell r="L1189">
            <v>55930000</v>
          </cell>
          <cell r="M1189">
            <v>0</v>
          </cell>
          <cell r="N1189">
            <v>93105000</v>
          </cell>
          <cell r="O1189">
            <v>0</v>
          </cell>
          <cell r="P1189">
            <v>25299000</v>
          </cell>
          <cell r="Q1189">
            <v>9514000</v>
          </cell>
          <cell r="R1189">
            <v>599000</v>
          </cell>
          <cell r="S1189">
            <v>7800000</v>
          </cell>
          <cell r="T1189">
            <v>1267000</v>
          </cell>
          <cell r="U1189">
            <v>16417000</v>
          </cell>
          <cell r="V1189">
            <v>45433000</v>
          </cell>
          <cell r="W1189">
            <v>0</v>
          </cell>
          <cell r="X1189">
            <v>3989000</v>
          </cell>
          <cell r="Y1189">
            <v>0</v>
          </cell>
          <cell r="Z1189">
            <v>259353000</v>
          </cell>
          <cell r="AA1189">
            <v>83054000</v>
          </cell>
          <cell r="AB1189">
            <v>20538000</v>
          </cell>
          <cell r="AC1189">
            <v>9072000</v>
          </cell>
          <cell r="AD1189">
            <v>30174000</v>
          </cell>
          <cell r="AE1189">
            <v>9720000</v>
          </cell>
          <cell r="AF1189">
            <v>23829000</v>
          </cell>
          <cell r="AG1189">
            <v>20142000</v>
          </cell>
          <cell r="AH1189">
            <v>20925000</v>
          </cell>
          <cell r="AI1189">
            <v>0</v>
          </cell>
          <cell r="AJ1189">
            <v>-6366000</v>
          </cell>
          <cell r="AK1189">
            <v>211088000</v>
          </cell>
          <cell r="AL1189">
            <v>47155000</v>
          </cell>
          <cell r="AM1189">
            <v>0</v>
          </cell>
          <cell r="AN1189">
            <v>0</v>
          </cell>
          <cell r="AO1189">
            <v>0</v>
          </cell>
          <cell r="AP1189">
            <v>258243000</v>
          </cell>
          <cell r="AQ1189">
            <v>118540000</v>
          </cell>
          <cell r="AR1189">
            <v>21865000</v>
          </cell>
          <cell r="AS1189">
            <v>140405000</v>
          </cell>
          <cell r="AT1189">
            <v>6028000</v>
          </cell>
          <cell r="AU1189">
            <v>938000</v>
          </cell>
          <cell r="AV1189">
            <v>8546000</v>
          </cell>
          <cell r="AW1189">
            <v>0</v>
          </cell>
          <cell r="AX1189">
            <v>5072000</v>
          </cell>
          <cell r="AY1189">
            <v>341000</v>
          </cell>
          <cell r="AZ1189">
            <v>20925000</v>
          </cell>
        </row>
        <row r="1190">
          <cell r="A1190">
            <v>182290</v>
          </cell>
          <cell r="B1190" t="str">
            <v>UNIVERSITY OF NEVADA-RENO</v>
          </cell>
          <cell r="C1190" t="str">
            <v>NV</v>
          </cell>
          <cell r="D1190">
            <v>8</v>
          </cell>
          <cell r="E1190">
            <v>1</v>
          </cell>
          <cell r="F1190">
            <v>1</v>
          </cell>
          <cell r="G1190">
            <v>1</v>
          </cell>
          <cell r="H1190">
            <v>2</v>
          </cell>
          <cell r="I1190">
            <v>15</v>
          </cell>
          <cell r="J1190">
            <v>1</v>
          </cell>
          <cell r="K1190">
            <v>11408</v>
          </cell>
          <cell r="L1190">
            <v>42761861</v>
          </cell>
          <cell r="M1190">
            <v>0</v>
          </cell>
          <cell r="N1190">
            <v>122412673</v>
          </cell>
          <cell r="O1190">
            <v>0</v>
          </cell>
          <cell r="P1190">
            <v>54579616</v>
          </cell>
          <cell r="Q1190">
            <v>16656303</v>
          </cell>
          <cell r="R1190">
            <v>11336904</v>
          </cell>
          <cell r="S1190">
            <v>23878075</v>
          </cell>
          <cell r="T1190">
            <v>2849322</v>
          </cell>
          <cell r="U1190">
            <v>21670685</v>
          </cell>
          <cell r="V1190">
            <v>27384777</v>
          </cell>
          <cell r="W1190">
            <v>0</v>
          </cell>
          <cell r="X1190">
            <v>2574836</v>
          </cell>
          <cell r="Y1190">
            <v>0</v>
          </cell>
          <cell r="Z1190">
            <v>326105052</v>
          </cell>
          <cell r="AA1190">
            <v>114193832</v>
          </cell>
          <cell r="AB1190">
            <v>46825432</v>
          </cell>
          <cell r="AC1190">
            <v>39660252</v>
          </cell>
          <cell r="AD1190">
            <v>24285630</v>
          </cell>
          <cell r="AE1190">
            <v>9722872</v>
          </cell>
          <cell r="AF1190">
            <v>20273167</v>
          </cell>
          <cell r="AG1190">
            <v>18291661</v>
          </cell>
          <cell r="AH1190">
            <v>14376971</v>
          </cell>
          <cell r="AI1190">
            <v>2430180</v>
          </cell>
          <cell r="AJ1190">
            <v>508271</v>
          </cell>
          <cell r="AK1190">
            <v>290568268</v>
          </cell>
          <cell r="AL1190">
            <v>34653780</v>
          </cell>
          <cell r="AM1190">
            <v>0</v>
          </cell>
          <cell r="AN1190">
            <v>0</v>
          </cell>
          <cell r="AO1190">
            <v>0</v>
          </cell>
          <cell r="AP1190">
            <v>325222048</v>
          </cell>
          <cell r="AQ1190">
            <v>171321288</v>
          </cell>
          <cell r="AR1190">
            <v>30574491</v>
          </cell>
          <cell r="AS1190">
            <v>201895779</v>
          </cell>
          <cell r="AT1190">
            <v>2630925</v>
          </cell>
          <cell r="AU1190">
            <v>358374</v>
          </cell>
          <cell r="AV1190">
            <v>7437510</v>
          </cell>
          <cell r="AW1190">
            <v>0</v>
          </cell>
          <cell r="AX1190">
            <v>2026282</v>
          </cell>
          <cell r="AY1190">
            <v>1923880</v>
          </cell>
          <cell r="AZ1190">
            <v>14376971</v>
          </cell>
        </row>
        <row r="1191">
          <cell r="A1191">
            <v>182306</v>
          </cell>
          <cell r="B1191" t="str">
            <v>GREAT BASIN COLLEGE</v>
          </cell>
          <cell r="C1191" t="str">
            <v>NV</v>
          </cell>
          <cell r="D1191">
            <v>8</v>
          </cell>
          <cell r="E1191">
            <v>1</v>
          </cell>
          <cell r="F1191">
            <v>2</v>
          </cell>
          <cell r="G1191">
            <v>2</v>
          </cell>
          <cell r="H1191">
            <v>2</v>
          </cell>
          <cell r="I1191">
            <v>40</v>
          </cell>
          <cell r="J1191">
            <v>1</v>
          </cell>
          <cell r="K1191">
            <v>1368</v>
          </cell>
          <cell r="L1191">
            <v>2579530</v>
          </cell>
          <cell r="M1191">
            <v>0</v>
          </cell>
          <cell r="N1191">
            <v>10396411</v>
          </cell>
          <cell r="O1191">
            <v>0</v>
          </cell>
          <cell r="P1191">
            <v>1435531</v>
          </cell>
          <cell r="Q1191">
            <v>9376</v>
          </cell>
          <cell r="R1191">
            <v>0</v>
          </cell>
          <cell r="S1191">
            <v>273980</v>
          </cell>
          <cell r="T1191">
            <v>0</v>
          </cell>
          <cell r="U1191">
            <v>536501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15231329</v>
          </cell>
          <cell r="AA1191">
            <v>8341764</v>
          </cell>
          <cell r="AB1191">
            <v>0</v>
          </cell>
          <cell r="AC1191">
            <v>214918</v>
          </cell>
          <cell r="AD1191">
            <v>1552780</v>
          </cell>
          <cell r="AE1191">
            <v>1519090</v>
          </cell>
          <cell r="AF1191">
            <v>2096928</v>
          </cell>
          <cell r="AG1191">
            <v>2218065</v>
          </cell>
          <cell r="AH1191">
            <v>1072866</v>
          </cell>
          <cell r="AI1191">
            <v>0</v>
          </cell>
          <cell r="AJ1191">
            <v>0</v>
          </cell>
          <cell r="AK1191">
            <v>17016411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17016411</v>
          </cell>
          <cell r="AQ1191">
            <v>7966381</v>
          </cell>
          <cell r="AR1191">
            <v>1624585</v>
          </cell>
          <cell r="AS1191">
            <v>9590966</v>
          </cell>
          <cell r="AT1191">
            <v>692652</v>
          </cell>
          <cell r="AU1191">
            <v>58885</v>
          </cell>
          <cell r="AV1191">
            <v>0</v>
          </cell>
          <cell r="AW1191">
            <v>0</v>
          </cell>
          <cell r="AX1191">
            <v>109069</v>
          </cell>
          <cell r="AY1191">
            <v>212260</v>
          </cell>
          <cell r="AZ1191">
            <v>1072866</v>
          </cell>
        </row>
        <row r="1192">
          <cell r="A1192">
            <v>182005</v>
          </cell>
          <cell r="B1192" t="str">
            <v>COMMUNITY COLLEGE OF SOUTHERN NEVADA</v>
          </cell>
          <cell r="C1192" t="str">
            <v>NV</v>
          </cell>
          <cell r="D1192">
            <v>8</v>
          </cell>
          <cell r="E1192">
            <v>4</v>
          </cell>
          <cell r="F1192">
            <v>2</v>
          </cell>
          <cell r="G1192">
            <v>2</v>
          </cell>
          <cell r="H1192">
            <v>2</v>
          </cell>
          <cell r="I1192">
            <v>40</v>
          </cell>
          <cell r="J1192">
            <v>1</v>
          </cell>
          <cell r="K1192">
            <v>14755</v>
          </cell>
          <cell r="L1192">
            <v>24773000</v>
          </cell>
          <cell r="M1192">
            <v>0</v>
          </cell>
          <cell r="N1192">
            <v>54414000</v>
          </cell>
          <cell r="O1192">
            <v>0</v>
          </cell>
          <cell r="P1192">
            <v>8266000</v>
          </cell>
          <cell r="Q1192">
            <v>4316000</v>
          </cell>
          <cell r="R1192">
            <v>1465000</v>
          </cell>
          <cell r="S1192">
            <v>680000</v>
          </cell>
          <cell r="T1192">
            <v>76000</v>
          </cell>
          <cell r="U1192">
            <v>4717000</v>
          </cell>
          <cell r="V1192">
            <v>141000</v>
          </cell>
          <cell r="W1192">
            <v>0</v>
          </cell>
          <cell r="X1192">
            <v>627000</v>
          </cell>
          <cell r="Y1192">
            <v>0</v>
          </cell>
          <cell r="Z1192">
            <v>99475000</v>
          </cell>
          <cell r="AA1192">
            <v>49100000</v>
          </cell>
          <cell r="AB1192">
            <v>0</v>
          </cell>
          <cell r="AC1192">
            <v>1898000</v>
          </cell>
          <cell r="AD1192">
            <v>6732000</v>
          </cell>
          <cell r="AE1192">
            <v>7396000</v>
          </cell>
          <cell r="AF1192">
            <v>8146000</v>
          </cell>
          <cell r="AG1192">
            <v>9182000</v>
          </cell>
          <cell r="AH1192">
            <v>8742000</v>
          </cell>
          <cell r="AI1192">
            <v>0</v>
          </cell>
          <cell r="AJ1192">
            <v>-1650000</v>
          </cell>
          <cell r="AK1192">
            <v>89546000</v>
          </cell>
          <cell r="AL1192">
            <v>371000</v>
          </cell>
          <cell r="AM1192">
            <v>0</v>
          </cell>
          <cell r="AN1192">
            <v>0</v>
          </cell>
          <cell r="AO1192">
            <v>0</v>
          </cell>
          <cell r="AP1192">
            <v>89917000</v>
          </cell>
          <cell r="AQ1192">
            <v>51466000</v>
          </cell>
          <cell r="AR1192">
            <v>10405000</v>
          </cell>
          <cell r="AS1192">
            <v>61871000</v>
          </cell>
          <cell r="AT1192">
            <v>7377000</v>
          </cell>
          <cell r="AU1192">
            <v>0</v>
          </cell>
          <cell r="AV1192">
            <v>0</v>
          </cell>
          <cell r="AW1192">
            <v>0</v>
          </cell>
          <cell r="AX1192">
            <v>0</v>
          </cell>
          <cell r="AY1192">
            <v>1365000</v>
          </cell>
          <cell r="AZ1192">
            <v>8742000</v>
          </cell>
        </row>
        <row r="1193">
          <cell r="A1193">
            <v>182500</v>
          </cell>
          <cell r="B1193" t="str">
            <v>TRUCKEE MEADOWS COMMUNITY COLLEGE</v>
          </cell>
          <cell r="C1193" t="str">
            <v>NV</v>
          </cell>
          <cell r="D1193">
            <v>8</v>
          </cell>
          <cell r="E1193">
            <v>4</v>
          </cell>
          <cell r="F1193">
            <v>2</v>
          </cell>
          <cell r="G1193">
            <v>2</v>
          </cell>
          <cell r="H1193">
            <v>2</v>
          </cell>
          <cell r="I1193">
            <v>40</v>
          </cell>
          <cell r="J1193">
            <v>1</v>
          </cell>
          <cell r="K1193">
            <v>4560</v>
          </cell>
          <cell r="L1193">
            <v>8537000</v>
          </cell>
          <cell r="M1193">
            <v>0</v>
          </cell>
          <cell r="N1193">
            <v>23270000</v>
          </cell>
          <cell r="O1193">
            <v>0</v>
          </cell>
          <cell r="P1193">
            <v>3356000</v>
          </cell>
          <cell r="Q1193">
            <v>565000</v>
          </cell>
          <cell r="R1193">
            <v>0</v>
          </cell>
          <cell r="S1193">
            <v>402000</v>
          </cell>
          <cell r="T1193">
            <v>151000</v>
          </cell>
          <cell r="U1193">
            <v>656000</v>
          </cell>
          <cell r="V1193">
            <v>993000</v>
          </cell>
          <cell r="W1193">
            <v>0</v>
          </cell>
          <cell r="X1193">
            <v>1000</v>
          </cell>
          <cell r="Y1193">
            <v>0</v>
          </cell>
          <cell r="Z1193">
            <v>37931000</v>
          </cell>
          <cell r="AA1193">
            <v>17867000</v>
          </cell>
          <cell r="AB1193">
            <v>0</v>
          </cell>
          <cell r="AC1193">
            <v>0</v>
          </cell>
          <cell r="AD1193">
            <v>3294000</v>
          </cell>
          <cell r="AE1193">
            <v>4134000</v>
          </cell>
          <cell r="AF1193">
            <v>5012000</v>
          </cell>
          <cell r="AG1193">
            <v>3750000</v>
          </cell>
          <cell r="AH1193">
            <v>2736000</v>
          </cell>
          <cell r="AI1193">
            <v>0</v>
          </cell>
          <cell r="AJ1193">
            <v>135000</v>
          </cell>
          <cell r="AK1193">
            <v>36928000</v>
          </cell>
          <cell r="AL1193">
            <v>894000</v>
          </cell>
          <cell r="AM1193">
            <v>0</v>
          </cell>
          <cell r="AN1193">
            <v>0</v>
          </cell>
          <cell r="AO1193">
            <v>0</v>
          </cell>
          <cell r="AP1193">
            <v>37822000</v>
          </cell>
          <cell r="AQ1193">
            <v>23247000</v>
          </cell>
          <cell r="AR1193">
            <v>4851000</v>
          </cell>
          <cell r="AS1193">
            <v>28098000</v>
          </cell>
          <cell r="AT1193">
            <v>1791000</v>
          </cell>
          <cell r="AU1193">
            <v>59000</v>
          </cell>
          <cell r="AV1193">
            <v>28000</v>
          </cell>
          <cell r="AW1193">
            <v>0</v>
          </cell>
          <cell r="AX1193">
            <v>305000</v>
          </cell>
          <cell r="AY1193">
            <v>553000</v>
          </cell>
          <cell r="AZ1193">
            <v>2736000</v>
          </cell>
        </row>
        <row r="1194">
          <cell r="A1194">
            <v>182564</v>
          </cell>
          <cell r="B1194" t="str">
            <v>WESTERN NEVADA COMMUNITY COLLEGE</v>
          </cell>
          <cell r="C1194" t="str">
            <v>NV</v>
          </cell>
          <cell r="D1194">
            <v>8</v>
          </cell>
          <cell r="E1194">
            <v>4</v>
          </cell>
          <cell r="F1194">
            <v>2</v>
          </cell>
          <cell r="G1194">
            <v>2</v>
          </cell>
          <cell r="H1194">
            <v>2</v>
          </cell>
          <cell r="I1194">
            <v>40</v>
          </cell>
          <cell r="J1194">
            <v>1</v>
          </cell>
          <cell r="K1194">
            <v>2226</v>
          </cell>
          <cell r="L1194">
            <v>3214000</v>
          </cell>
          <cell r="M1194">
            <v>0</v>
          </cell>
          <cell r="N1194">
            <v>13674000</v>
          </cell>
          <cell r="O1194">
            <v>0</v>
          </cell>
          <cell r="P1194">
            <v>1003000</v>
          </cell>
          <cell r="Q1194">
            <v>1337000</v>
          </cell>
          <cell r="R1194">
            <v>45000</v>
          </cell>
          <cell r="S1194">
            <v>181000</v>
          </cell>
          <cell r="T1194">
            <v>0</v>
          </cell>
          <cell r="U1194">
            <v>236000</v>
          </cell>
          <cell r="V1194">
            <v>427000</v>
          </cell>
          <cell r="W1194">
            <v>0</v>
          </cell>
          <cell r="X1194">
            <v>53000</v>
          </cell>
          <cell r="Y1194">
            <v>0</v>
          </cell>
          <cell r="Z1194">
            <v>20170000</v>
          </cell>
          <cell r="AA1194">
            <v>9913000</v>
          </cell>
          <cell r="AB1194">
            <v>0</v>
          </cell>
          <cell r="AC1194">
            <v>0</v>
          </cell>
          <cell r="AD1194">
            <v>1717000</v>
          </cell>
          <cell r="AE1194">
            <v>1347000</v>
          </cell>
          <cell r="AF1194">
            <v>2699000</v>
          </cell>
          <cell r="AG1194">
            <v>2495000</v>
          </cell>
          <cell r="AH1194">
            <v>1402000</v>
          </cell>
          <cell r="AI1194">
            <v>0</v>
          </cell>
          <cell r="AJ1194">
            <v>0</v>
          </cell>
          <cell r="AK1194">
            <v>19573000</v>
          </cell>
          <cell r="AL1194">
            <v>450000</v>
          </cell>
          <cell r="AM1194">
            <v>0</v>
          </cell>
          <cell r="AN1194">
            <v>0</v>
          </cell>
          <cell r="AO1194">
            <v>0</v>
          </cell>
          <cell r="AP1194">
            <v>20023000</v>
          </cell>
          <cell r="AQ1194">
            <v>11870706</v>
          </cell>
          <cell r="AR1194">
            <v>2562461</v>
          </cell>
          <cell r="AS1194">
            <v>14433167</v>
          </cell>
          <cell r="AT1194">
            <v>915000</v>
          </cell>
          <cell r="AU1194">
            <v>82989</v>
          </cell>
          <cell r="AV1194">
            <v>342650</v>
          </cell>
          <cell r="AW1194">
            <v>0</v>
          </cell>
          <cell r="AX1194">
            <v>0</v>
          </cell>
          <cell r="AY1194">
            <v>61361</v>
          </cell>
          <cell r="AZ1194">
            <v>1402000</v>
          </cell>
        </row>
        <row r="1195">
          <cell r="A1195">
            <v>190035</v>
          </cell>
          <cell r="B1195" t="str">
            <v>CUNY SYSTEM OFFICE</v>
          </cell>
          <cell r="C1195" t="str">
            <v>NY</v>
          </cell>
          <cell r="D1195">
            <v>2</v>
          </cell>
          <cell r="E1195">
            <v>0</v>
          </cell>
          <cell r="F1195">
            <v>2</v>
          </cell>
          <cell r="G1195">
            <v>-2</v>
          </cell>
          <cell r="H1195">
            <v>2</v>
          </cell>
          <cell r="I1195">
            <v>-3</v>
          </cell>
          <cell r="J1195">
            <v>1</v>
          </cell>
          <cell r="L1195">
            <v>19362000</v>
          </cell>
          <cell r="M1195">
            <v>0</v>
          </cell>
          <cell r="N1195">
            <v>42426000</v>
          </cell>
          <cell r="O1195">
            <v>36389000</v>
          </cell>
          <cell r="P1195">
            <v>72965667</v>
          </cell>
          <cell r="Q1195">
            <v>30510515</v>
          </cell>
          <cell r="R1195">
            <v>42664164</v>
          </cell>
          <cell r="S1195">
            <v>60994613</v>
          </cell>
          <cell r="T1195">
            <v>8000</v>
          </cell>
          <cell r="U1195">
            <v>0</v>
          </cell>
          <cell r="V1195">
            <v>0</v>
          </cell>
          <cell r="W1195">
            <v>0</v>
          </cell>
          <cell r="X1195">
            <v>33020000</v>
          </cell>
          <cell r="Y1195">
            <v>0</v>
          </cell>
          <cell r="Z1195">
            <v>338339959</v>
          </cell>
          <cell r="AA1195">
            <v>87083000</v>
          </cell>
          <cell r="AB1195">
            <v>46550777</v>
          </cell>
          <cell r="AC1195">
            <v>7041790</v>
          </cell>
          <cell r="AD1195">
            <v>56159188</v>
          </cell>
          <cell r="AE1195">
            <v>32503119</v>
          </cell>
          <cell r="AF1195">
            <v>86100084</v>
          </cell>
          <cell r="AG1195">
            <v>11171000</v>
          </cell>
          <cell r="AH1195">
            <v>8346948</v>
          </cell>
          <cell r="AI1195">
            <v>0</v>
          </cell>
          <cell r="AJ1195">
            <v>1100000</v>
          </cell>
          <cell r="AK1195">
            <v>336055906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336055906</v>
          </cell>
          <cell r="AQ1195">
            <v>29925000</v>
          </cell>
          <cell r="AR1195">
            <v>7070000</v>
          </cell>
          <cell r="AS1195">
            <v>36995000</v>
          </cell>
          <cell r="AT1195">
            <v>0</v>
          </cell>
          <cell r="AU1195">
            <v>212741</v>
          </cell>
          <cell r="AV1195">
            <v>7877000</v>
          </cell>
          <cell r="AW1195">
            <v>98243</v>
          </cell>
          <cell r="AX1195">
            <v>158964</v>
          </cell>
          <cell r="AY1195">
            <v>0</v>
          </cell>
          <cell r="AZ1195">
            <v>8346948</v>
          </cell>
        </row>
        <row r="1196">
          <cell r="A1196">
            <v>195827</v>
          </cell>
          <cell r="B1196" t="str">
            <v>SUNY-SYSTEM OFFICE</v>
          </cell>
          <cell r="C1196" t="str">
            <v>NY</v>
          </cell>
          <cell r="D1196">
            <v>2</v>
          </cell>
          <cell r="E1196">
            <v>0</v>
          </cell>
          <cell r="F1196">
            <v>2</v>
          </cell>
          <cell r="G1196">
            <v>-2</v>
          </cell>
          <cell r="H1196">
            <v>2</v>
          </cell>
          <cell r="I1196">
            <v>-3</v>
          </cell>
          <cell r="J1196">
            <v>1</v>
          </cell>
          <cell r="L1196">
            <v>0</v>
          </cell>
          <cell r="M1196">
            <v>0</v>
          </cell>
          <cell r="N1196">
            <v>22968743</v>
          </cell>
          <cell r="O1196">
            <v>0</v>
          </cell>
          <cell r="P1196">
            <v>76513890</v>
          </cell>
          <cell r="Q1196">
            <v>13080778</v>
          </cell>
          <cell r="R1196">
            <v>2945498</v>
          </cell>
          <cell r="S1196">
            <v>26993423</v>
          </cell>
          <cell r="T1196">
            <v>20552</v>
          </cell>
          <cell r="U1196">
            <v>0</v>
          </cell>
          <cell r="V1196">
            <v>291177</v>
          </cell>
          <cell r="W1196">
            <v>634862</v>
          </cell>
          <cell r="X1196">
            <v>4669133</v>
          </cell>
          <cell r="Y1196">
            <v>0</v>
          </cell>
          <cell r="Z1196">
            <v>148118056</v>
          </cell>
          <cell r="AA1196">
            <v>26476213</v>
          </cell>
          <cell r="AB1196">
            <v>11091967</v>
          </cell>
          <cell r="AC1196">
            <v>58004084</v>
          </cell>
          <cell r="AD1196">
            <v>13978703</v>
          </cell>
          <cell r="AE1196">
            <v>6205120</v>
          </cell>
          <cell r="AF1196">
            <v>59494118</v>
          </cell>
          <cell r="AG1196">
            <v>3355741</v>
          </cell>
          <cell r="AH1196">
            <v>2437563</v>
          </cell>
          <cell r="AI1196">
            <v>4997205</v>
          </cell>
          <cell r="AJ1196">
            <v>6662034</v>
          </cell>
          <cell r="AK1196">
            <v>192702748</v>
          </cell>
          <cell r="AL1196">
            <v>-2059854</v>
          </cell>
          <cell r="AM1196">
            <v>262763</v>
          </cell>
          <cell r="AN1196">
            <v>0</v>
          </cell>
          <cell r="AO1196">
            <v>0</v>
          </cell>
          <cell r="AP1196">
            <v>190905657</v>
          </cell>
          <cell r="AQ1196">
            <v>46090513</v>
          </cell>
          <cell r="AR1196">
            <v>0</v>
          </cell>
          <cell r="AS1196">
            <v>59970264</v>
          </cell>
          <cell r="AT1196">
            <v>0</v>
          </cell>
          <cell r="AU1196">
            <v>0</v>
          </cell>
          <cell r="AV1196">
            <v>2432563</v>
          </cell>
          <cell r="AW1196">
            <v>0</v>
          </cell>
          <cell r="AX1196">
            <v>0</v>
          </cell>
          <cell r="AY1196">
            <v>5000</v>
          </cell>
          <cell r="AZ1196">
            <v>2437563</v>
          </cell>
        </row>
        <row r="1197">
          <cell r="A1197">
            <v>262068</v>
          </cell>
          <cell r="B1197" t="str">
            <v>SUNY-SPECIAL F UNIT</v>
          </cell>
          <cell r="C1197" t="str">
            <v>NY</v>
          </cell>
          <cell r="D1197">
            <v>2</v>
          </cell>
          <cell r="E1197">
            <v>0</v>
          </cell>
          <cell r="F1197">
            <v>2</v>
          </cell>
          <cell r="G1197">
            <v>-2</v>
          </cell>
          <cell r="H1197">
            <v>2</v>
          </cell>
          <cell r="I1197">
            <v>-3</v>
          </cell>
          <cell r="J1197">
            <v>1</v>
          </cell>
          <cell r="L1197">
            <v>801749980</v>
          </cell>
          <cell r="M1197">
            <v>19636692</v>
          </cell>
          <cell r="N1197">
            <v>1729381440</v>
          </cell>
          <cell r="O1197">
            <v>0</v>
          </cell>
          <cell r="P1197">
            <v>619499734</v>
          </cell>
          <cell r="Q1197">
            <v>190560535</v>
          </cell>
          <cell r="R1197">
            <v>15675968</v>
          </cell>
          <cell r="S1197">
            <v>207758242</v>
          </cell>
          <cell r="T1197">
            <v>23873146</v>
          </cell>
          <cell r="U1197">
            <v>35198527</v>
          </cell>
          <cell r="V1197">
            <v>498144164</v>
          </cell>
          <cell r="W1197">
            <v>1008737570</v>
          </cell>
          <cell r="X1197">
            <v>60366300</v>
          </cell>
          <cell r="Y1197">
            <v>0</v>
          </cell>
          <cell r="Z1197">
            <v>5210582298</v>
          </cell>
          <cell r="AA1197">
            <v>1278255132</v>
          </cell>
          <cell r="AB1197">
            <v>426699129</v>
          </cell>
          <cell r="AC1197">
            <v>212966953</v>
          </cell>
          <cell r="AD1197">
            <v>267492014</v>
          </cell>
          <cell r="AE1197">
            <v>161454850</v>
          </cell>
          <cell r="AF1197">
            <v>464857415</v>
          </cell>
          <cell r="AG1197">
            <v>373446134</v>
          </cell>
          <cell r="AH1197">
            <v>288653549</v>
          </cell>
          <cell r="AI1197">
            <v>370382327</v>
          </cell>
          <cell r="AJ1197">
            <v>22247507</v>
          </cell>
          <cell r="AK1197">
            <v>3866455010</v>
          </cell>
          <cell r="AL1197">
            <v>497936360</v>
          </cell>
          <cell r="AM1197">
            <v>969342245</v>
          </cell>
          <cell r="AN1197">
            <v>0</v>
          </cell>
          <cell r="AO1197">
            <v>0</v>
          </cell>
          <cell r="AP1197">
            <v>5333733615</v>
          </cell>
          <cell r="AQ1197">
            <v>1714114370</v>
          </cell>
          <cell r="AR1197">
            <v>0</v>
          </cell>
          <cell r="AS1197">
            <v>2199092224</v>
          </cell>
          <cell r="AT1197">
            <v>112409586</v>
          </cell>
          <cell r="AU1197">
            <v>8573587</v>
          </cell>
          <cell r="AV1197">
            <v>145393595</v>
          </cell>
          <cell r="AW1197">
            <v>0</v>
          </cell>
          <cell r="AX1197">
            <v>0</v>
          </cell>
          <cell r="AY1197">
            <v>22276781</v>
          </cell>
          <cell r="AZ1197">
            <v>288653549</v>
          </cell>
        </row>
        <row r="1198">
          <cell r="A1198">
            <v>190433</v>
          </cell>
          <cell r="B1198" t="str">
            <v>CORNELL UNIVERSITY-NY STATE STATUTORY COLLEGES</v>
          </cell>
          <cell r="C1198" t="str">
            <v>NY</v>
          </cell>
          <cell r="D1198">
            <v>2</v>
          </cell>
          <cell r="E1198">
            <v>1</v>
          </cell>
          <cell r="F1198">
            <v>1</v>
          </cell>
          <cell r="G1198">
            <v>1</v>
          </cell>
          <cell r="H1198">
            <v>2</v>
          </cell>
          <cell r="I1198">
            <v>-3</v>
          </cell>
          <cell r="J1198">
            <v>1</v>
          </cell>
          <cell r="K1198">
            <v>6959</v>
          </cell>
          <cell r="L1198">
            <v>88358765</v>
          </cell>
          <cell r="M1198">
            <v>19636692</v>
          </cell>
          <cell r="N1198">
            <v>206209716</v>
          </cell>
          <cell r="O1198">
            <v>0</v>
          </cell>
          <cell r="P1198">
            <v>74580205</v>
          </cell>
          <cell r="Q1198">
            <v>20711961</v>
          </cell>
          <cell r="R1198">
            <v>1603379</v>
          </cell>
          <cell r="S1198">
            <v>34850386</v>
          </cell>
          <cell r="T1198">
            <v>12867201</v>
          </cell>
          <cell r="U1198">
            <v>34981610</v>
          </cell>
          <cell r="V1198">
            <v>0</v>
          </cell>
          <cell r="W1198">
            <v>0</v>
          </cell>
          <cell r="X1198">
            <v>11528941</v>
          </cell>
          <cell r="Y1198">
            <v>0</v>
          </cell>
          <cell r="Z1198">
            <v>505328856</v>
          </cell>
          <cell r="AA1198">
            <v>105150841</v>
          </cell>
          <cell r="AB1198">
            <v>132378718</v>
          </cell>
          <cell r="AC1198">
            <v>91249709</v>
          </cell>
          <cell r="AD1198">
            <v>36291379</v>
          </cell>
          <cell r="AE1198">
            <v>16886627</v>
          </cell>
          <cell r="AF1198">
            <v>45104914</v>
          </cell>
          <cell r="AG1198">
            <v>44835575</v>
          </cell>
          <cell r="AH1198">
            <v>19509169</v>
          </cell>
          <cell r="AI1198">
            <v>29984440</v>
          </cell>
          <cell r="AJ1198">
            <v>6834394</v>
          </cell>
          <cell r="AK1198">
            <v>528225766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528225766</v>
          </cell>
          <cell r="AQ1198">
            <v>218396838</v>
          </cell>
          <cell r="AR1198">
            <v>0</v>
          </cell>
          <cell r="AS1198">
            <v>284265325</v>
          </cell>
          <cell r="AT1198">
            <v>2119824</v>
          </cell>
          <cell r="AU1198">
            <v>1219822</v>
          </cell>
          <cell r="AV1198">
            <v>1893630</v>
          </cell>
          <cell r="AW1198">
            <v>0</v>
          </cell>
          <cell r="AX1198">
            <v>0</v>
          </cell>
          <cell r="AY1198">
            <v>14275893</v>
          </cell>
          <cell r="AZ1198">
            <v>19509169</v>
          </cell>
        </row>
        <row r="1199">
          <cell r="A1199">
            <v>190512</v>
          </cell>
          <cell r="B1199" t="str">
            <v>CUNY BERNARD M BARUCH COLLEGE</v>
          </cell>
          <cell r="C1199" t="str">
            <v>NY</v>
          </cell>
          <cell r="D1199">
            <v>2</v>
          </cell>
          <cell r="E1199">
            <v>1</v>
          </cell>
          <cell r="F1199">
            <v>2</v>
          </cell>
          <cell r="G1199">
            <v>2</v>
          </cell>
          <cell r="H1199">
            <v>2</v>
          </cell>
          <cell r="I1199">
            <v>21</v>
          </cell>
          <cell r="J1199">
            <v>1</v>
          </cell>
          <cell r="K1199">
            <v>12206</v>
          </cell>
          <cell r="L1199">
            <v>65287000</v>
          </cell>
          <cell r="M1199">
            <v>0</v>
          </cell>
          <cell r="N1199">
            <v>49932000</v>
          </cell>
          <cell r="O1199">
            <v>140000</v>
          </cell>
          <cell r="P1199">
            <v>12532670</v>
          </cell>
          <cell r="Q1199">
            <v>9610295</v>
          </cell>
          <cell r="R1199">
            <v>211971</v>
          </cell>
          <cell r="S1199">
            <v>2547729</v>
          </cell>
          <cell r="T1199">
            <v>26000</v>
          </cell>
          <cell r="U1199">
            <v>0</v>
          </cell>
          <cell r="V1199">
            <v>648000</v>
          </cell>
          <cell r="W1199">
            <v>0</v>
          </cell>
          <cell r="X1199">
            <v>7691000</v>
          </cell>
          <cell r="Y1199">
            <v>0</v>
          </cell>
          <cell r="Z1199">
            <v>148626665</v>
          </cell>
          <cell r="AA1199">
            <v>49226000</v>
          </cell>
          <cell r="AB1199">
            <v>2164059</v>
          </cell>
          <cell r="AC1199">
            <v>7092363</v>
          </cell>
          <cell r="AD1199">
            <v>5662030</v>
          </cell>
          <cell r="AE1199">
            <v>7098000</v>
          </cell>
          <cell r="AF1199">
            <v>17859214</v>
          </cell>
          <cell r="AG1199">
            <v>27289000</v>
          </cell>
          <cell r="AH1199">
            <v>26208000</v>
          </cell>
          <cell r="AI1199">
            <v>18000</v>
          </cell>
          <cell r="AJ1199">
            <v>0</v>
          </cell>
          <cell r="AK1199">
            <v>142616666</v>
          </cell>
          <cell r="AL1199">
            <v>610000</v>
          </cell>
          <cell r="AM1199">
            <v>0</v>
          </cell>
          <cell r="AN1199">
            <v>0</v>
          </cell>
          <cell r="AO1199">
            <v>0</v>
          </cell>
          <cell r="AP1199">
            <v>143226666</v>
          </cell>
          <cell r="AQ1199">
            <v>57896000</v>
          </cell>
          <cell r="AR1199">
            <v>16607000</v>
          </cell>
          <cell r="AS1199">
            <v>74503000</v>
          </cell>
          <cell r="AT1199">
            <v>11471000</v>
          </cell>
          <cell r="AU1199">
            <v>245000</v>
          </cell>
          <cell r="AV1199">
            <v>11513000</v>
          </cell>
          <cell r="AW1199">
            <v>0</v>
          </cell>
          <cell r="AX1199">
            <v>0</v>
          </cell>
          <cell r="AY1199">
            <v>2979000</v>
          </cell>
          <cell r="AZ1199">
            <v>26208000</v>
          </cell>
        </row>
        <row r="1200">
          <cell r="A1200">
            <v>190549</v>
          </cell>
          <cell r="B1200" t="str">
            <v>CUNY BROOKLYN COLLEGE</v>
          </cell>
          <cell r="C1200" t="str">
            <v>NY</v>
          </cell>
          <cell r="D1200">
            <v>2</v>
          </cell>
          <cell r="E1200">
            <v>1</v>
          </cell>
          <cell r="F1200">
            <v>2</v>
          </cell>
          <cell r="G1200">
            <v>2</v>
          </cell>
          <cell r="H1200">
            <v>2</v>
          </cell>
          <cell r="I1200">
            <v>21</v>
          </cell>
          <cell r="J1200">
            <v>1</v>
          </cell>
          <cell r="K1200">
            <v>10115</v>
          </cell>
          <cell r="L1200">
            <v>47053000</v>
          </cell>
          <cell r="M1200">
            <v>0</v>
          </cell>
          <cell r="N1200">
            <v>60863000</v>
          </cell>
          <cell r="O1200">
            <v>161000</v>
          </cell>
          <cell r="P1200">
            <v>16099488</v>
          </cell>
          <cell r="Q1200">
            <v>9387433</v>
          </cell>
          <cell r="R1200">
            <v>637330</v>
          </cell>
          <cell r="S1200">
            <v>4638180</v>
          </cell>
          <cell r="T1200">
            <v>0</v>
          </cell>
          <cell r="U1200">
            <v>0</v>
          </cell>
          <cell r="V1200">
            <v>805000</v>
          </cell>
          <cell r="W1200">
            <v>0</v>
          </cell>
          <cell r="X1200">
            <v>4899000</v>
          </cell>
          <cell r="Y1200">
            <v>0</v>
          </cell>
          <cell r="Z1200">
            <v>144543431</v>
          </cell>
          <cell r="AA1200">
            <v>55504000</v>
          </cell>
          <cell r="AB1200">
            <v>5419419</v>
          </cell>
          <cell r="AC1200">
            <v>3529728</v>
          </cell>
          <cell r="AD1200">
            <v>7430524</v>
          </cell>
          <cell r="AE1200">
            <v>10579745</v>
          </cell>
          <cell r="AF1200">
            <v>19577015</v>
          </cell>
          <cell r="AG1200">
            <v>13897000</v>
          </cell>
          <cell r="AH1200">
            <v>25091000</v>
          </cell>
          <cell r="AI1200">
            <v>69000</v>
          </cell>
          <cell r="AJ1200">
            <v>0</v>
          </cell>
          <cell r="AK1200">
            <v>141097431</v>
          </cell>
          <cell r="AL1200">
            <v>864000</v>
          </cell>
          <cell r="AM1200">
            <v>0</v>
          </cell>
          <cell r="AN1200">
            <v>0</v>
          </cell>
          <cell r="AO1200">
            <v>0</v>
          </cell>
          <cell r="AP1200">
            <v>141961431</v>
          </cell>
          <cell r="AQ1200">
            <v>66304000</v>
          </cell>
          <cell r="AR1200">
            <v>19018000</v>
          </cell>
          <cell r="AS1200">
            <v>85322000</v>
          </cell>
          <cell r="AT1200">
            <v>11108000</v>
          </cell>
          <cell r="AU1200">
            <v>489000</v>
          </cell>
          <cell r="AV1200">
            <v>10251000</v>
          </cell>
          <cell r="AW1200">
            <v>0</v>
          </cell>
          <cell r="AX1200">
            <v>0</v>
          </cell>
          <cell r="AY1200">
            <v>3243000</v>
          </cell>
          <cell r="AZ1200">
            <v>25091000</v>
          </cell>
        </row>
        <row r="1201">
          <cell r="A1201">
            <v>190558</v>
          </cell>
          <cell r="B1201" t="str">
            <v>CUNY COLLEGE OF STATEN ISLAND</v>
          </cell>
          <cell r="C1201" t="str">
            <v>NY</v>
          </cell>
          <cell r="D1201">
            <v>2</v>
          </cell>
          <cell r="E1201">
            <v>1</v>
          </cell>
          <cell r="F1201">
            <v>2</v>
          </cell>
          <cell r="G1201">
            <v>2</v>
          </cell>
          <cell r="H1201">
            <v>2</v>
          </cell>
          <cell r="I1201">
            <v>21</v>
          </cell>
          <cell r="J1201">
            <v>1</v>
          </cell>
          <cell r="K1201">
            <v>8313</v>
          </cell>
          <cell r="L1201">
            <v>34528000</v>
          </cell>
          <cell r="M1201">
            <v>0</v>
          </cell>
          <cell r="N1201">
            <v>31578000</v>
          </cell>
          <cell r="O1201">
            <v>6115000</v>
          </cell>
          <cell r="P1201">
            <v>10128904</v>
          </cell>
          <cell r="Q1201">
            <v>8081260</v>
          </cell>
          <cell r="R1201">
            <v>879984</v>
          </cell>
          <cell r="S1201">
            <v>2537699</v>
          </cell>
          <cell r="T1201">
            <v>0</v>
          </cell>
          <cell r="U1201">
            <v>0</v>
          </cell>
          <cell r="V1201">
            <v>2163000</v>
          </cell>
          <cell r="W1201">
            <v>0</v>
          </cell>
          <cell r="X1201">
            <v>2400000</v>
          </cell>
          <cell r="Y1201">
            <v>0</v>
          </cell>
          <cell r="Z1201">
            <v>98411847</v>
          </cell>
          <cell r="AA1201">
            <v>36276000</v>
          </cell>
          <cell r="AB1201">
            <v>1695585</v>
          </cell>
          <cell r="AC1201">
            <v>2289394</v>
          </cell>
          <cell r="AD1201">
            <v>5455321</v>
          </cell>
          <cell r="AE1201">
            <v>7718833</v>
          </cell>
          <cell r="AF1201">
            <v>13947714</v>
          </cell>
          <cell r="AG1201">
            <v>13323000</v>
          </cell>
          <cell r="AH1201">
            <v>14059000</v>
          </cell>
          <cell r="AI1201">
            <v>17000</v>
          </cell>
          <cell r="AJ1201">
            <v>0</v>
          </cell>
          <cell r="AK1201">
            <v>94781847</v>
          </cell>
          <cell r="AL1201">
            <v>2174000</v>
          </cell>
          <cell r="AM1201">
            <v>0</v>
          </cell>
          <cell r="AN1201">
            <v>0</v>
          </cell>
          <cell r="AO1201">
            <v>0</v>
          </cell>
          <cell r="AP1201">
            <v>96955847</v>
          </cell>
          <cell r="AQ1201">
            <v>45039000</v>
          </cell>
          <cell r="AR1201">
            <v>12919000</v>
          </cell>
          <cell r="AS1201">
            <v>57958000</v>
          </cell>
          <cell r="AT1201">
            <v>7242000</v>
          </cell>
          <cell r="AU1201">
            <v>241000</v>
          </cell>
          <cell r="AV1201">
            <v>6576000</v>
          </cell>
          <cell r="AW1201">
            <v>0</v>
          </cell>
          <cell r="AX1201">
            <v>0</v>
          </cell>
          <cell r="AY1201">
            <v>0</v>
          </cell>
          <cell r="AZ1201">
            <v>14059000</v>
          </cell>
        </row>
        <row r="1202">
          <cell r="A1202">
            <v>190567</v>
          </cell>
          <cell r="B1202" t="str">
            <v>CUNY CITY COLLEGE</v>
          </cell>
          <cell r="C1202" t="str">
            <v>NY</v>
          </cell>
          <cell r="D1202">
            <v>2</v>
          </cell>
          <cell r="E1202">
            <v>1</v>
          </cell>
          <cell r="F1202">
            <v>2</v>
          </cell>
          <cell r="G1202">
            <v>2</v>
          </cell>
          <cell r="H1202">
            <v>2</v>
          </cell>
          <cell r="I1202">
            <v>21</v>
          </cell>
          <cell r="J1202">
            <v>1</v>
          </cell>
          <cell r="K1202">
            <v>7225</v>
          </cell>
          <cell r="L1202">
            <v>33636000</v>
          </cell>
          <cell r="M1202">
            <v>0</v>
          </cell>
          <cell r="N1202">
            <v>79069000</v>
          </cell>
          <cell r="O1202">
            <v>171000</v>
          </cell>
          <cell r="P1202">
            <v>28810027</v>
          </cell>
          <cell r="Q1202">
            <v>9144551</v>
          </cell>
          <cell r="R1202">
            <v>3746667</v>
          </cell>
          <cell r="S1202">
            <v>9756457</v>
          </cell>
          <cell r="T1202">
            <v>739000</v>
          </cell>
          <cell r="U1202">
            <v>0</v>
          </cell>
          <cell r="V1202">
            <v>452000</v>
          </cell>
          <cell r="W1202">
            <v>0</v>
          </cell>
          <cell r="X1202">
            <v>4716000</v>
          </cell>
          <cell r="Y1202">
            <v>0</v>
          </cell>
          <cell r="Z1202">
            <v>170240702</v>
          </cell>
          <cell r="AA1202">
            <v>67434000</v>
          </cell>
          <cell r="AB1202">
            <v>19018111</v>
          </cell>
          <cell r="AC1202">
            <v>4346831</v>
          </cell>
          <cell r="AD1202">
            <v>11956311</v>
          </cell>
          <cell r="AE1202">
            <v>8063601</v>
          </cell>
          <cell r="AF1202">
            <v>17114847</v>
          </cell>
          <cell r="AG1202">
            <v>17393000</v>
          </cell>
          <cell r="AH1202">
            <v>22314000</v>
          </cell>
          <cell r="AI1202">
            <v>46000</v>
          </cell>
          <cell r="AJ1202">
            <v>0</v>
          </cell>
          <cell r="AK1202">
            <v>167686701</v>
          </cell>
          <cell r="AL1202">
            <v>431000</v>
          </cell>
          <cell r="AM1202">
            <v>0</v>
          </cell>
          <cell r="AN1202">
            <v>0</v>
          </cell>
          <cell r="AO1202">
            <v>0</v>
          </cell>
          <cell r="AP1202">
            <v>168117701</v>
          </cell>
          <cell r="AQ1202">
            <v>70630000</v>
          </cell>
          <cell r="AR1202">
            <v>20259000</v>
          </cell>
          <cell r="AS1202">
            <v>90889000</v>
          </cell>
          <cell r="AT1202">
            <v>9384000</v>
          </cell>
          <cell r="AU1202">
            <v>441000</v>
          </cell>
          <cell r="AV1202">
            <v>7760000</v>
          </cell>
          <cell r="AW1202">
            <v>0</v>
          </cell>
          <cell r="AX1202">
            <v>919000</v>
          </cell>
          <cell r="AY1202">
            <v>3810000</v>
          </cell>
          <cell r="AZ1202">
            <v>22314000</v>
          </cell>
        </row>
        <row r="1203">
          <cell r="A1203">
            <v>190576</v>
          </cell>
          <cell r="B1203" t="str">
            <v>CUNY GRADUATE SCHOOL AND UNIVERSITY CENTER</v>
          </cell>
          <cell r="C1203" t="str">
            <v>NY</v>
          </cell>
          <cell r="D1203">
            <v>2</v>
          </cell>
          <cell r="E1203">
            <v>1</v>
          </cell>
          <cell r="F1203">
            <v>2</v>
          </cell>
          <cell r="G1203">
            <v>2</v>
          </cell>
          <cell r="H1203">
            <v>2</v>
          </cell>
          <cell r="I1203">
            <v>15</v>
          </cell>
          <cell r="J1203">
            <v>1</v>
          </cell>
          <cell r="K1203">
            <v>3369</v>
          </cell>
          <cell r="L1203">
            <v>12019000</v>
          </cell>
          <cell r="M1203">
            <v>0</v>
          </cell>
          <cell r="N1203">
            <v>60752000</v>
          </cell>
          <cell r="O1203">
            <v>109000</v>
          </cell>
          <cell r="P1203">
            <v>2804088</v>
          </cell>
          <cell r="Q1203">
            <v>417816</v>
          </cell>
          <cell r="R1203">
            <v>1036051</v>
          </cell>
          <cell r="S1203">
            <v>9028196</v>
          </cell>
          <cell r="T1203">
            <v>1587000</v>
          </cell>
          <cell r="U1203">
            <v>97000</v>
          </cell>
          <cell r="V1203">
            <v>706000</v>
          </cell>
          <cell r="W1203">
            <v>0</v>
          </cell>
          <cell r="X1203">
            <v>5965000</v>
          </cell>
          <cell r="Y1203">
            <v>0</v>
          </cell>
          <cell r="Z1203">
            <v>94521151</v>
          </cell>
          <cell r="AA1203">
            <v>44753000</v>
          </cell>
          <cell r="AB1203">
            <v>5049678</v>
          </cell>
          <cell r="AC1203">
            <v>1134410</v>
          </cell>
          <cell r="AD1203">
            <v>6023893</v>
          </cell>
          <cell r="AE1203">
            <v>10995924</v>
          </cell>
          <cell r="AF1203">
            <v>13606246</v>
          </cell>
          <cell r="AG1203">
            <v>4252000</v>
          </cell>
          <cell r="AH1203">
            <v>6659000</v>
          </cell>
          <cell r="AI1203">
            <v>22000</v>
          </cell>
          <cell r="AJ1203">
            <v>80000</v>
          </cell>
          <cell r="AK1203">
            <v>92576151</v>
          </cell>
          <cell r="AL1203">
            <v>861000</v>
          </cell>
          <cell r="AM1203">
            <v>0</v>
          </cell>
          <cell r="AN1203">
            <v>0</v>
          </cell>
          <cell r="AO1203">
            <v>0</v>
          </cell>
          <cell r="AP1203">
            <v>93437151</v>
          </cell>
          <cell r="AQ1203">
            <v>45035000</v>
          </cell>
          <cell r="AR1203">
            <v>12918000</v>
          </cell>
          <cell r="AS1203">
            <v>57953000</v>
          </cell>
          <cell r="AT1203">
            <v>0</v>
          </cell>
          <cell r="AU1203">
            <v>0</v>
          </cell>
          <cell r="AV1203">
            <v>173000</v>
          </cell>
          <cell r="AW1203">
            <v>0</v>
          </cell>
          <cell r="AX1203">
            <v>0</v>
          </cell>
          <cell r="AY1203">
            <v>6486000</v>
          </cell>
          <cell r="AZ1203">
            <v>6659000</v>
          </cell>
        </row>
        <row r="1204">
          <cell r="A1204">
            <v>190594</v>
          </cell>
          <cell r="B1204" t="str">
            <v>CUNY HUNTER COLLEGE</v>
          </cell>
          <cell r="C1204" t="str">
            <v>NY</v>
          </cell>
          <cell r="D1204">
            <v>2</v>
          </cell>
          <cell r="E1204">
            <v>1</v>
          </cell>
          <cell r="F1204">
            <v>2</v>
          </cell>
          <cell r="G1204">
            <v>2</v>
          </cell>
          <cell r="H1204">
            <v>2</v>
          </cell>
          <cell r="I1204">
            <v>21</v>
          </cell>
          <cell r="J1204">
            <v>1</v>
          </cell>
          <cell r="K1204">
            <v>14568</v>
          </cell>
          <cell r="L1204">
            <v>65175000</v>
          </cell>
          <cell r="M1204">
            <v>0</v>
          </cell>
          <cell r="N1204">
            <v>49423000</v>
          </cell>
          <cell r="O1204">
            <v>171000</v>
          </cell>
          <cell r="P1204">
            <v>26832218</v>
          </cell>
          <cell r="Q1204">
            <v>12357482</v>
          </cell>
          <cell r="R1204">
            <v>3401110</v>
          </cell>
          <cell r="S1204">
            <v>10594351</v>
          </cell>
          <cell r="T1204">
            <v>51000</v>
          </cell>
          <cell r="U1204">
            <v>0</v>
          </cell>
          <cell r="V1204">
            <v>1699000</v>
          </cell>
          <cell r="W1204">
            <v>0</v>
          </cell>
          <cell r="X1204">
            <v>1733000</v>
          </cell>
          <cell r="Y1204">
            <v>0</v>
          </cell>
          <cell r="Z1204">
            <v>171437161</v>
          </cell>
          <cell r="AA1204">
            <v>60486000</v>
          </cell>
          <cell r="AB1204">
            <v>13195696</v>
          </cell>
          <cell r="AC1204">
            <v>9448315</v>
          </cell>
          <cell r="AD1204">
            <v>10893400</v>
          </cell>
          <cell r="AE1204">
            <v>11090228</v>
          </cell>
          <cell r="AF1204">
            <v>21358521</v>
          </cell>
          <cell r="AG1204">
            <v>18648000</v>
          </cell>
          <cell r="AH1204">
            <v>25972000</v>
          </cell>
          <cell r="AI1204">
            <v>73000</v>
          </cell>
          <cell r="AJ1204">
            <v>0</v>
          </cell>
          <cell r="AK1204">
            <v>171165160</v>
          </cell>
          <cell r="AL1204">
            <v>1501000</v>
          </cell>
          <cell r="AM1204">
            <v>0</v>
          </cell>
          <cell r="AN1204">
            <v>0</v>
          </cell>
          <cell r="AO1204">
            <v>0</v>
          </cell>
          <cell r="AP1204">
            <v>172666160</v>
          </cell>
          <cell r="AQ1204">
            <v>70725000</v>
          </cell>
          <cell r="AR1204">
            <v>20286000</v>
          </cell>
          <cell r="AS1204">
            <v>91011000</v>
          </cell>
          <cell r="AT1204">
            <v>13304000</v>
          </cell>
          <cell r="AU1204">
            <v>632000</v>
          </cell>
          <cell r="AV1204">
            <v>11332000</v>
          </cell>
          <cell r="AW1204">
            <v>0</v>
          </cell>
          <cell r="AX1204">
            <v>152000</v>
          </cell>
          <cell r="AY1204">
            <v>552000</v>
          </cell>
          <cell r="AZ1204">
            <v>25972000</v>
          </cell>
        </row>
        <row r="1205">
          <cell r="A1205">
            <v>190600</v>
          </cell>
          <cell r="B1205" t="str">
            <v>CUNY JOHN JAY COLLEGE CRIMINAL JUSTICE</v>
          </cell>
          <cell r="C1205" t="str">
            <v>NY</v>
          </cell>
          <cell r="D1205">
            <v>2</v>
          </cell>
          <cell r="E1205">
            <v>1</v>
          </cell>
          <cell r="F1205">
            <v>2</v>
          </cell>
          <cell r="G1205">
            <v>2</v>
          </cell>
          <cell r="H1205">
            <v>2</v>
          </cell>
          <cell r="I1205">
            <v>59</v>
          </cell>
          <cell r="J1205">
            <v>1</v>
          </cell>
          <cell r="K1205">
            <v>8964</v>
          </cell>
          <cell r="L1205">
            <v>35793000</v>
          </cell>
          <cell r="M1205">
            <v>0</v>
          </cell>
          <cell r="N1205">
            <v>17480000</v>
          </cell>
          <cell r="O1205">
            <v>1892000</v>
          </cell>
          <cell r="P1205">
            <v>20705724</v>
          </cell>
          <cell r="Q1205">
            <v>10675917</v>
          </cell>
          <cell r="R1205">
            <v>293219</v>
          </cell>
          <cell r="S1205">
            <v>587882</v>
          </cell>
          <cell r="T1205">
            <v>10000</v>
          </cell>
          <cell r="U1205">
            <v>0</v>
          </cell>
          <cell r="V1205">
            <v>423000</v>
          </cell>
          <cell r="W1205">
            <v>0</v>
          </cell>
          <cell r="X1205">
            <v>1531000</v>
          </cell>
          <cell r="Y1205">
            <v>0</v>
          </cell>
          <cell r="Z1205">
            <v>89391742</v>
          </cell>
          <cell r="AA1205">
            <v>27075000</v>
          </cell>
          <cell r="AB1205">
            <v>1233518</v>
          </cell>
          <cell r="AC1205">
            <v>4058676</v>
          </cell>
          <cell r="AD1205">
            <v>6863600</v>
          </cell>
          <cell r="AE1205">
            <v>7284303</v>
          </cell>
          <cell r="AF1205">
            <v>10718645</v>
          </cell>
          <cell r="AG1205">
            <v>5996000</v>
          </cell>
          <cell r="AH1205">
            <v>24975000</v>
          </cell>
          <cell r="AI1205">
            <v>35000</v>
          </cell>
          <cell r="AJ1205">
            <v>0</v>
          </cell>
          <cell r="AK1205">
            <v>88239742</v>
          </cell>
          <cell r="AL1205">
            <v>349000</v>
          </cell>
          <cell r="AM1205">
            <v>0</v>
          </cell>
          <cell r="AN1205">
            <v>0</v>
          </cell>
          <cell r="AO1205">
            <v>0</v>
          </cell>
          <cell r="AP1205">
            <v>88588742</v>
          </cell>
          <cell r="AQ1205">
            <v>34288000</v>
          </cell>
          <cell r="AR1205">
            <v>9835000</v>
          </cell>
          <cell r="AS1205">
            <v>44123000</v>
          </cell>
          <cell r="AT1205">
            <v>12796000</v>
          </cell>
          <cell r="AU1205">
            <v>879000</v>
          </cell>
          <cell r="AV1205">
            <v>11139000</v>
          </cell>
          <cell r="AW1205">
            <v>0</v>
          </cell>
          <cell r="AX1205">
            <v>0</v>
          </cell>
          <cell r="AY1205">
            <v>161000</v>
          </cell>
          <cell r="AZ1205">
            <v>24975000</v>
          </cell>
        </row>
        <row r="1206">
          <cell r="A1206">
            <v>190637</v>
          </cell>
          <cell r="B1206" t="str">
            <v>CUNY LEHMAN COLLEGE</v>
          </cell>
          <cell r="C1206" t="str">
            <v>NY</v>
          </cell>
          <cell r="D1206">
            <v>2</v>
          </cell>
          <cell r="E1206">
            <v>1</v>
          </cell>
          <cell r="F1206">
            <v>2</v>
          </cell>
          <cell r="G1206">
            <v>2</v>
          </cell>
          <cell r="H1206">
            <v>2</v>
          </cell>
          <cell r="I1206">
            <v>21</v>
          </cell>
          <cell r="J1206">
            <v>1</v>
          </cell>
          <cell r="K1206">
            <v>5886</v>
          </cell>
          <cell r="L1206">
            <v>28044000</v>
          </cell>
          <cell r="M1206">
            <v>0</v>
          </cell>
          <cell r="N1206">
            <v>36653000</v>
          </cell>
          <cell r="O1206">
            <v>97000</v>
          </cell>
          <cell r="P1206">
            <v>16641393</v>
          </cell>
          <cell r="Q1206">
            <v>6821969</v>
          </cell>
          <cell r="R1206">
            <v>1900909</v>
          </cell>
          <cell r="S1206">
            <v>2473621</v>
          </cell>
          <cell r="T1206">
            <v>0</v>
          </cell>
          <cell r="U1206">
            <v>0</v>
          </cell>
          <cell r="V1206">
            <v>497000</v>
          </cell>
          <cell r="W1206">
            <v>0</v>
          </cell>
          <cell r="X1206">
            <v>1603000</v>
          </cell>
          <cell r="Y1206">
            <v>0</v>
          </cell>
          <cell r="Z1206">
            <v>94731892</v>
          </cell>
          <cell r="AA1206">
            <v>30871000</v>
          </cell>
          <cell r="AB1206">
            <v>2578161</v>
          </cell>
          <cell r="AC1206">
            <v>7991083</v>
          </cell>
          <cell r="AD1206">
            <v>8706566</v>
          </cell>
          <cell r="AE1206">
            <v>6296247</v>
          </cell>
          <cell r="AF1206">
            <v>9258834</v>
          </cell>
          <cell r="AG1206">
            <v>10081000</v>
          </cell>
          <cell r="AH1206">
            <v>18679000</v>
          </cell>
          <cell r="AI1206">
            <v>27000</v>
          </cell>
          <cell r="AJ1206">
            <v>0</v>
          </cell>
          <cell r="AK1206">
            <v>94488891</v>
          </cell>
          <cell r="AL1206">
            <v>317000</v>
          </cell>
          <cell r="AM1206">
            <v>0</v>
          </cell>
          <cell r="AN1206">
            <v>0</v>
          </cell>
          <cell r="AO1206">
            <v>0</v>
          </cell>
          <cell r="AP1206">
            <v>94805891</v>
          </cell>
          <cell r="AQ1206">
            <v>40032000</v>
          </cell>
          <cell r="AR1206">
            <v>11483000</v>
          </cell>
          <cell r="AS1206">
            <v>51515000</v>
          </cell>
          <cell r="AT1206">
            <v>9438000</v>
          </cell>
          <cell r="AU1206">
            <v>447000</v>
          </cell>
          <cell r="AV1206">
            <v>7583000</v>
          </cell>
          <cell r="AW1206">
            <v>0</v>
          </cell>
          <cell r="AX1206">
            <v>0</v>
          </cell>
          <cell r="AY1206">
            <v>1211000</v>
          </cell>
          <cell r="AZ1206">
            <v>18679000</v>
          </cell>
        </row>
        <row r="1207">
          <cell r="A1207">
            <v>190646</v>
          </cell>
          <cell r="B1207" t="str">
            <v>CUNY MEDGAR EVERS COLLEGE</v>
          </cell>
          <cell r="C1207" t="str">
            <v>NY</v>
          </cell>
          <cell r="D1207">
            <v>2</v>
          </cell>
          <cell r="E1207">
            <v>1</v>
          </cell>
          <cell r="F1207">
            <v>2</v>
          </cell>
          <cell r="G1207">
            <v>2</v>
          </cell>
          <cell r="H1207">
            <v>2</v>
          </cell>
          <cell r="I1207">
            <v>32</v>
          </cell>
          <cell r="J1207">
            <v>1</v>
          </cell>
          <cell r="K1207">
            <v>3438</v>
          </cell>
          <cell r="L1207">
            <v>13628000</v>
          </cell>
          <cell r="M1207">
            <v>0</v>
          </cell>
          <cell r="N1207">
            <v>18999000</v>
          </cell>
          <cell r="O1207">
            <v>2735000</v>
          </cell>
          <cell r="P1207">
            <v>7581473</v>
          </cell>
          <cell r="Q1207">
            <v>4977464</v>
          </cell>
          <cell r="R1207">
            <v>1446520</v>
          </cell>
          <cell r="S1207">
            <v>2089191</v>
          </cell>
          <cell r="T1207">
            <v>0</v>
          </cell>
          <cell r="U1207">
            <v>0</v>
          </cell>
          <cell r="V1207">
            <v>99000</v>
          </cell>
          <cell r="W1207">
            <v>0</v>
          </cell>
          <cell r="X1207">
            <v>448000</v>
          </cell>
          <cell r="Y1207">
            <v>0</v>
          </cell>
          <cell r="Z1207">
            <v>52003648</v>
          </cell>
          <cell r="AA1207">
            <v>16938000</v>
          </cell>
          <cell r="AB1207">
            <v>890886</v>
          </cell>
          <cell r="AC1207">
            <v>2438939</v>
          </cell>
          <cell r="AD1207">
            <v>2829982</v>
          </cell>
          <cell r="AE1207">
            <v>4380648</v>
          </cell>
          <cell r="AF1207">
            <v>9532213</v>
          </cell>
          <cell r="AG1207">
            <v>4522000</v>
          </cell>
          <cell r="AH1207">
            <v>9835000</v>
          </cell>
          <cell r="AI1207">
            <v>16000</v>
          </cell>
          <cell r="AJ1207">
            <v>0</v>
          </cell>
          <cell r="AK1207">
            <v>51383668</v>
          </cell>
          <cell r="AL1207">
            <v>147000</v>
          </cell>
          <cell r="AM1207">
            <v>0</v>
          </cell>
          <cell r="AN1207">
            <v>0</v>
          </cell>
          <cell r="AO1207">
            <v>0</v>
          </cell>
          <cell r="AP1207">
            <v>51530668</v>
          </cell>
          <cell r="AQ1207">
            <v>22035000</v>
          </cell>
          <cell r="AR1207">
            <v>6321000</v>
          </cell>
          <cell r="AS1207">
            <v>28356000</v>
          </cell>
          <cell r="AT1207">
            <v>5790000</v>
          </cell>
          <cell r="AU1207">
            <v>249000</v>
          </cell>
          <cell r="AV1207">
            <v>3717000</v>
          </cell>
          <cell r="AW1207">
            <v>0</v>
          </cell>
          <cell r="AX1207">
            <v>0</v>
          </cell>
          <cell r="AY1207">
            <v>79000</v>
          </cell>
          <cell r="AZ1207">
            <v>9835000</v>
          </cell>
        </row>
        <row r="1208">
          <cell r="A1208">
            <v>190655</v>
          </cell>
          <cell r="B1208" t="str">
            <v>CUNY NEW YORK CITY TECHNICAL COLLEGE</v>
          </cell>
          <cell r="C1208" t="str">
            <v>NY</v>
          </cell>
          <cell r="D1208">
            <v>2</v>
          </cell>
          <cell r="E1208">
            <v>1</v>
          </cell>
          <cell r="F1208">
            <v>2</v>
          </cell>
          <cell r="G1208">
            <v>2</v>
          </cell>
          <cell r="H1208">
            <v>2</v>
          </cell>
          <cell r="I1208">
            <v>33</v>
          </cell>
          <cell r="J1208">
            <v>1</v>
          </cell>
          <cell r="K1208">
            <v>8868</v>
          </cell>
          <cell r="L1208">
            <v>33787000</v>
          </cell>
          <cell r="M1208">
            <v>0</v>
          </cell>
          <cell r="N1208">
            <v>26792000</v>
          </cell>
          <cell r="O1208">
            <v>9828000</v>
          </cell>
          <cell r="P1208">
            <v>19625366</v>
          </cell>
          <cell r="Q1208">
            <v>11740916</v>
          </cell>
          <cell r="R1208">
            <v>1028388</v>
          </cell>
          <cell r="S1208">
            <v>2094925</v>
          </cell>
          <cell r="T1208">
            <v>875000</v>
          </cell>
          <cell r="U1208">
            <v>0</v>
          </cell>
          <cell r="V1208">
            <v>685000</v>
          </cell>
          <cell r="W1208">
            <v>0</v>
          </cell>
          <cell r="X1208">
            <v>1235000</v>
          </cell>
          <cell r="Y1208">
            <v>0</v>
          </cell>
          <cell r="Z1208">
            <v>107691595</v>
          </cell>
          <cell r="AA1208">
            <v>34960000</v>
          </cell>
          <cell r="AB1208">
            <v>506734</v>
          </cell>
          <cell r="AC1208">
            <v>6854994</v>
          </cell>
          <cell r="AD1208">
            <v>7056125</v>
          </cell>
          <cell r="AE1208">
            <v>7401777</v>
          </cell>
          <cell r="AF1208">
            <v>14222965</v>
          </cell>
          <cell r="AG1208">
            <v>8460000</v>
          </cell>
          <cell r="AH1208">
            <v>26841000</v>
          </cell>
          <cell r="AI1208">
            <v>10000</v>
          </cell>
          <cell r="AJ1208">
            <v>0</v>
          </cell>
          <cell r="AK1208">
            <v>106313595</v>
          </cell>
          <cell r="AL1208">
            <v>774000</v>
          </cell>
          <cell r="AM1208">
            <v>0</v>
          </cell>
          <cell r="AN1208">
            <v>0</v>
          </cell>
          <cell r="AO1208">
            <v>0</v>
          </cell>
          <cell r="AP1208">
            <v>107087595</v>
          </cell>
          <cell r="AQ1208">
            <v>45370000</v>
          </cell>
          <cell r="AR1208">
            <v>13014000</v>
          </cell>
          <cell r="AS1208">
            <v>58384000</v>
          </cell>
          <cell r="AT1208">
            <v>15555000</v>
          </cell>
          <cell r="AU1208">
            <v>653000</v>
          </cell>
          <cell r="AV1208">
            <v>10618000</v>
          </cell>
          <cell r="AW1208">
            <v>0</v>
          </cell>
          <cell r="AX1208">
            <v>0</v>
          </cell>
          <cell r="AY1208">
            <v>15000</v>
          </cell>
          <cell r="AZ1208">
            <v>26841000</v>
          </cell>
        </row>
        <row r="1209">
          <cell r="A1209">
            <v>190664</v>
          </cell>
          <cell r="B1209" t="str">
            <v>CUNY QUEENS COLLEGE</v>
          </cell>
          <cell r="C1209" t="str">
            <v>NY</v>
          </cell>
          <cell r="D1209">
            <v>2</v>
          </cell>
          <cell r="E1209">
            <v>1</v>
          </cell>
          <cell r="F1209">
            <v>2</v>
          </cell>
          <cell r="G1209">
            <v>2</v>
          </cell>
          <cell r="H1209">
            <v>2</v>
          </cell>
          <cell r="I1209">
            <v>21</v>
          </cell>
          <cell r="J1209">
            <v>1</v>
          </cell>
          <cell r="K1209">
            <v>10515</v>
          </cell>
          <cell r="L1209">
            <v>51374000</v>
          </cell>
          <cell r="M1209">
            <v>0</v>
          </cell>
          <cell r="N1209">
            <v>53153000</v>
          </cell>
          <cell r="O1209">
            <v>155000</v>
          </cell>
          <cell r="P1209">
            <v>11333932</v>
          </cell>
          <cell r="Q1209">
            <v>7153949</v>
          </cell>
          <cell r="R1209">
            <v>546426</v>
          </cell>
          <cell r="S1209">
            <v>8594900</v>
          </cell>
          <cell r="T1209">
            <v>0</v>
          </cell>
          <cell r="U1209">
            <v>3736000</v>
          </cell>
          <cell r="V1209">
            <v>1362000</v>
          </cell>
          <cell r="W1209">
            <v>0</v>
          </cell>
          <cell r="X1209">
            <v>3942000</v>
          </cell>
          <cell r="Y1209">
            <v>0</v>
          </cell>
          <cell r="Z1209">
            <v>141351207</v>
          </cell>
          <cell r="AA1209">
            <v>53842000</v>
          </cell>
          <cell r="AB1209">
            <v>7145387</v>
          </cell>
          <cell r="AC1209">
            <v>3860211</v>
          </cell>
          <cell r="AD1209">
            <v>10012724</v>
          </cell>
          <cell r="AE1209">
            <v>10016086</v>
          </cell>
          <cell r="AF1209">
            <v>16486798</v>
          </cell>
          <cell r="AG1209">
            <v>17944000</v>
          </cell>
          <cell r="AH1209">
            <v>18363000</v>
          </cell>
          <cell r="AI1209">
            <v>65000</v>
          </cell>
          <cell r="AJ1209">
            <v>0</v>
          </cell>
          <cell r="AK1209">
            <v>137735206</v>
          </cell>
          <cell r="AL1209">
            <v>1452000</v>
          </cell>
          <cell r="AM1209">
            <v>0</v>
          </cell>
          <cell r="AN1209">
            <v>0</v>
          </cell>
          <cell r="AO1209">
            <v>0</v>
          </cell>
          <cell r="AP1209">
            <v>139187206</v>
          </cell>
          <cell r="AQ1209">
            <v>63780000</v>
          </cell>
          <cell r="AR1209">
            <v>18295000</v>
          </cell>
          <cell r="AS1209">
            <v>82075000</v>
          </cell>
          <cell r="AT1209">
            <v>8186000</v>
          </cell>
          <cell r="AU1209">
            <v>209000</v>
          </cell>
          <cell r="AV1209">
            <v>9254000</v>
          </cell>
          <cell r="AW1209">
            <v>0</v>
          </cell>
          <cell r="AX1209">
            <v>0</v>
          </cell>
          <cell r="AY1209">
            <v>714000</v>
          </cell>
          <cell r="AZ1209">
            <v>18363000</v>
          </cell>
        </row>
        <row r="1210">
          <cell r="A1210">
            <v>190682</v>
          </cell>
          <cell r="B1210" t="str">
            <v>CUNY SCHOOL OF LAW AT QUEENS COLLEGE</v>
          </cell>
          <cell r="C1210" t="str">
            <v>NY</v>
          </cell>
          <cell r="D1210">
            <v>2</v>
          </cell>
          <cell r="E1210">
            <v>1</v>
          </cell>
          <cell r="F1210">
            <v>2</v>
          </cell>
          <cell r="G1210">
            <v>2</v>
          </cell>
          <cell r="H1210">
            <v>2</v>
          </cell>
          <cell r="I1210">
            <v>-3</v>
          </cell>
          <cell r="J1210">
            <v>1</v>
          </cell>
          <cell r="K1210">
            <v>441</v>
          </cell>
          <cell r="L1210">
            <v>2755000</v>
          </cell>
          <cell r="M1210">
            <v>0</v>
          </cell>
          <cell r="N1210">
            <v>8172000</v>
          </cell>
          <cell r="O1210">
            <v>18000</v>
          </cell>
          <cell r="P1210">
            <v>0</v>
          </cell>
          <cell r="Q1210">
            <v>38914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10756768</v>
          </cell>
          <cell r="Y1210">
            <v>0</v>
          </cell>
          <cell r="Z1210">
            <v>21740682</v>
          </cell>
          <cell r="AA1210">
            <v>10842000</v>
          </cell>
          <cell r="AB1210">
            <v>3111</v>
          </cell>
          <cell r="AC1210">
            <v>7000</v>
          </cell>
          <cell r="AD1210">
            <v>440994</v>
          </cell>
          <cell r="AE1210">
            <v>10000</v>
          </cell>
          <cell r="AF1210">
            <v>1115000</v>
          </cell>
          <cell r="AG1210">
            <v>0</v>
          </cell>
          <cell r="AH1210">
            <v>27000</v>
          </cell>
          <cell r="AI1210">
            <v>0</v>
          </cell>
          <cell r="AJ1210">
            <v>0</v>
          </cell>
          <cell r="AK1210">
            <v>12445105</v>
          </cell>
          <cell r="AL1210">
            <v>0</v>
          </cell>
          <cell r="AM1210">
            <v>0</v>
          </cell>
          <cell r="AN1210">
            <v>0</v>
          </cell>
          <cell r="AO1210">
            <v>0</v>
          </cell>
          <cell r="AP1210">
            <v>12445105</v>
          </cell>
          <cell r="AQ1210">
            <v>7303000</v>
          </cell>
          <cell r="AR1210">
            <v>2094000</v>
          </cell>
          <cell r="AS1210">
            <v>9397000</v>
          </cell>
          <cell r="AT1210">
            <v>0</v>
          </cell>
          <cell r="AU1210">
            <v>0</v>
          </cell>
          <cell r="AV1210">
            <v>26000</v>
          </cell>
          <cell r="AW1210">
            <v>0</v>
          </cell>
          <cell r="AX1210">
            <v>0</v>
          </cell>
          <cell r="AY1210">
            <v>1000</v>
          </cell>
          <cell r="AZ1210">
            <v>27000</v>
          </cell>
        </row>
        <row r="1211">
          <cell r="A1211">
            <v>190691</v>
          </cell>
          <cell r="B1211" t="str">
            <v>CUNY YORK COLLEGE</v>
          </cell>
          <cell r="C1211" t="str">
            <v>NY</v>
          </cell>
          <cell r="D1211">
            <v>2</v>
          </cell>
          <cell r="E1211">
            <v>1</v>
          </cell>
          <cell r="F1211">
            <v>2</v>
          </cell>
          <cell r="G1211">
            <v>2</v>
          </cell>
          <cell r="H1211">
            <v>2</v>
          </cell>
          <cell r="I1211">
            <v>32</v>
          </cell>
          <cell r="J1211">
            <v>1</v>
          </cell>
          <cell r="K1211">
            <v>3798</v>
          </cell>
          <cell r="L1211">
            <v>16307000</v>
          </cell>
          <cell r="M1211">
            <v>0</v>
          </cell>
          <cell r="N1211">
            <v>22823000</v>
          </cell>
          <cell r="O1211">
            <v>63000</v>
          </cell>
          <cell r="P1211">
            <v>9266771</v>
          </cell>
          <cell r="Q1211">
            <v>5040575</v>
          </cell>
          <cell r="R1211">
            <v>865833</v>
          </cell>
          <cell r="S1211">
            <v>1218801</v>
          </cell>
          <cell r="T1211">
            <v>294000</v>
          </cell>
          <cell r="U1211">
            <v>0</v>
          </cell>
          <cell r="V1211">
            <v>629000</v>
          </cell>
          <cell r="W1211">
            <v>0</v>
          </cell>
          <cell r="X1211">
            <v>237000</v>
          </cell>
          <cell r="Y1211">
            <v>0</v>
          </cell>
          <cell r="Z1211">
            <v>56744980</v>
          </cell>
          <cell r="AA1211">
            <v>19713000</v>
          </cell>
          <cell r="AB1211">
            <v>1258929</v>
          </cell>
          <cell r="AC1211">
            <v>2556871</v>
          </cell>
          <cell r="AD1211">
            <v>3064466</v>
          </cell>
          <cell r="AE1211">
            <v>3918010</v>
          </cell>
          <cell r="AF1211">
            <v>6692704</v>
          </cell>
          <cell r="AG1211">
            <v>7048000</v>
          </cell>
          <cell r="AH1211">
            <v>11397000</v>
          </cell>
          <cell r="AI1211">
            <v>9000</v>
          </cell>
          <cell r="AJ1211">
            <v>0</v>
          </cell>
          <cell r="AK1211">
            <v>55657980</v>
          </cell>
          <cell r="AL1211">
            <v>726000</v>
          </cell>
          <cell r="AM1211">
            <v>0</v>
          </cell>
          <cell r="AN1211">
            <v>0</v>
          </cell>
          <cell r="AO1211">
            <v>0</v>
          </cell>
          <cell r="AP1211">
            <v>56383980</v>
          </cell>
          <cell r="AQ1211">
            <v>25852000</v>
          </cell>
          <cell r="AR1211">
            <v>7415000</v>
          </cell>
          <cell r="AS1211">
            <v>33267000</v>
          </cell>
          <cell r="AT1211">
            <v>5953000</v>
          </cell>
          <cell r="AU1211">
            <v>619000</v>
          </cell>
          <cell r="AV1211">
            <v>4822000</v>
          </cell>
          <cell r="AW1211">
            <v>0</v>
          </cell>
          <cell r="AX1211">
            <v>1000</v>
          </cell>
          <cell r="AY1211">
            <v>2000</v>
          </cell>
          <cell r="AZ1211">
            <v>11397000</v>
          </cell>
        </row>
        <row r="1212">
          <cell r="A1212">
            <v>191126</v>
          </cell>
          <cell r="B1212" t="str">
            <v>FASHION INSTITUTE OF TECHNOLOGY</v>
          </cell>
          <cell r="C1212" t="str">
            <v>NY</v>
          </cell>
          <cell r="D1212">
            <v>2</v>
          </cell>
          <cell r="E1212">
            <v>1</v>
          </cell>
          <cell r="F1212">
            <v>2</v>
          </cell>
          <cell r="G1212">
            <v>2</v>
          </cell>
          <cell r="H1212">
            <v>2</v>
          </cell>
          <cell r="I1212">
            <v>33</v>
          </cell>
          <cell r="J1212">
            <v>1</v>
          </cell>
          <cell r="K1212">
            <v>8173</v>
          </cell>
          <cell r="L1212">
            <v>39660651</v>
          </cell>
          <cell r="M1212">
            <v>0</v>
          </cell>
          <cell r="N1212">
            <v>19237166</v>
          </cell>
          <cell r="O1212">
            <v>34140750</v>
          </cell>
          <cell r="P1212">
            <v>4764924</v>
          </cell>
          <cell r="Q1212">
            <v>3715245</v>
          </cell>
          <cell r="R1212">
            <v>137750</v>
          </cell>
          <cell r="S1212">
            <v>2662179</v>
          </cell>
          <cell r="T1212">
            <v>0</v>
          </cell>
          <cell r="U1212">
            <v>0</v>
          </cell>
          <cell r="V1212">
            <v>10118321</v>
          </cell>
          <cell r="W1212">
            <v>0</v>
          </cell>
          <cell r="X1212">
            <v>3304525</v>
          </cell>
          <cell r="Y1212">
            <v>0</v>
          </cell>
          <cell r="Z1212">
            <v>117741511</v>
          </cell>
          <cell r="AA1212">
            <v>42269949</v>
          </cell>
          <cell r="AB1212">
            <v>0</v>
          </cell>
          <cell r="AC1212">
            <v>0</v>
          </cell>
          <cell r="AD1212">
            <v>12141813</v>
          </cell>
          <cell r="AE1212">
            <v>7203616</v>
          </cell>
          <cell r="AF1212">
            <v>22774650</v>
          </cell>
          <cell r="AG1212">
            <v>9938184</v>
          </cell>
          <cell r="AH1212">
            <v>9777684</v>
          </cell>
          <cell r="AI1212">
            <v>26942</v>
          </cell>
          <cell r="AJ1212">
            <v>1000000</v>
          </cell>
          <cell r="AK1212">
            <v>105132838</v>
          </cell>
          <cell r="AL1212">
            <v>10083287</v>
          </cell>
          <cell r="AM1212">
            <v>0</v>
          </cell>
          <cell r="AN1212">
            <v>0</v>
          </cell>
          <cell r="AO1212">
            <v>0</v>
          </cell>
          <cell r="AP1212">
            <v>115216125</v>
          </cell>
          <cell r="AQ1212">
            <v>56002966</v>
          </cell>
          <cell r="AR1212">
            <v>13743622</v>
          </cell>
          <cell r="AS1212">
            <v>69746588</v>
          </cell>
          <cell r="AT1212">
            <v>4275381</v>
          </cell>
          <cell r="AU1212">
            <v>489543</v>
          </cell>
          <cell r="AV1212">
            <v>2857338</v>
          </cell>
          <cell r="AW1212">
            <v>122250</v>
          </cell>
          <cell r="AX1212">
            <v>134108</v>
          </cell>
          <cell r="AY1212">
            <v>1899064</v>
          </cell>
          <cell r="AZ1212">
            <v>9777684</v>
          </cell>
        </row>
        <row r="1213">
          <cell r="A1213">
            <v>194152</v>
          </cell>
          <cell r="B1213" t="str">
            <v>NEW YORK STATE COLLEGE OF CERAMICS AT ALFRED UNIV</v>
          </cell>
          <cell r="C1213" t="str">
            <v>NY</v>
          </cell>
          <cell r="D1213">
            <v>2</v>
          </cell>
          <cell r="E1213">
            <v>1</v>
          </cell>
          <cell r="F1213">
            <v>2</v>
          </cell>
          <cell r="G1213">
            <v>2</v>
          </cell>
          <cell r="H1213">
            <v>2</v>
          </cell>
          <cell r="I1213">
            <v>56</v>
          </cell>
          <cell r="J1213">
            <v>1</v>
          </cell>
          <cell r="K1213">
            <v>800</v>
          </cell>
          <cell r="L1213">
            <v>7666289</v>
          </cell>
          <cell r="M1213">
            <v>0</v>
          </cell>
          <cell r="N1213">
            <v>11973644</v>
          </cell>
          <cell r="O1213">
            <v>0</v>
          </cell>
          <cell r="P1213">
            <v>2063778</v>
          </cell>
          <cell r="Q1213">
            <v>5678720</v>
          </cell>
          <cell r="R1213">
            <v>0</v>
          </cell>
          <cell r="S1213">
            <v>3608041</v>
          </cell>
          <cell r="T1213">
            <v>0</v>
          </cell>
          <cell r="U1213">
            <v>0</v>
          </cell>
          <cell r="V1213">
            <v>216917</v>
          </cell>
          <cell r="W1213">
            <v>0</v>
          </cell>
          <cell r="X1213">
            <v>35851</v>
          </cell>
          <cell r="Y1213">
            <v>0</v>
          </cell>
          <cell r="Z1213">
            <v>31243240</v>
          </cell>
          <cell r="AA1213">
            <v>11982986</v>
          </cell>
          <cell r="AB1213">
            <v>4938374</v>
          </cell>
          <cell r="AC1213">
            <v>0</v>
          </cell>
          <cell r="AD1213">
            <v>1058271</v>
          </cell>
          <cell r="AE1213">
            <v>3282092</v>
          </cell>
          <cell r="AF1213">
            <v>2171543</v>
          </cell>
          <cell r="AG1213">
            <v>2036880</v>
          </cell>
          <cell r="AH1213">
            <v>4378844</v>
          </cell>
          <cell r="AI1213">
            <v>3275454</v>
          </cell>
          <cell r="AJ1213">
            <v>0</v>
          </cell>
          <cell r="AK1213">
            <v>33124444</v>
          </cell>
          <cell r="AL1213">
            <v>28421</v>
          </cell>
          <cell r="AM1213">
            <v>0</v>
          </cell>
          <cell r="AN1213">
            <v>0</v>
          </cell>
          <cell r="AO1213">
            <v>0</v>
          </cell>
          <cell r="AP1213">
            <v>33152865</v>
          </cell>
          <cell r="AQ1213">
            <v>7157607</v>
          </cell>
          <cell r="AR1213">
            <v>0</v>
          </cell>
          <cell r="AS1213">
            <v>9328234</v>
          </cell>
          <cell r="AT1213">
            <v>298975</v>
          </cell>
          <cell r="AU1213">
            <v>77219</v>
          </cell>
          <cell r="AV1213">
            <v>538147</v>
          </cell>
          <cell r="AW1213">
            <v>0</v>
          </cell>
          <cell r="AX1213">
            <v>0</v>
          </cell>
          <cell r="AY1213">
            <v>3464503</v>
          </cell>
          <cell r="AZ1213">
            <v>4378844</v>
          </cell>
        </row>
        <row r="1214">
          <cell r="A1214">
            <v>196006</v>
          </cell>
          <cell r="B1214" t="str">
            <v>SUNY COLLEGE OF TECHNOLOGY AT ALFRED</v>
          </cell>
          <cell r="C1214" t="str">
            <v>NY</v>
          </cell>
          <cell r="D1214">
            <v>2</v>
          </cell>
          <cell r="E1214">
            <v>1</v>
          </cell>
          <cell r="F1214">
            <v>2</v>
          </cell>
          <cell r="G1214">
            <v>2</v>
          </cell>
          <cell r="H1214">
            <v>2</v>
          </cell>
          <cell r="I1214">
            <v>40</v>
          </cell>
          <cell r="J1214">
            <v>1</v>
          </cell>
          <cell r="K1214">
            <v>2857</v>
          </cell>
          <cell r="L1214">
            <v>8835418</v>
          </cell>
          <cell r="M1214">
            <v>0</v>
          </cell>
          <cell r="N1214">
            <v>19983191</v>
          </cell>
          <cell r="O1214">
            <v>0</v>
          </cell>
          <cell r="P1214">
            <v>3790086</v>
          </cell>
          <cell r="Q1214">
            <v>2799357</v>
          </cell>
          <cell r="R1214">
            <v>0</v>
          </cell>
          <cell r="S1214">
            <v>1008395</v>
          </cell>
          <cell r="T1214">
            <v>0</v>
          </cell>
          <cell r="U1214">
            <v>0</v>
          </cell>
          <cell r="V1214">
            <v>14113844</v>
          </cell>
          <cell r="W1214">
            <v>0</v>
          </cell>
          <cell r="X1214">
            <v>295286</v>
          </cell>
          <cell r="Y1214">
            <v>0</v>
          </cell>
          <cell r="Z1214">
            <v>50825577</v>
          </cell>
          <cell r="AA1214">
            <v>12094146</v>
          </cell>
          <cell r="AB1214">
            <v>38544</v>
          </cell>
          <cell r="AC1214">
            <v>753170</v>
          </cell>
          <cell r="AD1214">
            <v>988303</v>
          </cell>
          <cell r="AE1214">
            <v>2887131</v>
          </cell>
          <cell r="AF1214">
            <v>7145272</v>
          </cell>
          <cell r="AG1214">
            <v>6039515</v>
          </cell>
          <cell r="AH1214">
            <v>5849772</v>
          </cell>
          <cell r="AI1214">
            <v>3652310</v>
          </cell>
          <cell r="AJ1214">
            <v>400000</v>
          </cell>
          <cell r="AK1214">
            <v>39848163</v>
          </cell>
          <cell r="AL1214">
            <v>12918343</v>
          </cell>
          <cell r="AM1214">
            <v>0</v>
          </cell>
          <cell r="AN1214">
            <v>0</v>
          </cell>
          <cell r="AO1214">
            <v>0</v>
          </cell>
          <cell r="AP1214">
            <v>52766506</v>
          </cell>
          <cell r="AQ1214">
            <v>17329119</v>
          </cell>
          <cell r="AR1214">
            <v>0</v>
          </cell>
          <cell r="AS1214">
            <v>22408107</v>
          </cell>
          <cell r="AT1214">
            <v>2773566</v>
          </cell>
          <cell r="AU1214">
            <v>168905</v>
          </cell>
          <cell r="AV1214">
            <v>2907301</v>
          </cell>
          <cell r="AW1214">
            <v>0</v>
          </cell>
          <cell r="AX1214">
            <v>0</v>
          </cell>
          <cell r="AY1214">
            <v>0</v>
          </cell>
          <cell r="AZ1214">
            <v>5849772</v>
          </cell>
        </row>
        <row r="1215">
          <cell r="A1215">
            <v>196015</v>
          </cell>
          <cell r="B1215" t="str">
            <v>SUNY COLLEGE OF TECHNOLOGY AT CANTON</v>
          </cell>
          <cell r="C1215" t="str">
            <v>NY</v>
          </cell>
          <cell r="D1215">
            <v>2</v>
          </cell>
          <cell r="E1215">
            <v>1</v>
          </cell>
          <cell r="F1215">
            <v>2</v>
          </cell>
          <cell r="G1215">
            <v>2</v>
          </cell>
          <cell r="H1215">
            <v>2</v>
          </cell>
          <cell r="I1215">
            <v>40</v>
          </cell>
          <cell r="J1215">
            <v>1</v>
          </cell>
          <cell r="K1215">
            <v>1940</v>
          </cell>
          <cell r="L1215">
            <v>6028039</v>
          </cell>
          <cell r="M1215">
            <v>0</v>
          </cell>
          <cell r="N1215">
            <v>13987671</v>
          </cell>
          <cell r="O1215">
            <v>0</v>
          </cell>
          <cell r="P1215">
            <v>3524237</v>
          </cell>
          <cell r="Q1215">
            <v>2391330</v>
          </cell>
          <cell r="R1215">
            <v>7011</v>
          </cell>
          <cell r="S1215">
            <v>744485</v>
          </cell>
          <cell r="T1215">
            <v>0</v>
          </cell>
          <cell r="U1215">
            <v>0</v>
          </cell>
          <cell r="V1215">
            <v>7178766</v>
          </cell>
          <cell r="W1215">
            <v>0</v>
          </cell>
          <cell r="X1215">
            <v>127012</v>
          </cell>
          <cell r="Y1215">
            <v>0</v>
          </cell>
          <cell r="Z1215">
            <v>33988551</v>
          </cell>
          <cell r="AA1215">
            <v>8136630</v>
          </cell>
          <cell r="AB1215">
            <v>653</v>
          </cell>
          <cell r="AC1215">
            <v>536318</v>
          </cell>
          <cell r="AD1215">
            <v>768802</v>
          </cell>
          <cell r="AE1215">
            <v>2678664</v>
          </cell>
          <cell r="AF1215">
            <v>3622941</v>
          </cell>
          <cell r="AG1215">
            <v>2921702</v>
          </cell>
          <cell r="AH1215">
            <v>5552260</v>
          </cell>
          <cell r="AI1215">
            <v>3658350</v>
          </cell>
          <cell r="AJ1215">
            <v>38000</v>
          </cell>
          <cell r="AK1215">
            <v>27914320</v>
          </cell>
          <cell r="AL1215">
            <v>7137043</v>
          </cell>
          <cell r="AM1215">
            <v>0</v>
          </cell>
          <cell r="AN1215">
            <v>0</v>
          </cell>
          <cell r="AO1215">
            <v>0</v>
          </cell>
          <cell r="AP1215">
            <v>35051363</v>
          </cell>
          <cell r="AQ1215">
            <v>11329489</v>
          </cell>
          <cell r="AR1215">
            <v>0</v>
          </cell>
          <cell r="AS1215">
            <v>14653127</v>
          </cell>
          <cell r="AT1215">
            <v>2626849</v>
          </cell>
          <cell r="AU1215">
            <v>160851</v>
          </cell>
          <cell r="AV1215">
            <v>2764560</v>
          </cell>
          <cell r="AW1215">
            <v>0</v>
          </cell>
          <cell r="AX1215">
            <v>0</v>
          </cell>
          <cell r="AY1215">
            <v>0</v>
          </cell>
          <cell r="AZ1215">
            <v>5552260</v>
          </cell>
        </row>
        <row r="1216">
          <cell r="A1216">
            <v>196024</v>
          </cell>
          <cell r="B1216" t="str">
            <v>SUNY COLLEGE OF TECHNOLOGY AT DELHI</v>
          </cell>
          <cell r="C1216" t="str">
            <v>NY</v>
          </cell>
          <cell r="D1216">
            <v>2</v>
          </cell>
          <cell r="E1216">
            <v>1</v>
          </cell>
          <cell r="F1216">
            <v>2</v>
          </cell>
          <cell r="G1216">
            <v>2</v>
          </cell>
          <cell r="H1216">
            <v>2</v>
          </cell>
          <cell r="I1216">
            <v>40</v>
          </cell>
          <cell r="J1216">
            <v>1</v>
          </cell>
          <cell r="K1216">
            <v>2085</v>
          </cell>
          <cell r="L1216">
            <v>6441967</v>
          </cell>
          <cell r="M1216">
            <v>0</v>
          </cell>
          <cell r="N1216">
            <v>14725954</v>
          </cell>
          <cell r="O1216">
            <v>0</v>
          </cell>
          <cell r="P1216">
            <v>2575114</v>
          </cell>
          <cell r="Q1216">
            <v>2250043</v>
          </cell>
          <cell r="R1216">
            <v>385</v>
          </cell>
          <cell r="S1216">
            <v>264012</v>
          </cell>
          <cell r="T1216">
            <v>0</v>
          </cell>
          <cell r="U1216">
            <v>0</v>
          </cell>
          <cell r="V1216">
            <v>9978786</v>
          </cell>
          <cell r="W1216">
            <v>0</v>
          </cell>
          <cell r="X1216">
            <v>137821</v>
          </cell>
          <cell r="Y1216">
            <v>0</v>
          </cell>
          <cell r="Z1216">
            <v>36374082</v>
          </cell>
          <cell r="AA1216">
            <v>7730479</v>
          </cell>
          <cell r="AB1216">
            <v>248998</v>
          </cell>
          <cell r="AC1216">
            <v>322539</v>
          </cell>
          <cell r="AD1216">
            <v>1528789</v>
          </cell>
          <cell r="AE1216">
            <v>1828130</v>
          </cell>
          <cell r="AF1216">
            <v>3415656</v>
          </cell>
          <cell r="AG1216">
            <v>3976656</v>
          </cell>
          <cell r="AH1216">
            <v>4629939</v>
          </cell>
          <cell r="AI1216">
            <v>3491217</v>
          </cell>
          <cell r="AJ1216">
            <v>177875</v>
          </cell>
          <cell r="AK1216">
            <v>27350278</v>
          </cell>
          <cell r="AL1216">
            <v>9466435</v>
          </cell>
          <cell r="AM1216">
            <v>0</v>
          </cell>
          <cell r="AN1216">
            <v>0</v>
          </cell>
          <cell r="AO1216">
            <v>0</v>
          </cell>
          <cell r="AP1216">
            <v>36816713</v>
          </cell>
          <cell r="AQ1216">
            <v>11678935</v>
          </cell>
          <cell r="AR1216">
            <v>0</v>
          </cell>
          <cell r="AS1216">
            <v>15131172</v>
          </cell>
          <cell r="AT1216">
            <v>2044297</v>
          </cell>
          <cell r="AU1216">
            <v>97632</v>
          </cell>
          <cell r="AV1216">
            <v>2488010</v>
          </cell>
          <cell r="AW1216">
            <v>0</v>
          </cell>
          <cell r="AX1216">
            <v>0</v>
          </cell>
          <cell r="AY1216">
            <v>0</v>
          </cell>
          <cell r="AZ1216">
            <v>4629939</v>
          </cell>
        </row>
        <row r="1217">
          <cell r="A1217">
            <v>196033</v>
          </cell>
          <cell r="B1217" t="str">
            <v>SUNY COLLEGE OF AGRIC AND TECHN AT COBLESKILL</v>
          </cell>
          <cell r="C1217" t="str">
            <v>NY</v>
          </cell>
          <cell r="D1217">
            <v>2</v>
          </cell>
          <cell r="E1217">
            <v>1</v>
          </cell>
          <cell r="F1217">
            <v>2</v>
          </cell>
          <cell r="G1217">
            <v>2</v>
          </cell>
          <cell r="H1217">
            <v>2</v>
          </cell>
          <cell r="I1217">
            <v>33</v>
          </cell>
          <cell r="J1217">
            <v>1</v>
          </cell>
          <cell r="K1217">
            <v>2346</v>
          </cell>
          <cell r="L1217">
            <v>7659448</v>
          </cell>
          <cell r="M1217">
            <v>0</v>
          </cell>
          <cell r="N1217">
            <v>16317916</v>
          </cell>
          <cell r="O1217">
            <v>0</v>
          </cell>
          <cell r="P1217">
            <v>2743732</v>
          </cell>
          <cell r="Q1217">
            <v>2420098</v>
          </cell>
          <cell r="R1217">
            <v>6282</v>
          </cell>
          <cell r="S1217">
            <v>1276664</v>
          </cell>
          <cell r="T1217">
            <v>0</v>
          </cell>
          <cell r="U1217">
            <v>0</v>
          </cell>
          <cell r="V1217">
            <v>11409789</v>
          </cell>
          <cell r="W1217">
            <v>0</v>
          </cell>
          <cell r="X1217">
            <v>204246</v>
          </cell>
          <cell r="Y1217">
            <v>0</v>
          </cell>
          <cell r="Z1217">
            <v>42038175</v>
          </cell>
          <cell r="AA1217">
            <v>9128438</v>
          </cell>
          <cell r="AB1217">
            <v>1868</v>
          </cell>
          <cell r="AC1217">
            <v>742868</v>
          </cell>
          <cell r="AD1217">
            <v>3034710</v>
          </cell>
          <cell r="AE1217">
            <v>2299096</v>
          </cell>
          <cell r="AF1217">
            <v>5777734</v>
          </cell>
          <cell r="AG1217">
            <v>3370176</v>
          </cell>
          <cell r="AH1217">
            <v>4385472</v>
          </cell>
          <cell r="AI1217">
            <v>3488800</v>
          </cell>
          <cell r="AJ1217">
            <v>604000</v>
          </cell>
          <cell r="AK1217">
            <v>32833162</v>
          </cell>
          <cell r="AL1217">
            <v>11374378</v>
          </cell>
          <cell r="AM1217">
            <v>0</v>
          </cell>
          <cell r="AN1217">
            <v>0</v>
          </cell>
          <cell r="AO1217">
            <v>0</v>
          </cell>
          <cell r="AP1217">
            <v>44207540</v>
          </cell>
          <cell r="AQ1217">
            <v>14360818</v>
          </cell>
          <cell r="AR1217">
            <v>0</v>
          </cell>
          <cell r="AS1217">
            <v>18619765</v>
          </cell>
          <cell r="AT1217">
            <v>1975368</v>
          </cell>
          <cell r="AU1217">
            <v>118191</v>
          </cell>
          <cell r="AV1217">
            <v>2291913</v>
          </cell>
          <cell r="AW1217">
            <v>0</v>
          </cell>
          <cell r="AX1217">
            <v>0</v>
          </cell>
          <cell r="AY1217">
            <v>0</v>
          </cell>
          <cell r="AZ1217">
            <v>4385472</v>
          </cell>
        </row>
        <row r="1218">
          <cell r="A1218">
            <v>196042</v>
          </cell>
          <cell r="B1218" t="str">
            <v>SUNY COLLEGE OF TECHNOLOGY AT FARMINGDALE</v>
          </cell>
          <cell r="C1218" t="str">
            <v>NY</v>
          </cell>
          <cell r="D1218">
            <v>2</v>
          </cell>
          <cell r="E1218">
            <v>1</v>
          </cell>
          <cell r="F1218">
            <v>2</v>
          </cell>
          <cell r="G1218">
            <v>2</v>
          </cell>
          <cell r="H1218">
            <v>2</v>
          </cell>
          <cell r="I1218">
            <v>33</v>
          </cell>
          <cell r="J1218">
            <v>1</v>
          </cell>
          <cell r="K1218">
            <v>4197</v>
          </cell>
          <cell r="L1218">
            <v>14451664</v>
          </cell>
          <cell r="M1218">
            <v>0</v>
          </cell>
          <cell r="N1218">
            <v>34339355</v>
          </cell>
          <cell r="O1218">
            <v>0</v>
          </cell>
          <cell r="P1218">
            <v>3826986</v>
          </cell>
          <cell r="Q1218">
            <v>2652655</v>
          </cell>
          <cell r="R1218">
            <v>576</v>
          </cell>
          <cell r="S1218">
            <v>1870439</v>
          </cell>
          <cell r="T1218">
            <v>2136</v>
          </cell>
          <cell r="U1218">
            <v>0</v>
          </cell>
          <cell r="V1218">
            <v>5208405</v>
          </cell>
          <cell r="W1218">
            <v>0</v>
          </cell>
          <cell r="X1218">
            <v>236682</v>
          </cell>
          <cell r="Y1218">
            <v>0</v>
          </cell>
          <cell r="Z1218">
            <v>62588898</v>
          </cell>
          <cell r="AA1218">
            <v>22634867</v>
          </cell>
          <cell r="AB1218">
            <v>173526</v>
          </cell>
          <cell r="AC1218">
            <v>1124333</v>
          </cell>
          <cell r="AD1218">
            <v>2642253</v>
          </cell>
          <cell r="AE1218">
            <v>3581313</v>
          </cell>
          <cell r="AF1218">
            <v>7102709</v>
          </cell>
          <cell r="AG1218">
            <v>8234828</v>
          </cell>
          <cell r="AH1218">
            <v>5574083</v>
          </cell>
          <cell r="AI1218">
            <v>8128491</v>
          </cell>
          <cell r="AJ1218">
            <v>59804</v>
          </cell>
          <cell r="AK1218">
            <v>59256207</v>
          </cell>
          <cell r="AL1218">
            <v>4854303</v>
          </cell>
          <cell r="AM1218">
            <v>0</v>
          </cell>
          <cell r="AN1218">
            <v>0</v>
          </cell>
          <cell r="AO1218">
            <v>0</v>
          </cell>
          <cell r="AP1218">
            <v>64110510</v>
          </cell>
          <cell r="AQ1218">
            <v>28703592</v>
          </cell>
          <cell r="AR1218">
            <v>0</v>
          </cell>
          <cell r="AS1218">
            <v>37275615</v>
          </cell>
          <cell r="AT1218">
            <v>2410905</v>
          </cell>
          <cell r="AU1218">
            <v>674210</v>
          </cell>
          <cell r="AV1218">
            <v>2481832</v>
          </cell>
          <cell r="AW1218">
            <v>0</v>
          </cell>
          <cell r="AX1218">
            <v>0</v>
          </cell>
          <cell r="AY1218">
            <v>7136</v>
          </cell>
          <cell r="AZ1218">
            <v>5574083</v>
          </cell>
        </row>
        <row r="1219">
          <cell r="A1219">
            <v>196051</v>
          </cell>
          <cell r="B1219" t="str">
            <v>SUNY COLLEGE OF AGRIC AND TECHN AT MORRISVILLE</v>
          </cell>
          <cell r="C1219" t="str">
            <v>NY</v>
          </cell>
          <cell r="D1219">
            <v>2</v>
          </cell>
          <cell r="E1219">
            <v>1</v>
          </cell>
          <cell r="F1219">
            <v>2</v>
          </cell>
          <cell r="G1219">
            <v>2</v>
          </cell>
          <cell r="H1219">
            <v>2</v>
          </cell>
          <cell r="I1219">
            <v>40</v>
          </cell>
          <cell r="J1219">
            <v>1</v>
          </cell>
          <cell r="K1219">
            <v>2824</v>
          </cell>
          <cell r="L1219">
            <v>9162472</v>
          </cell>
          <cell r="M1219">
            <v>0</v>
          </cell>
          <cell r="N1219">
            <v>19411252</v>
          </cell>
          <cell r="O1219">
            <v>0</v>
          </cell>
          <cell r="P1219">
            <v>4962120</v>
          </cell>
          <cell r="Q1219">
            <v>3805053</v>
          </cell>
          <cell r="R1219">
            <v>25222</v>
          </cell>
          <cell r="S1219">
            <v>1544247</v>
          </cell>
          <cell r="T1219">
            <v>0</v>
          </cell>
          <cell r="U1219">
            <v>0</v>
          </cell>
          <cell r="V1219">
            <v>15421072</v>
          </cell>
          <cell r="W1219">
            <v>0</v>
          </cell>
          <cell r="X1219">
            <v>258090</v>
          </cell>
          <cell r="Y1219">
            <v>0</v>
          </cell>
          <cell r="Z1219">
            <v>54589528</v>
          </cell>
          <cell r="AA1219">
            <v>10650353</v>
          </cell>
          <cell r="AB1219">
            <v>43800</v>
          </cell>
          <cell r="AC1219">
            <v>1152899</v>
          </cell>
          <cell r="AD1219">
            <v>2937495</v>
          </cell>
          <cell r="AE1219">
            <v>2460594</v>
          </cell>
          <cell r="AF1219">
            <v>4897140</v>
          </cell>
          <cell r="AG1219">
            <v>5500330</v>
          </cell>
          <cell r="AH1219">
            <v>8012685</v>
          </cell>
          <cell r="AI1219">
            <v>4111638</v>
          </cell>
          <cell r="AJ1219">
            <v>86000</v>
          </cell>
          <cell r="AK1219">
            <v>39852934</v>
          </cell>
          <cell r="AL1219">
            <v>15697282</v>
          </cell>
          <cell r="AM1219">
            <v>0</v>
          </cell>
          <cell r="AN1219">
            <v>0</v>
          </cell>
          <cell r="AO1219">
            <v>0</v>
          </cell>
          <cell r="AP1219">
            <v>55550216</v>
          </cell>
          <cell r="AQ1219">
            <v>15564093</v>
          </cell>
          <cell r="AR1219">
            <v>0</v>
          </cell>
          <cell r="AS1219">
            <v>20116088</v>
          </cell>
          <cell r="AT1219">
            <v>4041030</v>
          </cell>
          <cell r="AU1219">
            <v>133777</v>
          </cell>
          <cell r="AV1219">
            <v>3837878</v>
          </cell>
          <cell r="AW1219">
            <v>0</v>
          </cell>
          <cell r="AX1219">
            <v>0</v>
          </cell>
          <cell r="AY1219">
            <v>0</v>
          </cell>
          <cell r="AZ1219">
            <v>8012685</v>
          </cell>
        </row>
        <row r="1220">
          <cell r="A1220">
            <v>196060</v>
          </cell>
          <cell r="B1220" t="str">
            <v>SUNY AT ALBANY</v>
          </cell>
          <cell r="C1220" t="str">
            <v>NY</v>
          </cell>
          <cell r="D1220">
            <v>2</v>
          </cell>
          <cell r="E1220">
            <v>1</v>
          </cell>
          <cell r="F1220">
            <v>2</v>
          </cell>
          <cell r="G1220">
            <v>2</v>
          </cell>
          <cell r="H1220">
            <v>2</v>
          </cell>
          <cell r="I1220">
            <v>15</v>
          </cell>
          <cell r="J1220">
            <v>1</v>
          </cell>
          <cell r="K1220">
            <v>14528</v>
          </cell>
          <cell r="L1220">
            <v>68593637</v>
          </cell>
          <cell r="M1220">
            <v>0</v>
          </cell>
          <cell r="N1220">
            <v>118696779</v>
          </cell>
          <cell r="O1220">
            <v>0</v>
          </cell>
          <cell r="P1220">
            <v>54452422</v>
          </cell>
          <cell r="Q1220">
            <v>17916887</v>
          </cell>
          <cell r="R1220">
            <v>164019</v>
          </cell>
          <cell r="S1220">
            <v>8018580</v>
          </cell>
          <cell r="T1220">
            <v>0</v>
          </cell>
          <cell r="U1220">
            <v>0</v>
          </cell>
          <cell r="V1220">
            <v>49022987</v>
          </cell>
          <cell r="W1220">
            <v>0</v>
          </cell>
          <cell r="X1220">
            <v>2737066</v>
          </cell>
          <cell r="Y1220">
            <v>0</v>
          </cell>
          <cell r="Z1220">
            <v>319602377</v>
          </cell>
          <cell r="AA1220">
            <v>98598001</v>
          </cell>
          <cell r="AB1220">
            <v>31215955</v>
          </cell>
          <cell r="AC1220">
            <v>7045298</v>
          </cell>
          <cell r="AD1220">
            <v>21636171</v>
          </cell>
          <cell r="AE1220">
            <v>14278035</v>
          </cell>
          <cell r="AF1220">
            <v>34194361</v>
          </cell>
          <cell r="AG1220">
            <v>22514302</v>
          </cell>
          <cell r="AH1220">
            <v>20698875</v>
          </cell>
          <cell r="AI1220">
            <v>20070287</v>
          </cell>
          <cell r="AJ1220">
            <v>739141</v>
          </cell>
          <cell r="AK1220">
            <v>270990426</v>
          </cell>
          <cell r="AL1220">
            <v>47299276</v>
          </cell>
          <cell r="AM1220">
            <v>0</v>
          </cell>
          <cell r="AN1220">
            <v>0</v>
          </cell>
          <cell r="AO1220">
            <v>0</v>
          </cell>
          <cell r="AP1220">
            <v>318289702</v>
          </cell>
          <cell r="AQ1220">
            <v>130909049</v>
          </cell>
          <cell r="AR1220">
            <v>0</v>
          </cell>
          <cell r="AS1220">
            <v>165661183</v>
          </cell>
          <cell r="AT1220">
            <v>7976143</v>
          </cell>
          <cell r="AU1220">
            <v>489656</v>
          </cell>
          <cell r="AV1220">
            <v>12146776</v>
          </cell>
          <cell r="AW1220">
            <v>0</v>
          </cell>
          <cell r="AX1220">
            <v>0</v>
          </cell>
          <cell r="AY1220">
            <v>86300</v>
          </cell>
          <cell r="AZ1220">
            <v>20698875</v>
          </cell>
        </row>
        <row r="1221">
          <cell r="A1221">
            <v>196079</v>
          </cell>
          <cell r="B1221" t="str">
            <v>SUNY AT BINGHAMTON</v>
          </cell>
          <cell r="C1221" t="str">
            <v>NY</v>
          </cell>
          <cell r="D1221">
            <v>2</v>
          </cell>
          <cell r="E1221">
            <v>1</v>
          </cell>
          <cell r="F1221">
            <v>2</v>
          </cell>
          <cell r="G1221">
            <v>2</v>
          </cell>
          <cell r="H1221">
            <v>2</v>
          </cell>
          <cell r="I1221">
            <v>15</v>
          </cell>
          <cell r="J1221">
            <v>1</v>
          </cell>
          <cell r="K1221">
            <v>11849</v>
          </cell>
          <cell r="L1221">
            <v>52074286</v>
          </cell>
          <cell r="M1221">
            <v>0</v>
          </cell>
          <cell r="N1221">
            <v>100317041</v>
          </cell>
          <cell r="O1221">
            <v>0</v>
          </cell>
          <cell r="P1221">
            <v>21557931</v>
          </cell>
          <cell r="Q1221">
            <v>10254579</v>
          </cell>
          <cell r="R1221">
            <v>393715</v>
          </cell>
          <cell r="S1221">
            <v>10482216</v>
          </cell>
          <cell r="T1221">
            <v>0</v>
          </cell>
          <cell r="U1221">
            <v>0</v>
          </cell>
          <cell r="V1221">
            <v>33793149</v>
          </cell>
          <cell r="W1221">
            <v>0</v>
          </cell>
          <cell r="X1221">
            <v>2389512</v>
          </cell>
          <cell r="Y1221">
            <v>0</v>
          </cell>
          <cell r="Z1221">
            <v>231262429</v>
          </cell>
          <cell r="AA1221">
            <v>67223127</v>
          </cell>
          <cell r="AB1221">
            <v>13096546</v>
          </cell>
          <cell r="AC1221">
            <v>3377031</v>
          </cell>
          <cell r="AD1221">
            <v>18007968</v>
          </cell>
          <cell r="AE1221">
            <v>9479578</v>
          </cell>
          <cell r="AF1221">
            <v>17510538</v>
          </cell>
          <cell r="AG1221">
            <v>24858827</v>
          </cell>
          <cell r="AH1221">
            <v>19255884</v>
          </cell>
          <cell r="AI1221">
            <v>27257959</v>
          </cell>
          <cell r="AJ1221">
            <v>477827</v>
          </cell>
          <cell r="AK1221">
            <v>200545285</v>
          </cell>
          <cell r="AL1221">
            <v>33047829</v>
          </cell>
          <cell r="AM1221">
            <v>0</v>
          </cell>
          <cell r="AN1221">
            <v>0</v>
          </cell>
          <cell r="AO1221">
            <v>0</v>
          </cell>
          <cell r="AP1221">
            <v>233593114</v>
          </cell>
          <cell r="AQ1221">
            <v>93684162</v>
          </cell>
          <cell r="AR1221">
            <v>0</v>
          </cell>
          <cell r="AS1221">
            <v>118997858</v>
          </cell>
          <cell r="AT1221">
            <v>7422264</v>
          </cell>
          <cell r="AU1221">
            <v>346579</v>
          </cell>
          <cell r="AV1221">
            <v>11424161</v>
          </cell>
          <cell r="AW1221">
            <v>0</v>
          </cell>
          <cell r="AX1221">
            <v>0</v>
          </cell>
          <cell r="AY1221">
            <v>62880</v>
          </cell>
          <cell r="AZ1221">
            <v>19255884</v>
          </cell>
        </row>
        <row r="1222">
          <cell r="A1222">
            <v>196088</v>
          </cell>
          <cell r="B1222" t="str">
            <v>SUNY AT BUFFALO</v>
          </cell>
          <cell r="C1222" t="str">
            <v>NY</v>
          </cell>
          <cell r="D1222">
            <v>2</v>
          </cell>
          <cell r="E1222">
            <v>1</v>
          </cell>
          <cell r="F1222">
            <v>1</v>
          </cell>
          <cell r="G1222">
            <v>1</v>
          </cell>
          <cell r="H1222">
            <v>2</v>
          </cell>
          <cell r="I1222">
            <v>15</v>
          </cell>
          <cell r="J1222">
            <v>1</v>
          </cell>
          <cell r="K1222">
            <v>22625</v>
          </cell>
          <cell r="L1222">
            <v>116023706</v>
          </cell>
          <cell r="M1222">
            <v>0</v>
          </cell>
          <cell r="N1222">
            <v>295595504</v>
          </cell>
          <cell r="O1222">
            <v>0</v>
          </cell>
          <cell r="P1222">
            <v>83204021</v>
          </cell>
          <cell r="Q1222">
            <v>17126417</v>
          </cell>
          <cell r="R1222">
            <v>165269</v>
          </cell>
          <cell r="S1222">
            <v>23015081</v>
          </cell>
          <cell r="T1222">
            <v>10415473</v>
          </cell>
          <cell r="U1222">
            <v>0</v>
          </cell>
          <cell r="V1222">
            <v>51000081</v>
          </cell>
          <cell r="W1222">
            <v>9300811</v>
          </cell>
          <cell r="X1222">
            <v>2791716</v>
          </cell>
          <cell r="Y1222">
            <v>0</v>
          </cell>
          <cell r="Z1222">
            <v>608638079</v>
          </cell>
          <cell r="AA1222">
            <v>194674364</v>
          </cell>
          <cell r="AB1222">
            <v>77173137</v>
          </cell>
          <cell r="AC1222">
            <v>7974693</v>
          </cell>
          <cell r="AD1222">
            <v>50004617</v>
          </cell>
          <cell r="AE1222">
            <v>11771490</v>
          </cell>
          <cell r="AF1222">
            <v>58815057</v>
          </cell>
          <cell r="AG1222">
            <v>51006485</v>
          </cell>
          <cell r="AH1222">
            <v>33352293</v>
          </cell>
          <cell r="AI1222">
            <v>69528656</v>
          </cell>
          <cell r="AJ1222">
            <v>-2947154</v>
          </cell>
          <cell r="AK1222">
            <v>551353638</v>
          </cell>
          <cell r="AL1222">
            <v>58064291</v>
          </cell>
          <cell r="AM1222">
            <v>8555571</v>
          </cell>
          <cell r="AN1222">
            <v>0</v>
          </cell>
          <cell r="AO1222">
            <v>0</v>
          </cell>
          <cell r="AP1222">
            <v>617973500</v>
          </cell>
          <cell r="AQ1222">
            <v>261913088</v>
          </cell>
          <cell r="AR1222">
            <v>0</v>
          </cell>
          <cell r="AS1222">
            <v>333623296</v>
          </cell>
          <cell r="AT1222">
            <v>11610134</v>
          </cell>
          <cell r="AU1222">
            <v>567321</v>
          </cell>
          <cell r="AV1222">
            <v>19000538</v>
          </cell>
          <cell r="AW1222">
            <v>0</v>
          </cell>
          <cell r="AX1222">
            <v>0</v>
          </cell>
          <cell r="AY1222">
            <v>2174300</v>
          </cell>
          <cell r="AZ1222">
            <v>33352293</v>
          </cell>
        </row>
        <row r="1223">
          <cell r="A1223">
            <v>196097</v>
          </cell>
          <cell r="B1223" t="str">
            <v>SUNY AT STONY BROOK</v>
          </cell>
          <cell r="C1223" t="str">
            <v>NY</v>
          </cell>
          <cell r="D1223">
            <v>2</v>
          </cell>
          <cell r="E1223">
            <v>1</v>
          </cell>
          <cell r="F1223">
            <v>1</v>
          </cell>
          <cell r="G1223">
            <v>1</v>
          </cell>
          <cell r="H1223">
            <v>2</v>
          </cell>
          <cell r="I1223">
            <v>15</v>
          </cell>
          <cell r="J1223">
            <v>1</v>
          </cell>
          <cell r="K1223">
            <v>17549</v>
          </cell>
          <cell r="L1223">
            <v>82507491</v>
          </cell>
          <cell r="M1223">
            <v>0</v>
          </cell>
          <cell r="N1223">
            <v>227002704</v>
          </cell>
          <cell r="O1223">
            <v>0</v>
          </cell>
          <cell r="P1223">
            <v>115602503</v>
          </cell>
          <cell r="Q1223">
            <v>18416677</v>
          </cell>
          <cell r="R1223">
            <v>479149</v>
          </cell>
          <cell r="S1223">
            <v>32425364</v>
          </cell>
          <cell r="T1223">
            <v>4400</v>
          </cell>
          <cell r="U1223">
            <v>0</v>
          </cell>
          <cell r="V1223">
            <v>65730109</v>
          </cell>
          <cell r="W1223">
            <v>463827681</v>
          </cell>
          <cell r="X1223">
            <v>24031650</v>
          </cell>
          <cell r="Y1223">
            <v>0</v>
          </cell>
          <cell r="Z1223">
            <v>1030027728</v>
          </cell>
          <cell r="AA1223">
            <v>184045532</v>
          </cell>
          <cell r="AB1223">
            <v>94237246</v>
          </cell>
          <cell r="AC1223">
            <v>5212956</v>
          </cell>
          <cell r="AD1223">
            <v>33164883</v>
          </cell>
          <cell r="AE1223">
            <v>19352838</v>
          </cell>
          <cell r="AF1223">
            <v>49477553</v>
          </cell>
          <cell r="AG1223">
            <v>53830110</v>
          </cell>
          <cell r="AH1223">
            <v>28813491</v>
          </cell>
          <cell r="AI1223">
            <v>48338757</v>
          </cell>
          <cell r="AJ1223">
            <v>1213525</v>
          </cell>
          <cell r="AK1223">
            <v>517686891</v>
          </cell>
          <cell r="AL1223">
            <v>63688341</v>
          </cell>
          <cell r="AM1223">
            <v>416580031</v>
          </cell>
          <cell r="AN1223">
            <v>0</v>
          </cell>
          <cell r="AO1223">
            <v>0</v>
          </cell>
          <cell r="AP1223">
            <v>997955263</v>
          </cell>
          <cell r="AQ1223">
            <v>233787081</v>
          </cell>
          <cell r="AR1223">
            <v>0</v>
          </cell>
          <cell r="AS1223">
            <v>295992145</v>
          </cell>
          <cell r="AT1223">
            <v>12959114</v>
          </cell>
          <cell r="AU1223">
            <v>639386</v>
          </cell>
          <cell r="AV1223">
            <v>15131791</v>
          </cell>
          <cell r="AW1223">
            <v>0</v>
          </cell>
          <cell r="AX1223">
            <v>0</v>
          </cell>
          <cell r="AY1223">
            <v>83200</v>
          </cell>
          <cell r="AZ1223">
            <v>28813491</v>
          </cell>
        </row>
        <row r="1224">
          <cell r="A1224">
            <v>196103</v>
          </cell>
          <cell r="B1224" t="str">
            <v>SUNY COLLEGE OF ENVIRONMENTAL SCIENCE AND FORESTRY</v>
          </cell>
          <cell r="C1224" t="str">
            <v>NY</v>
          </cell>
          <cell r="D1224">
            <v>2</v>
          </cell>
          <cell r="E1224">
            <v>1</v>
          </cell>
          <cell r="F1224">
            <v>2</v>
          </cell>
          <cell r="G1224">
            <v>2</v>
          </cell>
          <cell r="H1224">
            <v>2</v>
          </cell>
          <cell r="I1224">
            <v>16</v>
          </cell>
          <cell r="J1224">
            <v>1</v>
          </cell>
          <cell r="K1224">
            <v>1592</v>
          </cell>
          <cell r="L1224">
            <v>5869267</v>
          </cell>
          <cell r="M1224">
            <v>0</v>
          </cell>
          <cell r="N1224">
            <v>32887885</v>
          </cell>
          <cell r="O1224">
            <v>0</v>
          </cell>
          <cell r="P1224">
            <v>5414658</v>
          </cell>
          <cell r="Q1224">
            <v>1592027</v>
          </cell>
          <cell r="R1224">
            <v>3163832</v>
          </cell>
          <cell r="S1224">
            <v>3449600</v>
          </cell>
          <cell r="T1224">
            <v>0</v>
          </cell>
          <cell r="U1224">
            <v>0</v>
          </cell>
          <cell r="V1224">
            <v>319107</v>
          </cell>
          <cell r="W1224">
            <v>0</v>
          </cell>
          <cell r="X1224">
            <v>204557</v>
          </cell>
          <cell r="Y1224">
            <v>0</v>
          </cell>
          <cell r="Z1224">
            <v>52900933</v>
          </cell>
          <cell r="AA1224">
            <v>18580112</v>
          </cell>
          <cell r="AB1224">
            <v>11121499</v>
          </cell>
          <cell r="AC1224">
            <v>489247</v>
          </cell>
          <cell r="AD1224">
            <v>4643794</v>
          </cell>
          <cell r="AE1224">
            <v>2256286</v>
          </cell>
          <cell r="AF1224">
            <v>4922119</v>
          </cell>
          <cell r="AG1224">
            <v>6646487</v>
          </cell>
          <cell r="AH1224">
            <v>1960232</v>
          </cell>
          <cell r="AI1224">
            <v>4207029</v>
          </cell>
          <cell r="AJ1224">
            <v>0</v>
          </cell>
          <cell r="AK1224">
            <v>54826805</v>
          </cell>
          <cell r="AL1224">
            <v>545570</v>
          </cell>
          <cell r="AM1224">
            <v>0</v>
          </cell>
          <cell r="AN1224">
            <v>0</v>
          </cell>
          <cell r="AO1224">
            <v>0</v>
          </cell>
          <cell r="AP1224">
            <v>55372375</v>
          </cell>
          <cell r="AQ1224">
            <v>23904329</v>
          </cell>
          <cell r="AR1224">
            <v>0</v>
          </cell>
          <cell r="AS1224">
            <v>30294617</v>
          </cell>
          <cell r="AT1224">
            <v>778117</v>
          </cell>
          <cell r="AU1224">
            <v>92421</v>
          </cell>
          <cell r="AV1224">
            <v>1089694</v>
          </cell>
          <cell r="AW1224">
            <v>0</v>
          </cell>
          <cell r="AX1224">
            <v>0</v>
          </cell>
          <cell r="AY1224">
            <v>0</v>
          </cell>
          <cell r="AZ1224">
            <v>1960232</v>
          </cell>
        </row>
        <row r="1225">
          <cell r="A1225">
            <v>196112</v>
          </cell>
          <cell r="B1225" t="str">
            <v>SUNY INSTITUTE OF TECHNOLOGY AT UTICA-ROME</v>
          </cell>
          <cell r="C1225" t="str">
            <v>NY</v>
          </cell>
          <cell r="D1225">
            <v>2</v>
          </cell>
          <cell r="E1225">
            <v>1</v>
          </cell>
          <cell r="F1225">
            <v>2</v>
          </cell>
          <cell r="G1225">
            <v>2</v>
          </cell>
          <cell r="H1225">
            <v>2</v>
          </cell>
          <cell r="I1225">
            <v>21</v>
          </cell>
          <cell r="J1225">
            <v>1</v>
          </cell>
          <cell r="K1225">
            <v>1789</v>
          </cell>
          <cell r="L1225">
            <v>7531732</v>
          </cell>
          <cell r="M1225">
            <v>0</v>
          </cell>
          <cell r="N1225">
            <v>17959679</v>
          </cell>
          <cell r="O1225">
            <v>0</v>
          </cell>
          <cell r="P1225">
            <v>1925653</v>
          </cell>
          <cell r="Q1225">
            <v>1353921</v>
          </cell>
          <cell r="R1225">
            <v>16967</v>
          </cell>
          <cell r="S1225">
            <v>710592</v>
          </cell>
          <cell r="T1225">
            <v>0</v>
          </cell>
          <cell r="U1225">
            <v>0</v>
          </cell>
          <cell r="V1225">
            <v>5278991</v>
          </cell>
          <cell r="W1225">
            <v>0</v>
          </cell>
          <cell r="X1225">
            <v>259488</v>
          </cell>
          <cell r="Y1225">
            <v>0</v>
          </cell>
          <cell r="Z1225">
            <v>35037023</v>
          </cell>
          <cell r="AA1225">
            <v>8215634</v>
          </cell>
          <cell r="AB1225">
            <v>90311</v>
          </cell>
          <cell r="AC1225">
            <v>582693</v>
          </cell>
          <cell r="AD1225">
            <v>3540169</v>
          </cell>
          <cell r="AE1225">
            <v>1719281</v>
          </cell>
          <cell r="AF1225">
            <v>4343897</v>
          </cell>
          <cell r="AG1225">
            <v>2982511</v>
          </cell>
          <cell r="AH1225">
            <v>3031429</v>
          </cell>
          <cell r="AI1225">
            <v>5962866</v>
          </cell>
          <cell r="AJ1225">
            <v>-230642</v>
          </cell>
          <cell r="AK1225">
            <v>30238149</v>
          </cell>
          <cell r="AL1225">
            <v>5849103</v>
          </cell>
          <cell r="AM1225">
            <v>0</v>
          </cell>
          <cell r="AN1225">
            <v>0</v>
          </cell>
          <cell r="AO1225">
            <v>0</v>
          </cell>
          <cell r="AP1225">
            <v>36087252</v>
          </cell>
          <cell r="AQ1225">
            <v>12887105</v>
          </cell>
          <cell r="AR1225">
            <v>0</v>
          </cell>
          <cell r="AS1225">
            <v>16613334</v>
          </cell>
          <cell r="AT1225">
            <v>1547141</v>
          </cell>
          <cell r="AU1225">
            <v>72205</v>
          </cell>
          <cell r="AV1225">
            <v>1412083</v>
          </cell>
          <cell r="AW1225">
            <v>0</v>
          </cell>
          <cell r="AX1225">
            <v>0</v>
          </cell>
          <cell r="AY1225">
            <v>0</v>
          </cell>
          <cell r="AZ1225">
            <v>3031429</v>
          </cell>
        </row>
        <row r="1226">
          <cell r="A1226">
            <v>196121</v>
          </cell>
          <cell r="B1226" t="str">
            <v>SUNY COLLEGE AT BROCKPORT</v>
          </cell>
          <cell r="C1226" t="str">
            <v>NY</v>
          </cell>
          <cell r="D1226">
            <v>2</v>
          </cell>
          <cell r="E1226">
            <v>1</v>
          </cell>
          <cell r="F1226">
            <v>2</v>
          </cell>
          <cell r="G1226">
            <v>2</v>
          </cell>
          <cell r="H1226">
            <v>2</v>
          </cell>
          <cell r="I1226">
            <v>21</v>
          </cell>
          <cell r="J1226">
            <v>1</v>
          </cell>
          <cell r="K1226">
            <v>7042</v>
          </cell>
          <cell r="L1226">
            <v>28735946</v>
          </cell>
          <cell r="M1226">
            <v>0</v>
          </cell>
          <cell r="N1226">
            <v>45334570</v>
          </cell>
          <cell r="O1226">
            <v>0</v>
          </cell>
          <cell r="P1226">
            <v>7859337</v>
          </cell>
          <cell r="Q1226">
            <v>5538307</v>
          </cell>
          <cell r="R1226">
            <v>68186</v>
          </cell>
          <cell r="S1226">
            <v>4328562</v>
          </cell>
          <cell r="T1226">
            <v>0</v>
          </cell>
          <cell r="U1226">
            <v>0</v>
          </cell>
          <cell r="V1226">
            <v>19548365</v>
          </cell>
          <cell r="W1226">
            <v>0</v>
          </cell>
          <cell r="X1226">
            <v>349423</v>
          </cell>
          <cell r="Y1226">
            <v>0</v>
          </cell>
          <cell r="Z1226">
            <v>111762696</v>
          </cell>
          <cell r="AA1226">
            <v>37868346</v>
          </cell>
          <cell r="AB1226">
            <v>576825</v>
          </cell>
          <cell r="AC1226">
            <v>2169134</v>
          </cell>
          <cell r="AD1226">
            <v>5130160</v>
          </cell>
          <cell r="AE1226">
            <v>5704468</v>
          </cell>
          <cell r="AF1226">
            <v>12311990</v>
          </cell>
          <cell r="AG1226">
            <v>9562845</v>
          </cell>
          <cell r="AH1226">
            <v>10947929</v>
          </cell>
          <cell r="AI1226">
            <v>9174545</v>
          </cell>
          <cell r="AJ1226">
            <v>1424700</v>
          </cell>
          <cell r="AK1226">
            <v>94870942</v>
          </cell>
          <cell r="AL1226">
            <v>20182032</v>
          </cell>
          <cell r="AM1226">
            <v>0</v>
          </cell>
          <cell r="AN1226">
            <v>0</v>
          </cell>
          <cell r="AO1226">
            <v>0</v>
          </cell>
          <cell r="AP1226">
            <v>115052974</v>
          </cell>
          <cell r="AQ1226">
            <v>42897875</v>
          </cell>
          <cell r="AR1226">
            <v>0</v>
          </cell>
          <cell r="AS1226">
            <v>55098036</v>
          </cell>
          <cell r="AT1226">
            <v>4710324</v>
          </cell>
          <cell r="AU1226">
            <v>364472</v>
          </cell>
          <cell r="AV1226">
            <v>5705021</v>
          </cell>
          <cell r="AW1226">
            <v>0</v>
          </cell>
          <cell r="AX1226">
            <v>0</v>
          </cell>
          <cell r="AY1226">
            <v>168112</v>
          </cell>
          <cell r="AZ1226">
            <v>10947929</v>
          </cell>
        </row>
        <row r="1227">
          <cell r="A1227">
            <v>196130</v>
          </cell>
          <cell r="B1227" t="str">
            <v>SUNY COLLEGE AT BUFFALO</v>
          </cell>
          <cell r="C1227" t="str">
            <v>NY</v>
          </cell>
          <cell r="D1227">
            <v>2</v>
          </cell>
          <cell r="E1227">
            <v>1</v>
          </cell>
          <cell r="F1227">
            <v>2</v>
          </cell>
          <cell r="G1227">
            <v>2</v>
          </cell>
          <cell r="H1227">
            <v>2</v>
          </cell>
          <cell r="I1227">
            <v>21</v>
          </cell>
          <cell r="J1227">
            <v>1</v>
          </cell>
          <cell r="K1227">
            <v>9586</v>
          </cell>
          <cell r="L1227">
            <v>37736909</v>
          </cell>
          <cell r="M1227">
            <v>0</v>
          </cell>
          <cell r="N1227">
            <v>52030618</v>
          </cell>
          <cell r="O1227">
            <v>0</v>
          </cell>
          <cell r="P1227">
            <v>43568074</v>
          </cell>
          <cell r="Q1227">
            <v>8473032</v>
          </cell>
          <cell r="R1227">
            <v>49901</v>
          </cell>
          <cell r="S1227">
            <v>3171800</v>
          </cell>
          <cell r="T1227">
            <v>1000</v>
          </cell>
          <cell r="U1227">
            <v>0</v>
          </cell>
          <cell r="V1227">
            <v>9333208</v>
          </cell>
          <cell r="W1227">
            <v>0</v>
          </cell>
          <cell r="X1227">
            <v>285263</v>
          </cell>
          <cell r="Y1227">
            <v>0</v>
          </cell>
          <cell r="Z1227">
            <v>154649805</v>
          </cell>
          <cell r="AA1227">
            <v>69093369</v>
          </cell>
          <cell r="AB1227">
            <v>2271089</v>
          </cell>
          <cell r="AC1227">
            <v>3136277</v>
          </cell>
          <cell r="AD1227">
            <v>7533932</v>
          </cell>
          <cell r="AE1227">
            <v>7849129</v>
          </cell>
          <cell r="AF1227">
            <v>18059936</v>
          </cell>
          <cell r="AG1227">
            <v>14251355</v>
          </cell>
          <cell r="AH1227">
            <v>17461102</v>
          </cell>
          <cell r="AI1227">
            <v>9422307</v>
          </cell>
          <cell r="AJ1227">
            <v>441885</v>
          </cell>
          <cell r="AK1227">
            <v>149520381</v>
          </cell>
          <cell r="AL1227">
            <v>9012291</v>
          </cell>
          <cell r="AM1227">
            <v>0</v>
          </cell>
          <cell r="AN1227">
            <v>0</v>
          </cell>
          <cell r="AO1227">
            <v>0</v>
          </cell>
          <cell r="AP1227">
            <v>158532672</v>
          </cell>
          <cell r="AQ1227">
            <v>63756438</v>
          </cell>
          <cell r="AR1227">
            <v>0</v>
          </cell>
          <cell r="AS1227">
            <v>82077813</v>
          </cell>
          <cell r="AT1227">
            <v>7749796</v>
          </cell>
          <cell r="AU1227">
            <v>513126</v>
          </cell>
          <cell r="AV1227">
            <v>8960664</v>
          </cell>
          <cell r="AW1227">
            <v>0</v>
          </cell>
          <cell r="AX1227">
            <v>0</v>
          </cell>
          <cell r="AY1227">
            <v>237516</v>
          </cell>
          <cell r="AZ1227">
            <v>17461102</v>
          </cell>
        </row>
        <row r="1228">
          <cell r="A1228">
            <v>196149</v>
          </cell>
          <cell r="B1228" t="str">
            <v>SUNY COLLEGE AT CORTLAND</v>
          </cell>
          <cell r="C1228" t="str">
            <v>NY</v>
          </cell>
          <cell r="D1228">
            <v>2</v>
          </cell>
          <cell r="E1228">
            <v>1</v>
          </cell>
          <cell r="F1228">
            <v>2</v>
          </cell>
          <cell r="G1228">
            <v>2</v>
          </cell>
          <cell r="H1228">
            <v>2</v>
          </cell>
          <cell r="I1228">
            <v>21</v>
          </cell>
          <cell r="J1228">
            <v>1</v>
          </cell>
          <cell r="K1228">
            <v>6546</v>
          </cell>
          <cell r="L1228">
            <v>25323267</v>
          </cell>
          <cell r="M1228">
            <v>0</v>
          </cell>
          <cell r="N1228">
            <v>31457067</v>
          </cell>
          <cell r="O1228">
            <v>0</v>
          </cell>
          <cell r="P1228">
            <v>5391104</v>
          </cell>
          <cell r="Q1228">
            <v>4666030</v>
          </cell>
          <cell r="R1228">
            <v>3088</v>
          </cell>
          <cell r="S1228">
            <v>1689924</v>
          </cell>
          <cell r="T1228">
            <v>700</v>
          </cell>
          <cell r="U1228">
            <v>0</v>
          </cell>
          <cell r="V1228">
            <v>23689202</v>
          </cell>
          <cell r="W1228">
            <v>0</v>
          </cell>
          <cell r="X1228">
            <v>658803</v>
          </cell>
          <cell r="Y1228">
            <v>0</v>
          </cell>
          <cell r="Z1228">
            <v>92879185</v>
          </cell>
          <cell r="AA1228">
            <v>26577362</v>
          </cell>
          <cell r="AB1228">
            <v>561314</v>
          </cell>
          <cell r="AC1228">
            <v>1453993</v>
          </cell>
          <cell r="AD1228">
            <v>4599672</v>
          </cell>
          <cell r="AE1228">
            <v>3359703</v>
          </cell>
          <cell r="AF1228">
            <v>7965311</v>
          </cell>
          <cell r="AG1228">
            <v>7935076</v>
          </cell>
          <cell r="AH1228">
            <v>8327391</v>
          </cell>
          <cell r="AI1228">
            <v>8713018</v>
          </cell>
          <cell r="AJ1228">
            <v>-523024</v>
          </cell>
          <cell r="AK1228">
            <v>68969816</v>
          </cell>
          <cell r="AL1228">
            <v>23135028</v>
          </cell>
          <cell r="AM1228">
            <v>0</v>
          </cell>
          <cell r="AN1228">
            <v>0</v>
          </cell>
          <cell r="AO1228">
            <v>0</v>
          </cell>
          <cell r="AP1228">
            <v>92104844</v>
          </cell>
          <cell r="AQ1228">
            <v>32876183</v>
          </cell>
          <cell r="AR1228">
            <v>0</v>
          </cell>
          <cell r="AS1228">
            <v>42359671</v>
          </cell>
          <cell r="AT1228">
            <v>3403112</v>
          </cell>
          <cell r="AU1228">
            <v>168950</v>
          </cell>
          <cell r="AV1228">
            <v>4457390</v>
          </cell>
          <cell r="AW1228">
            <v>0</v>
          </cell>
          <cell r="AX1228">
            <v>0</v>
          </cell>
          <cell r="AY1228">
            <v>297939</v>
          </cell>
          <cell r="AZ1228">
            <v>8327391</v>
          </cell>
        </row>
        <row r="1229">
          <cell r="A1229">
            <v>196158</v>
          </cell>
          <cell r="B1229" t="str">
            <v>SUNY COLLEGE AT FREDONIA</v>
          </cell>
          <cell r="C1229" t="str">
            <v>NY</v>
          </cell>
          <cell r="D1229">
            <v>2</v>
          </cell>
          <cell r="E1229">
            <v>1</v>
          </cell>
          <cell r="F1229">
            <v>2</v>
          </cell>
          <cell r="G1229">
            <v>2</v>
          </cell>
          <cell r="H1229">
            <v>2</v>
          </cell>
          <cell r="I1229">
            <v>21</v>
          </cell>
          <cell r="J1229">
            <v>1</v>
          </cell>
          <cell r="K1229">
            <v>4952</v>
          </cell>
          <cell r="L1229">
            <v>18674425</v>
          </cell>
          <cell r="M1229">
            <v>0</v>
          </cell>
          <cell r="N1229">
            <v>31546183</v>
          </cell>
          <cell r="O1229">
            <v>0</v>
          </cell>
          <cell r="P1229">
            <v>4919011</v>
          </cell>
          <cell r="Q1229">
            <v>4324592</v>
          </cell>
          <cell r="R1229">
            <v>141474</v>
          </cell>
          <cell r="S1229">
            <v>1026781</v>
          </cell>
          <cell r="T1229">
            <v>8000</v>
          </cell>
          <cell r="U1229">
            <v>0</v>
          </cell>
          <cell r="V1229">
            <v>20037065</v>
          </cell>
          <cell r="W1229">
            <v>0</v>
          </cell>
          <cell r="X1229">
            <v>408294</v>
          </cell>
          <cell r="Y1229">
            <v>0</v>
          </cell>
          <cell r="Z1229">
            <v>81085825</v>
          </cell>
          <cell r="AA1229">
            <v>24657043</v>
          </cell>
          <cell r="AB1229">
            <v>574908</v>
          </cell>
          <cell r="AC1229">
            <v>1902528</v>
          </cell>
          <cell r="AD1229">
            <v>4507924</v>
          </cell>
          <cell r="AE1229">
            <v>3101951</v>
          </cell>
          <cell r="AF1229">
            <v>6446143</v>
          </cell>
          <cell r="AG1229">
            <v>5883767</v>
          </cell>
          <cell r="AH1229">
            <v>6765715</v>
          </cell>
          <cell r="AI1229">
            <v>8114779</v>
          </cell>
          <cell r="AJ1229">
            <v>-94969</v>
          </cell>
          <cell r="AK1229">
            <v>61859789</v>
          </cell>
          <cell r="AL1229">
            <v>19571025</v>
          </cell>
          <cell r="AM1229">
            <v>0</v>
          </cell>
          <cell r="AN1229">
            <v>0</v>
          </cell>
          <cell r="AO1229">
            <v>0</v>
          </cell>
          <cell r="AP1229">
            <v>81430814</v>
          </cell>
          <cell r="AQ1229">
            <v>29280360</v>
          </cell>
          <cell r="AR1229">
            <v>0</v>
          </cell>
          <cell r="AS1229">
            <v>37703487</v>
          </cell>
          <cell r="AT1229">
            <v>2687496</v>
          </cell>
          <cell r="AU1229">
            <v>224955</v>
          </cell>
          <cell r="AV1229">
            <v>3714633</v>
          </cell>
          <cell r="AW1229">
            <v>0</v>
          </cell>
          <cell r="AX1229">
            <v>0</v>
          </cell>
          <cell r="AY1229">
            <v>138631</v>
          </cell>
          <cell r="AZ1229">
            <v>6765715</v>
          </cell>
        </row>
        <row r="1230">
          <cell r="A1230">
            <v>196167</v>
          </cell>
          <cell r="B1230" t="str">
            <v>SUNY COLLEGE AT GENESEO</v>
          </cell>
          <cell r="C1230" t="str">
            <v>NY</v>
          </cell>
          <cell r="D1230">
            <v>2</v>
          </cell>
          <cell r="E1230">
            <v>1</v>
          </cell>
          <cell r="F1230">
            <v>2</v>
          </cell>
          <cell r="G1230">
            <v>2</v>
          </cell>
          <cell r="H1230">
            <v>2</v>
          </cell>
          <cell r="I1230">
            <v>21</v>
          </cell>
          <cell r="J1230">
            <v>1</v>
          </cell>
          <cell r="K1230">
            <v>5430</v>
          </cell>
          <cell r="L1230">
            <v>20085895</v>
          </cell>
          <cell r="M1230">
            <v>0</v>
          </cell>
          <cell r="N1230">
            <v>27832804</v>
          </cell>
          <cell r="O1230">
            <v>0</v>
          </cell>
          <cell r="P1230">
            <v>3244499</v>
          </cell>
          <cell r="Q1230">
            <v>3765922</v>
          </cell>
          <cell r="R1230">
            <v>7283</v>
          </cell>
          <cell r="S1230">
            <v>1907359</v>
          </cell>
          <cell r="T1230">
            <v>0</v>
          </cell>
          <cell r="U1230">
            <v>0</v>
          </cell>
          <cell r="V1230">
            <v>17791320</v>
          </cell>
          <cell r="W1230">
            <v>0</v>
          </cell>
          <cell r="X1230">
            <v>506635</v>
          </cell>
          <cell r="Y1230">
            <v>0</v>
          </cell>
          <cell r="Z1230">
            <v>75141717</v>
          </cell>
          <cell r="AA1230">
            <v>23399940</v>
          </cell>
          <cell r="AB1230">
            <v>526846</v>
          </cell>
          <cell r="AC1230">
            <v>302559</v>
          </cell>
          <cell r="AD1230">
            <v>3218268</v>
          </cell>
          <cell r="AE1230">
            <v>3280012</v>
          </cell>
          <cell r="AF1230">
            <v>7332398</v>
          </cell>
          <cell r="AG1230">
            <v>7937228</v>
          </cell>
          <cell r="AH1230">
            <v>6240283</v>
          </cell>
          <cell r="AI1230">
            <v>5825209</v>
          </cell>
          <cell r="AJ1230">
            <v>2373448</v>
          </cell>
          <cell r="AK1230">
            <v>60436191</v>
          </cell>
          <cell r="AL1230">
            <v>18668020</v>
          </cell>
          <cell r="AM1230">
            <v>0</v>
          </cell>
          <cell r="AN1230">
            <v>0</v>
          </cell>
          <cell r="AO1230">
            <v>0</v>
          </cell>
          <cell r="AP1230">
            <v>79104211</v>
          </cell>
          <cell r="AQ1230">
            <v>28667493</v>
          </cell>
          <cell r="AR1230">
            <v>0</v>
          </cell>
          <cell r="AS1230">
            <v>36785705</v>
          </cell>
          <cell r="AT1230">
            <v>2150182</v>
          </cell>
          <cell r="AU1230">
            <v>131739</v>
          </cell>
          <cell r="AV1230">
            <v>3803508</v>
          </cell>
          <cell r="AW1230">
            <v>0</v>
          </cell>
          <cell r="AX1230">
            <v>0</v>
          </cell>
          <cell r="AY1230">
            <v>154854</v>
          </cell>
          <cell r="AZ1230">
            <v>6240283</v>
          </cell>
        </row>
        <row r="1231">
          <cell r="A1231">
            <v>196176</v>
          </cell>
          <cell r="B1231" t="str">
            <v>SUNY COLLEGE AT NEW PALTZ</v>
          </cell>
          <cell r="C1231" t="str">
            <v>NY</v>
          </cell>
          <cell r="D1231">
            <v>2</v>
          </cell>
          <cell r="E1231">
            <v>1</v>
          </cell>
          <cell r="F1231">
            <v>2</v>
          </cell>
          <cell r="G1231">
            <v>2</v>
          </cell>
          <cell r="H1231">
            <v>2</v>
          </cell>
          <cell r="I1231">
            <v>21</v>
          </cell>
          <cell r="J1231">
            <v>1</v>
          </cell>
          <cell r="K1231">
            <v>6474</v>
          </cell>
          <cell r="L1231">
            <v>27291524</v>
          </cell>
          <cell r="M1231">
            <v>0</v>
          </cell>
          <cell r="N1231">
            <v>40428365</v>
          </cell>
          <cell r="O1231">
            <v>0</v>
          </cell>
          <cell r="P1231">
            <v>7342300</v>
          </cell>
          <cell r="Q1231">
            <v>5211173</v>
          </cell>
          <cell r="R1231">
            <v>0</v>
          </cell>
          <cell r="S1231">
            <v>3449196</v>
          </cell>
          <cell r="T1231">
            <v>0</v>
          </cell>
          <cell r="U1231">
            <v>0</v>
          </cell>
          <cell r="V1231">
            <v>20479961</v>
          </cell>
          <cell r="W1231">
            <v>0</v>
          </cell>
          <cell r="X1231">
            <v>843720</v>
          </cell>
          <cell r="Y1231">
            <v>0</v>
          </cell>
          <cell r="Z1231">
            <v>105046239</v>
          </cell>
          <cell r="AA1231">
            <v>32259229</v>
          </cell>
          <cell r="AB1231">
            <v>267233</v>
          </cell>
          <cell r="AC1231">
            <v>1486532</v>
          </cell>
          <cell r="AD1231">
            <v>4778224</v>
          </cell>
          <cell r="AE1231">
            <v>4453077</v>
          </cell>
          <cell r="AF1231">
            <v>10657051</v>
          </cell>
          <cell r="AG1231">
            <v>10550173</v>
          </cell>
          <cell r="AH1231">
            <v>10634036</v>
          </cell>
          <cell r="AI1231">
            <v>11060797</v>
          </cell>
          <cell r="AJ1231">
            <v>159200</v>
          </cell>
          <cell r="AK1231">
            <v>86305552</v>
          </cell>
          <cell r="AL1231">
            <v>20944472</v>
          </cell>
          <cell r="AM1231">
            <v>0</v>
          </cell>
          <cell r="AN1231">
            <v>0</v>
          </cell>
          <cell r="AO1231">
            <v>0</v>
          </cell>
          <cell r="AP1231">
            <v>107250024</v>
          </cell>
          <cell r="AQ1231">
            <v>39517609</v>
          </cell>
          <cell r="AR1231">
            <v>0</v>
          </cell>
          <cell r="AS1231">
            <v>50929775</v>
          </cell>
          <cell r="AT1231">
            <v>4404695</v>
          </cell>
          <cell r="AU1231">
            <v>260447</v>
          </cell>
          <cell r="AV1231">
            <v>5740086</v>
          </cell>
          <cell r="AW1231">
            <v>0</v>
          </cell>
          <cell r="AX1231">
            <v>0</v>
          </cell>
          <cell r="AY1231">
            <v>228808</v>
          </cell>
          <cell r="AZ1231">
            <v>10634036</v>
          </cell>
        </row>
        <row r="1232">
          <cell r="A1232">
            <v>196185</v>
          </cell>
          <cell r="B1232" t="str">
            <v>SUNY COLLEGE AT ONEONTA</v>
          </cell>
          <cell r="C1232" t="str">
            <v>NY</v>
          </cell>
          <cell r="D1232">
            <v>2</v>
          </cell>
          <cell r="E1232">
            <v>1</v>
          </cell>
          <cell r="F1232">
            <v>2</v>
          </cell>
          <cell r="G1232">
            <v>2</v>
          </cell>
          <cell r="H1232">
            <v>2</v>
          </cell>
          <cell r="I1232">
            <v>21</v>
          </cell>
          <cell r="J1232">
            <v>1</v>
          </cell>
          <cell r="K1232">
            <v>5476</v>
          </cell>
          <cell r="L1232">
            <v>21079978</v>
          </cell>
          <cell r="M1232">
            <v>0</v>
          </cell>
          <cell r="N1232">
            <v>28712619</v>
          </cell>
          <cell r="O1232">
            <v>0</v>
          </cell>
          <cell r="P1232">
            <v>7945712</v>
          </cell>
          <cell r="Q1232">
            <v>4858696</v>
          </cell>
          <cell r="R1232">
            <v>78217</v>
          </cell>
          <cell r="S1232">
            <v>1646494</v>
          </cell>
          <cell r="T1232">
            <v>99561</v>
          </cell>
          <cell r="U1232">
            <v>0</v>
          </cell>
          <cell r="V1232">
            <v>23567818</v>
          </cell>
          <cell r="W1232">
            <v>0</v>
          </cell>
          <cell r="X1232">
            <v>813354</v>
          </cell>
          <cell r="Y1232">
            <v>0</v>
          </cell>
          <cell r="Z1232">
            <v>88802449</v>
          </cell>
          <cell r="AA1232">
            <v>20051724</v>
          </cell>
          <cell r="AB1232">
            <v>235453</v>
          </cell>
          <cell r="AC1232">
            <v>3542985</v>
          </cell>
          <cell r="AD1232">
            <v>5309268</v>
          </cell>
          <cell r="AE1232">
            <v>4648967</v>
          </cell>
          <cell r="AF1232">
            <v>7687465</v>
          </cell>
          <cell r="AG1232">
            <v>7527591</v>
          </cell>
          <cell r="AH1232">
            <v>9369806</v>
          </cell>
          <cell r="AI1232">
            <v>6340609</v>
          </cell>
          <cell r="AJ1232">
            <v>130660</v>
          </cell>
          <cell r="AK1232">
            <v>64844528</v>
          </cell>
          <cell r="AL1232">
            <v>21409470</v>
          </cell>
          <cell r="AM1232">
            <v>0</v>
          </cell>
          <cell r="AN1232">
            <v>0</v>
          </cell>
          <cell r="AO1232">
            <v>0</v>
          </cell>
          <cell r="AP1232">
            <v>86253998</v>
          </cell>
          <cell r="AQ1232">
            <v>29388907</v>
          </cell>
          <cell r="AR1232">
            <v>0</v>
          </cell>
          <cell r="AS1232">
            <v>37914918</v>
          </cell>
          <cell r="AT1232">
            <v>3906891</v>
          </cell>
          <cell r="AU1232">
            <v>335771</v>
          </cell>
          <cell r="AV1232">
            <v>4972294</v>
          </cell>
          <cell r="AW1232">
            <v>0</v>
          </cell>
          <cell r="AX1232">
            <v>0</v>
          </cell>
          <cell r="AY1232">
            <v>154850</v>
          </cell>
          <cell r="AZ1232">
            <v>9369806</v>
          </cell>
        </row>
        <row r="1233">
          <cell r="A1233">
            <v>196194</v>
          </cell>
          <cell r="B1233" t="str">
            <v>SUNY COLLEGE AT OSWEGO</v>
          </cell>
          <cell r="C1233" t="str">
            <v>NY</v>
          </cell>
          <cell r="D1233">
            <v>2</v>
          </cell>
          <cell r="E1233">
            <v>1</v>
          </cell>
          <cell r="F1233">
            <v>2</v>
          </cell>
          <cell r="G1233">
            <v>2</v>
          </cell>
          <cell r="H1233">
            <v>2</v>
          </cell>
          <cell r="I1233">
            <v>21</v>
          </cell>
          <cell r="J1233">
            <v>1</v>
          </cell>
          <cell r="K1233">
            <v>7358</v>
          </cell>
          <cell r="L1233">
            <v>28808545</v>
          </cell>
          <cell r="M1233">
            <v>0</v>
          </cell>
          <cell r="N1233">
            <v>34471509</v>
          </cell>
          <cell r="O1233">
            <v>0</v>
          </cell>
          <cell r="P1233">
            <v>6872992</v>
          </cell>
          <cell r="Q1233">
            <v>6638881</v>
          </cell>
          <cell r="R1233">
            <v>16612</v>
          </cell>
          <cell r="S1233">
            <v>3601882</v>
          </cell>
          <cell r="T1233">
            <v>0</v>
          </cell>
          <cell r="U1233">
            <v>0</v>
          </cell>
          <cell r="V1233">
            <v>28258859</v>
          </cell>
          <cell r="W1233">
            <v>0</v>
          </cell>
          <cell r="X1233">
            <v>777069</v>
          </cell>
          <cell r="Y1233">
            <v>0</v>
          </cell>
          <cell r="Z1233">
            <v>109446349</v>
          </cell>
          <cell r="AA1233">
            <v>29588218</v>
          </cell>
          <cell r="AB1233">
            <v>1778585</v>
          </cell>
          <cell r="AC1233">
            <v>2092388</v>
          </cell>
          <cell r="AD1233">
            <v>5029650</v>
          </cell>
          <cell r="AE1233">
            <v>6092911</v>
          </cell>
          <cell r="AF1233">
            <v>10055584</v>
          </cell>
          <cell r="AG1233">
            <v>9507244</v>
          </cell>
          <cell r="AH1233">
            <v>12379353</v>
          </cell>
          <cell r="AI1233">
            <v>6130192</v>
          </cell>
          <cell r="AJ1233">
            <v>3600000</v>
          </cell>
          <cell r="AK1233">
            <v>86254125</v>
          </cell>
          <cell r="AL1233">
            <v>26645213</v>
          </cell>
          <cell r="AM1233">
            <v>0</v>
          </cell>
          <cell r="AN1233">
            <v>0</v>
          </cell>
          <cell r="AO1233">
            <v>0</v>
          </cell>
          <cell r="AP1233">
            <v>112899338</v>
          </cell>
          <cell r="AQ1233">
            <v>39471844</v>
          </cell>
          <cell r="AR1233">
            <v>0</v>
          </cell>
          <cell r="AS1233">
            <v>50754851</v>
          </cell>
          <cell r="AT1233">
            <v>5311177</v>
          </cell>
          <cell r="AU1233">
            <v>250863</v>
          </cell>
          <cell r="AV1233">
            <v>6605675</v>
          </cell>
          <cell r="AW1233">
            <v>0</v>
          </cell>
          <cell r="AX1233">
            <v>0</v>
          </cell>
          <cell r="AY1233">
            <v>211638</v>
          </cell>
          <cell r="AZ1233">
            <v>12379353</v>
          </cell>
        </row>
        <row r="1234">
          <cell r="A1234">
            <v>196200</v>
          </cell>
          <cell r="B1234" t="str">
            <v>SUNY COLLEGE AT POTSDAM</v>
          </cell>
          <cell r="C1234" t="str">
            <v>NY</v>
          </cell>
          <cell r="D1234">
            <v>2</v>
          </cell>
          <cell r="E1234">
            <v>1</v>
          </cell>
          <cell r="F1234">
            <v>2</v>
          </cell>
          <cell r="G1234">
            <v>2</v>
          </cell>
          <cell r="H1234">
            <v>2</v>
          </cell>
          <cell r="I1234">
            <v>21</v>
          </cell>
          <cell r="J1234">
            <v>1</v>
          </cell>
          <cell r="K1234">
            <v>3962</v>
          </cell>
          <cell r="L1234">
            <v>16679967</v>
          </cell>
          <cell r="M1234">
            <v>0</v>
          </cell>
          <cell r="N1234">
            <v>26495478</v>
          </cell>
          <cell r="O1234">
            <v>0</v>
          </cell>
          <cell r="P1234">
            <v>5981365</v>
          </cell>
          <cell r="Q1234">
            <v>4254389</v>
          </cell>
          <cell r="R1234">
            <v>51</v>
          </cell>
          <cell r="S1234">
            <v>760112</v>
          </cell>
          <cell r="T1234">
            <v>0</v>
          </cell>
          <cell r="U1234">
            <v>0</v>
          </cell>
          <cell r="V1234">
            <v>17335758</v>
          </cell>
          <cell r="W1234">
            <v>0</v>
          </cell>
          <cell r="X1234">
            <v>333723</v>
          </cell>
          <cell r="Y1234">
            <v>0</v>
          </cell>
          <cell r="Z1234">
            <v>71840843</v>
          </cell>
          <cell r="AA1234">
            <v>19072375</v>
          </cell>
          <cell r="AB1234">
            <v>111024</v>
          </cell>
          <cell r="AC1234">
            <v>2115768</v>
          </cell>
          <cell r="AD1234">
            <v>3804630</v>
          </cell>
          <cell r="AE1234">
            <v>3442385</v>
          </cell>
          <cell r="AF1234">
            <v>6094969</v>
          </cell>
          <cell r="AG1234">
            <v>6352645</v>
          </cell>
          <cell r="AH1234">
            <v>7684100</v>
          </cell>
          <cell r="AI1234">
            <v>6382032</v>
          </cell>
          <cell r="AJ1234">
            <v>-782710</v>
          </cell>
          <cell r="AK1234">
            <v>54277218</v>
          </cell>
          <cell r="AL1234">
            <v>19097127</v>
          </cell>
          <cell r="AM1234">
            <v>0</v>
          </cell>
          <cell r="AN1234">
            <v>0</v>
          </cell>
          <cell r="AO1234">
            <v>0</v>
          </cell>
          <cell r="AP1234">
            <v>73374345</v>
          </cell>
          <cell r="AQ1234">
            <v>25630331</v>
          </cell>
          <cell r="AR1234">
            <v>0</v>
          </cell>
          <cell r="AS1234">
            <v>33054089</v>
          </cell>
          <cell r="AT1234">
            <v>3558983</v>
          </cell>
          <cell r="AU1234">
            <v>155930</v>
          </cell>
          <cell r="AV1234">
            <v>3818137</v>
          </cell>
          <cell r="AW1234">
            <v>0</v>
          </cell>
          <cell r="AX1234">
            <v>0</v>
          </cell>
          <cell r="AY1234">
            <v>151050</v>
          </cell>
          <cell r="AZ1234">
            <v>7684100</v>
          </cell>
        </row>
        <row r="1235">
          <cell r="A1235">
            <v>196219</v>
          </cell>
          <cell r="B1235" t="str">
            <v>SUNY COLLEGE AT PURCHASE</v>
          </cell>
          <cell r="C1235" t="str">
            <v>NY</v>
          </cell>
          <cell r="D1235">
            <v>2</v>
          </cell>
          <cell r="E1235">
            <v>1</v>
          </cell>
          <cell r="F1235">
            <v>2</v>
          </cell>
          <cell r="G1235">
            <v>2</v>
          </cell>
          <cell r="H1235">
            <v>2</v>
          </cell>
          <cell r="I1235">
            <v>22</v>
          </cell>
          <cell r="J1235">
            <v>1</v>
          </cell>
          <cell r="K1235">
            <v>3515</v>
          </cell>
          <cell r="L1235">
            <v>17774552</v>
          </cell>
          <cell r="M1235">
            <v>0</v>
          </cell>
          <cell r="N1235">
            <v>37095167</v>
          </cell>
          <cell r="O1235">
            <v>0</v>
          </cell>
          <cell r="P1235">
            <v>3233034</v>
          </cell>
          <cell r="Q1235">
            <v>2258132</v>
          </cell>
          <cell r="R1235">
            <v>54364</v>
          </cell>
          <cell r="S1235">
            <v>3771661</v>
          </cell>
          <cell r="T1235">
            <v>108947</v>
          </cell>
          <cell r="U1235">
            <v>0</v>
          </cell>
          <cell r="V1235">
            <v>11331298</v>
          </cell>
          <cell r="W1235">
            <v>0</v>
          </cell>
          <cell r="X1235">
            <v>308950</v>
          </cell>
          <cell r="Y1235">
            <v>0</v>
          </cell>
          <cell r="Z1235">
            <v>75936105</v>
          </cell>
          <cell r="AA1235">
            <v>24545780</v>
          </cell>
          <cell r="AB1235">
            <v>231836</v>
          </cell>
          <cell r="AC1235">
            <v>1265019</v>
          </cell>
          <cell r="AD1235">
            <v>4292423</v>
          </cell>
          <cell r="AE1235">
            <v>3399192</v>
          </cell>
          <cell r="AF1235">
            <v>6180832</v>
          </cell>
          <cell r="AG1235">
            <v>10098047</v>
          </cell>
          <cell r="AH1235">
            <v>4530482</v>
          </cell>
          <cell r="AI1235">
            <v>15450080</v>
          </cell>
          <cell r="AJ1235">
            <v>124472</v>
          </cell>
          <cell r="AK1235">
            <v>70118163</v>
          </cell>
          <cell r="AL1235">
            <v>12270438</v>
          </cell>
          <cell r="AM1235">
            <v>0</v>
          </cell>
          <cell r="AN1235">
            <v>0</v>
          </cell>
          <cell r="AO1235">
            <v>0</v>
          </cell>
          <cell r="AP1235">
            <v>82388601</v>
          </cell>
          <cell r="AQ1235">
            <v>29541717</v>
          </cell>
          <cell r="AR1235">
            <v>0</v>
          </cell>
          <cell r="AS1235">
            <v>38083114</v>
          </cell>
          <cell r="AT1235">
            <v>2214102</v>
          </cell>
          <cell r="AU1235">
            <v>121041</v>
          </cell>
          <cell r="AV1235">
            <v>2192873</v>
          </cell>
          <cell r="AW1235">
            <v>0</v>
          </cell>
          <cell r="AX1235">
            <v>0</v>
          </cell>
          <cell r="AY1235">
            <v>2466</v>
          </cell>
          <cell r="AZ1235">
            <v>4530482</v>
          </cell>
        </row>
        <row r="1236">
          <cell r="A1236">
            <v>196228</v>
          </cell>
          <cell r="B1236" t="str">
            <v>SUNY COLLEGE OF OPTOMETRY</v>
          </cell>
          <cell r="C1236" t="str">
            <v>NY</v>
          </cell>
          <cell r="D1236">
            <v>2</v>
          </cell>
          <cell r="E1236">
            <v>1</v>
          </cell>
          <cell r="F1236">
            <v>1</v>
          </cell>
          <cell r="G1236">
            <v>2</v>
          </cell>
          <cell r="H1236">
            <v>2</v>
          </cell>
          <cell r="I1236">
            <v>53</v>
          </cell>
          <cell r="J1236">
            <v>1</v>
          </cell>
          <cell r="K1236">
            <v>285</v>
          </cell>
          <cell r="L1236">
            <v>3683350</v>
          </cell>
          <cell r="M1236">
            <v>0</v>
          </cell>
          <cell r="N1236">
            <v>12955116</v>
          </cell>
          <cell r="O1236">
            <v>0</v>
          </cell>
          <cell r="P1236">
            <v>1299190</v>
          </cell>
          <cell r="Q1236">
            <v>69333</v>
          </cell>
          <cell r="R1236">
            <v>0</v>
          </cell>
          <cell r="S1236">
            <v>494723</v>
          </cell>
          <cell r="T1236">
            <v>0</v>
          </cell>
          <cell r="U1236">
            <v>0</v>
          </cell>
          <cell r="V1236">
            <v>15260</v>
          </cell>
          <cell r="W1236">
            <v>11454705</v>
          </cell>
          <cell r="X1236">
            <v>75690</v>
          </cell>
          <cell r="Y1236">
            <v>0</v>
          </cell>
          <cell r="Z1236">
            <v>30047367</v>
          </cell>
          <cell r="AA1236">
            <v>8943442</v>
          </cell>
          <cell r="AB1236">
            <v>921314</v>
          </cell>
          <cell r="AC1236">
            <v>27530</v>
          </cell>
          <cell r="AD1236">
            <v>960787</v>
          </cell>
          <cell r="AE1236">
            <v>522136</v>
          </cell>
          <cell r="AF1236">
            <v>5048037</v>
          </cell>
          <cell r="AG1236">
            <v>2525776</v>
          </cell>
          <cell r="AH1236">
            <v>419708</v>
          </cell>
          <cell r="AI1236">
            <v>3138717</v>
          </cell>
          <cell r="AJ1236">
            <v>0</v>
          </cell>
          <cell r="AK1236">
            <v>22507447</v>
          </cell>
          <cell r="AL1236">
            <v>7359</v>
          </cell>
          <cell r="AM1236">
            <v>6506370</v>
          </cell>
          <cell r="AN1236">
            <v>0</v>
          </cell>
          <cell r="AO1236">
            <v>0</v>
          </cell>
          <cell r="AP1236">
            <v>29021176</v>
          </cell>
          <cell r="AQ1236">
            <v>10999088</v>
          </cell>
          <cell r="AR1236">
            <v>0</v>
          </cell>
          <cell r="AS1236">
            <v>14252783</v>
          </cell>
          <cell r="AT1236">
            <v>0</v>
          </cell>
          <cell r="AU1236">
            <v>58923</v>
          </cell>
          <cell r="AV1236">
            <v>360785</v>
          </cell>
          <cell r="AW1236">
            <v>0</v>
          </cell>
          <cell r="AX1236">
            <v>0</v>
          </cell>
          <cell r="AY1236">
            <v>0</v>
          </cell>
          <cell r="AZ1236">
            <v>419708</v>
          </cell>
        </row>
        <row r="1237">
          <cell r="A1237">
            <v>196237</v>
          </cell>
          <cell r="B1237" t="str">
            <v>SUNY COLLEGE AT OLD WESTBURY</v>
          </cell>
          <cell r="C1237" t="str">
            <v>NY</v>
          </cell>
          <cell r="D1237">
            <v>2</v>
          </cell>
          <cell r="E1237">
            <v>1</v>
          </cell>
          <cell r="F1237">
            <v>2</v>
          </cell>
          <cell r="G1237">
            <v>2</v>
          </cell>
          <cell r="H1237">
            <v>2</v>
          </cell>
          <cell r="I1237">
            <v>32</v>
          </cell>
          <cell r="J1237">
            <v>1</v>
          </cell>
          <cell r="K1237">
            <v>2633</v>
          </cell>
          <cell r="L1237">
            <v>10748403</v>
          </cell>
          <cell r="M1237">
            <v>0</v>
          </cell>
          <cell r="N1237">
            <v>24327507</v>
          </cell>
          <cell r="O1237">
            <v>0</v>
          </cell>
          <cell r="P1237">
            <v>4932185</v>
          </cell>
          <cell r="Q1237">
            <v>3318227</v>
          </cell>
          <cell r="R1237">
            <v>0</v>
          </cell>
          <cell r="S1237">
            <v>816786</v>
          </cell>
          <cell r="T1237">
            <v>0</v>
          </cell>
          <cell r="U1237">
            <v>0</v>
          </cell>
          <cell r="V1237">
            <v>5283461</v>
          </cell>
          <cell r="W1237">
            <v>0</v>
          </cell>
          <cell r="X1237">
            <v>249415</v>
          </cell>
          <cell r="Y1237">
            <v>0</v>
          </cell>
          <cell r="Z1237">
            <v>49675984</v>
          </cell>
          <cell r="AA1237">
            <v>11692971</v>
          </cell>
          <cell r="AB1237">
            <v>1004895</v>
          </cell>
          <cell r="AC1237">
            <v>475556</v>
          </cell>
          <cell r="AD1237">
            <v>1501102</v>
          </cell>
          <cell r="AE1237">
            <v>2594404</v>
          </cell>
          <cell r="AF1237">
            <v>7592141</v>
          </cell>
          <cell r="AG1237">
            <v>6229084</v>
          </cell>
          <cell r="AH1237">
            <v>6885686</v>
          </cell>
          <cell r="AI1237">
            <v>7846852</v>
          </cell>
          <cell r="AJ1237">
            <v>69000</v>
          </cell>
          <cell r="AK1237">
            <v>45891691</v>
          </cell>
          <cell r="AL1237">
            <v>6678683</v>
          </cell>
          <cell r="AM1237">
            <v>0</v>
          </cell>
          <cell r="AN1237">
            <v>0</v>
          </cell>
          <cell r="AO1237">
            <v>0</v>
          </cell>
          <cell r="AP1237">
            <v>52570374</v>
          </cell>
          <cell r="AQ1237">
            <v>18666291</v>
          </cell>
          <cell r="AR1237">
            <v>0</v>
          </cell>
          <cell r="AS1237">
            <v>24119814</v>
          </cell>
          <cell r="AT1237">
            <v>3211775</v>
          </cell>
          <cell r="AU1237">
            <v>168475</v>
          </cell>
          <cell r="AV1237">
            <v>3434786</v>
          </cell>
          <cell r="AW1237">
            <v>0</v>
          </cell>
          <cell r="AX1237">
            <v>0</v>
          </cell>
          <cell r="AY1237">
            <v>70650</v>
          </cell>
          <cell r="AZ1237">
            <v>6885686</v>
          </cell>
        </row>
        <row r="1238">
          <cell r="A1238">
            <v>196246</v>
          </cell>
          <cell r="B1238" t="str">
            <v>SUNY COLLEGE AT PLATTSBURGH</v>
          </cell>
          <cell r="C1238" t="str">
            <v>NY</v>
          </cell>
          <cell r="D1238">
            <v>2</v>
          </cell>
          <cell r="E1238">
            <v>1</v>
          </cell>
          <cell r="F1238">
            <v>2</v>
          </cell>
          <cell r="G1238">
            <v>2</v>
          </cell>
          <cell r="H1238">
            <v>2</v>
          </cell>
          <cell r="I1238">
            <v>21</v>
          </cell>
          <cell r="J1238">
            <v>1</v>
          </cell>
          <cell r="K1238">
            <v>5646</v>
          </cell>
          <cell r="L1238">
            <v>23873745</v>
          </cell>
          <cell r="M1238">
            <v>0</v>
          </cell>
          <cell r="N1238">
            <v>32994727</v>
          </cell>
          <cell r="O1238">
            <v>0</v>
          </cell>
          <cell r="P1238">
            <v>6670379</v>
          </cell>
          <cell r="Q1238">
            <v>4425466</v>
          </cell>
          <cell r="R1238">
            <v>169516</v>
          </cell>
          <cell r="S1238">
            <v>2517670</v>
          </cell>
          <cell r="T1238">
            <v>0</v>
          </cell>
          <cell r="U1238">
            <v>0</v>
          </cell>
          <cell r="V1238">
            <v>20092138</v>
          </cell>
          <cell r="W1238">
            <v>0</v>
          </cell>
          <cell r="X1238">
            <v>100542</v>
          </cell>
          <cell r="Y1238">
            <v>0</v>
          </cell>
          <cell r="Z1238">
            <v>90844183</v>
          </cell>
          <cell r="AA1238">
            <v>25818044</v>
          </cell>
          <cell r="AB1238">
            <v>784457</v>
          </cell>
          <cell r="AC1238">
            <v>1876762</v>
          </cell>
          <cell r="AD1238">
            <v>4228781</v>
          </cell>
          <cell r="AE1238">
            <v>5051501</v>
          </cell>
          <cell r="AF1238">
            <v>9531055</v>
          </cell>
          <cell r="AG1238">
            <v>7558107</v>
          </cell>
          <cell r="AH1238">
            <v>8542821</v>
          </cell>
          <cell r="AI1238">
            <v>7087703</v>
          </cell>
          <cell r="AJ1238">
            <v>127500</v>
          </cell>
          <cell r="AK1238">
            <v>70606731</v>
          </cell>
          <cell r="AL1238">
            <v>21140530</v>
          </cell>
          <cell r="AM1238">
            <v>0</v>
          </cell>
          <cell r="AN1238">
            <v>0</v>
          </cell>
          <cell r="AO1238">
            <v>0</v>
          </cell>
          <cell r="AP1238">
            <v>91747261</v>
          </cell>
          <cell r="AQ1238">
            <v>33458626</v>
          </cell>
          <cell r="AR1238">
            <v>0</v>
          </cell>
          <cell r="AS1238">
            <v>43007503</v>
          </cell>
          <cell r="AT1238">
            <v>3785295</v>
          </cell>
          <cell r="AU1238">
            <v>185983</v>
          </cell>
          <cell r="AV1238">
            <v>4436343</v>
          </cell>
          <cell r="AW1238">
            <v>0</v>
          </cell>
          <cell r="AX1238">
            <v>0</v>
          </cell>
          <cell r="AY1238">
            <v>135200</v>
          </cell>
          <cell r="AZ1238">
            <v>8542821</v>
          </cell>
        </row>
        <row r="1239">
          <cell r="A1239">
            <v>196255</v>
          </cell>
          <cell r="B1239" t="str">
            <v>SUNY HEALTH SCIENCE CENTER AT BROOKLYN</v>
          </cell>
          <cell r="C1239" t="str">
            <v>NY</v>
          </cell>
          <cell r="D1239">
            <v>2</v>
          </cell>
          <cell r="E1239">
            <v>1</v>
          </cell>
          <cell r="F1239">
            <v>1</v>
          </cell>
          <cell r="G1239">
            <v>1</v>
          </cell>
          <cell r="H1239">
            <v>2</v>
          </cell>
          <cell r="I1239">
            <v>52</v>
          </cell>
          <cell r="J1239">
            <v>1</v>
          </cell>
          <cell r="K1239">
            <v>1215</v>
          </cell>
          <cell r="L1239">
            <v>11406187</v>
          </cell>
          <cell r="M1239">
            <v>0</v>
          </cell>
          <cell r="N1239">
            <v>71561202</v>
          </cell>
          <cell r="O1239">
            <v>0</v>
          </cell>
          <cell r="P1239">
            <v>30723840</v>
          </cell>
          <cell r="Q1239">
            <v>2350345</v>
          </cell>
          <cell r="R1239">
            <v>6119074</v>
          </cell>
          <cell r="S1239">
            <v>5913012</v>
          </cell>
          <cell r="T1239">
            <v>117</v>
          </cell>
          <cell r="U1239">
            <v>0</v>
          </cell>
          <cell r="V1239">
            <v>3467016</v>
          </cell>
          <cell r="W1239">
            <v>233184108</v>
          </cell>
          <cell r="X1239">
            <v>1477509</v>
          </cell>
          <cell r="Y1239">
            <v>0</v>
          </cell>
          <cell r="Z1239">
            <v>366202410</v>
          </cell>
          <cell r="AA1239">
            <v>54854736</v>
          </cell>
          <cell r="AB1239">
            <v>28545220</v>
          </cell>
          <cell r="AC1239">
            <v>9625605</v>
          </cell>
          <cell r="AD1239">
            <v>10461907</v>
          </cell>
          <cell r="AE1239">
            <v>2724441</v>
          </cell>
          <cell r="AF1239">
            <v>16731537</v>
          </cell>
          <cell r="AG1239">
            <v>11807013</v>
          </cell>
          <cell r="AH1239">
            <v>1895284</v>
          </cell>
          <cell r="AI1239">
            <v>10949901</v>
          </cell>
          <cell r="AJ1239">
            <v>231140</v>
          </cell>
          <cell r="AK1239">
            <v>147826784</v>
          </cell>
          <cell r="AL1239">
            <v>3343280</v>
          </cell>
          <cell r="AM1239">
            <v>252555344</v>
          </cell>
          <cell r="AN1239">
            <v>0</v>
          </cell>
          <cell r="AO1239">
            <v>0</v>
          </cell>
          <cell r="AP1239">
            <v>403725408</v>
          </cell>
          <cell r="AQ1239">
            <v>76229516</v>
          </cell>
          <cell r="AR1239">
            <v>0</v>
          </cell>
          <cell r="AS1239">
            <v>98728693</v>
          </cell>
          <cell r="AT1239">
            <v>259581</v>
          </cell>
          <cell r="AU1239">
            <v>514512</v>
          </cell>
          <cell r="AV1239">
            <v>1111916</v>
          </cell>
          <cell r="AW1239">
            <v>0</v>
          </cell>
          <cell r="AX1239">
            <v>0</v>
          </cell>
          <cell r="AY1239">
            <v>9275</v>
          </cell>
          <cell r="AZ1239">
            <v>1895284</v>
          </cell>
        </row>
        <row r="1240">
          <cell r="A1240">
            <v>196264</v>
          </cell>
          <cell r="B1240" t="str">
            <v>SUNY EMPIRE STATE COLLEGE</v>
          </cell>
          <cell r="C1240" t="str">
            <v>NY</v>
          </cell>
          <cell r="D1240">
            <v>2</v>
          </cell>
          <cell r="E1240">
            <v>1</v>
          </cell>
          <cell r="F1240">
            <v>2</v>
          </cell>
          <cell r="G1240">
            <v>2</v>
          </cell>
          <cell r="H1240">
            <v>2</v>
          </cell>
          <cell r="I1240">
            <v>21</v>
          </cell>
          <cell r="J1240">
            <v>1</v>
          </cell>
          <cell r="K1240">
            <v>4755</v>
          </cell>
          <cell r="L1240">
            <v>16250695</v>
          </cell>
          <cell r="M1240">
            <v>0</v>
          </cell>
          <cell r="N1240">
            <v>15912890</v>
          </cell>
          <cell r="O1240">
            <v>0</v>
          </cell>
          <cell r="P1240">
            <v>7015820</v>
          </cell>
          <cell r="Q1240">
            <v>3319104</v>
          </cell>
          <cell r="R1240">
            <v>0</v>
          </cell>
          <cell r="S1240">
            <v>14020956</v>
          </cell>
          <cell r="T1240">
            <v>0</v>
          </cell>
          <cell r="U1240">
            <v>0</v>
          </cell>
          <cell r="V1240">
            <v>150793</v>
          </cell>
          <cell r="W1240">
            <v>0</v>
          </cell>
          <cell r="X1240">
            <v>737507</v>
          </cell>
          <cell r="Y1240">
            <v>0</v>
          </cell>
          <cell r="Z1240">
            <v>57407765</v>
          </cell>
          <cell r="AA1240">
            <v>28944221</v>
          </cell>
          <cell r="AB1240">
            <v>306999</v>
          </cell>
          <cell r="AC1240">
            <v>1424583</v>
          </cell>
          <cell r="AD1240">
            <v>1709632</v>
          </cell>
          <cell r="AE1240">
            <v>1091121</v>
          </cell>
          <cell r="AF1240">
            <v>9267574</v>
          </cell>
          <cell r="AG1240">
            <v>1900427</v>
          </cell>
          <cell r="AH1240">
            <v>7339879</v>
          </cell>
          <cell r="AI1240">
            <v>107094</v>
          </cell>
          <cell r="AJ1240">
            <v>1636</v>
          </cell>
          <cell r="AK1240">
            <v>52093166</v>
          </cell>
          <cell r="AL1240">
            <v>33057</v>
          </cell>
          <cell r="AM1240">
            <v>0</v>
          </cell>
          <cell r="AN1240">
            <v>0</v>
          </cell>
          <cell r="AO1240">
            <v>0</v>
          </cell>
          <cell r="AP1240">
            <v>52126223</v>
          </cell>
          <cell r="AQ1240">
            <v>25394967</v>
          </cell>
          <cell r="AR1240">
            <v>0</v>
          </cell>
          <cell r="AS1240">
            <v>33042896</v>
          </cell>
          <cell r="AT1240">
            <v>4019904</v>
          </cell>
          <cell r="AU1240">
            <v>168356</v>
          </cell>
          <cell r="AV1240">
            <v>3151619</v>
          </cell>
          <cell r="AW1240">
            <v>0</v>
          </cell>
          <cell r="AX1240">
            <v>0</v>
          </cell>
          <cell r="AY1240">
            <v>0</v>
          </cell>
          <cell r="AZ1240">
            <v>7339879</v>
          </cell>
        </row>
        <row r="1241">
          <cell r="A1241">
            <v>196291</v>
          </cell>
          <cell r="B1241" t="str">
            <v>SUNY MARITIME COLLEGE</v>
          </cell>
          <cell r="C1241" t="str">
            <v>NY</v>
          </cell>
          <cell r="D1241">
            <v>2</v>
          </cell>
          <cell r="E1241">
            <v>1</v>
          </cell>
          <cell r="F1241">
            <v>2</v>
          </cell>
          <cell r="G1241">
            <v>2</v>
          </cell>
          <cell r="H1241">
            <v>2</v>
          </cell>
          <cell r="I1241">
            <v>59</v>
          </cell>
          <cell r="J1241">
            <v>1</v>
          </cell>
          <cell r="K1241">
            <v>727</v>
          </cell>
          <cell r="L1241">
            <v>3159779</v>
          </cell>
          <cell r="M1241">
            <v>0</v>
          </cell>
          <cell r="N1241">
            <v>12496720</v>
          </cell>
          <cell r="O1241">
            <v>0</v>
          </cell>
          <cell r="P1241">
            <v>402389</v>
          </cell>
          <cell r="Q1241">
            <v>1748357</v>
          </cell>
          <cell r="R1241">
            <v>0</v>
          </cell>
          <cell r="S1241">
            <v>2022843</v>
          </cell>
          <cell r="T1241">
            <v>11800</v>
          </cell>
          <cell r="U1241">
            <v>0</v>
          </cell>
          <cell r="V1241">
            <v>6209171</v>
          </cell>
          <cell r="W1241">
            <v>0</v>
          </cell>
          <cell r="X1241">
            <v>439319</v>
          </cell>
          <cell r="Y1241">
            <v>0</v>
          </cell>
          <cell r="Z1241">
            <v>26490378</v>
          </cell>
          <cell r="AA1241">
            <v>5828523</v>
          </cell>
          <cell r="AB1241">
            <v>0</v>
          </cell>
          <cell r="AC1241">
            <v>711442</v>
          </cell>
          <cell r="AD1241">
            <v>1944250</v>
          </cell>
          <cell r="AE1241">
            <v>1424029</v>
          </cell>
          <cell r="AF1241">
            <v>3076170</v>
          </cell>
          <cell r="AG1241">
            <v>2873186</v>
          </cell>
          <cell r="AH1241">
            <v>832462</v>
          </cell>
          <cell r="AI1241">
            <v>2198684</v>
          </cell>
          <cell r="AJ1241">
            <v>45248</v>
          </cell>
          <cell r="AK1241">
            <v>18933994</v>
          </cell>
          <cell r="AL1241">
            <v>5209404</v>
          </cell>
          <cell r="AM1241">
            <v>0</v>
          </cell>
          <cell r="AN1241">
            <v>0</v>
          </cell>
          <cell r="AO1241">
            <v>0</v>
          </cell>
          <cell r="AP1241">
            <v>24143398</v>
          </cell>
          <cell r="AQ1241">
            <v>9244206</v>
          </cell>
          <cell r="AR1241">
            <v>0</v>
          </cell>
          <cell r="AS1241">
            <v>11995545</v>
          </cell>
          <cell r="AT1241">
            <v>345761</v>
          </cell>
          <cell r="AU1241">
            <v>26350</v>
          </cell>
          <cell r="AV1241">
            <v>448551</v>
          </cell>
          <cell r="AW1241">
            <v>0</v>
          </cell>
          <cell r="AX1241">
            <v>0</v>
          </cell>
          <cell r="AY1241">
            <v>11800</v>
          </cell>
          <cell r="AZ1241">
            <v>832462</v>
          </cell>
        </row>
        <row r="1242">
          <cell r="A1242">
            <v>196307</v>
          </cell>
          <cell r="B1242" t="str">
            <v>SUNY HEALTH SCIENCE CENTER AT SYRACUSE</v>
          </cell>
          <cell r="C1242" t="str">
            <v>NY</v>
          </cell>
          <cell r="D1242">
            <v>2</v>
          </cell>
          <cell r="E1242">
            <v>1</v>
          </cell>
          <cell r="F1242">
            <v>1</v>
          </cell>
          <cell r="G1242">
            <v>1</v>
          </cell>
          <cell r="H1242">
            <v>2</v>
          </cell>
          <cell r="I1242">
            <v>52</v>
          </cell>
          <cell r="J1242">
            <v>1</v>
          </cell>
          <cell r="K1242">
            <v>1003</v>
          </cell>
          <cell r="L1242">
            <v>9232630</v>
          </cell>
          <cell r="M1242">
            <v>0</v>
          </cell>
          <cell r="N1242">
            <v>51351865</v>
          </cell>
          <cell r="O1242">
            <v>0</v>
          </cell>
          <cell r="P1242">
            <v>15361167</v>
          </cell>
          <cell r="Q1242">
            <v>2890048</v>
          </cell>
          <cell r="R1242">
            <v>1847</v>
          </cell>
          <cell r="S1242">
            <v>6356954</v>
          </cell>
          <cell r="T1242">
            <v>333259</v>
          </cell>
          <cell r="U1242">
            <v>0</v>
          </cell>
          <cell r="V1242">
            <v>2807208</v>
          </cell>
          <cell r="W1242">
            <v>290335403</v>
          </cell>
          <cell r="X1242">
            <v>2089189</v>
          </cell>
          <cell r="Y1242">
            <v>0</v>
          </cell>
          <cell r="Z1242">
            <v>380759570</v>
          </cell>
          <cell r="AA1242">
            <v>49738083</v>
          </cell>
          <cell r="AB1242">
            <v>12155030</v>
          </cell>
          <cell r="AC1242">
            <v>841085</v>
          </cell>
          <cell r="AD1242">
            <v>4255093</v>
          </cell>
          <cell r="AE1242">
            <v>1749147</v>
          </cell>
          <cell r="AF1242">
            <v>12823670</v>
          </cell>
          <cell r="AG1242">
            <v>8785814</v>
          </cell>
          <cell r="AH1242">
            <v>955521</v>
          </cell>
          <cell r="AI1242">
            <v>12286348</v>
          </cell>
          <cell r="AJ1242">
            <v>804517</v>
          </cell>
          <cell r="AK1242">
            <v>104394308</v>
          </cell>
          <cell r="AL1242">
            <v>2678170</v>
          </cell>
          <cell r="AM1242">
            <v>284882167</v>
          </cell>
          <cell r="AN1242">
            <v>0</v>
          </cell>
          <cell r="AO1242">
            <v>0</v>
          </cell>
          <cell r="AP1242">
            <v>391954645</v>
          </cell>
          <cell r="AQ1242">
            <v>51397100</v>
          </cell>
          <cell r="AR1242">
            <v>0</v>
          </cell>
          <cell r="AS1242">
            <v>66233398</v>
          </cell>
          <cell r="AT1242">
            <v>106785</v>
          </cell>
          <cell r="AU1242">
            <v>65519</v>
          </cell>
          <cell r="AV1242">
            <v>638437</v>
          </cell>
          <cell r="AW1242">
            <v>0</v>
          </cell>
          <cell r="AX1242">
            <v>0</v>
          </cell>
          <cell r="AY1242">
            <v>144780</v>
          </cell>
          <cell r="AZ1242">
            <v>955521</v>
          </cell>
        </row>
        <row r="1243">
          <cell r="A1243">
            <v>188438</v>
          </cell>
          <cell r="B1243" t="str">
            <v>ADIRONDACK COMMUNITY COLLEGE</v>
          </cell>
          <cell r="C1243" t="str">
            <v>NY</v>
          </cell>
          <cell r="D1243">
            <v>2</v>
          </cell>
          <cell r="E1243">
            <v>4</v>
          </cell>
          <cell r="F1243">
            <v>2</v>
          </cell>
          <cell r="G1243">
            <v>2</v>
          </cell>
          <cell r="H1243">
            <v>2</v>
          </cell>
          <cell r="I1243">
            <v>40</v>
          </cell>
          <cell r="J1243">
            <v>1</v>
          </cell>
          <cell r="K1243">
            <v>2240</v>
          </cell>
          <cell r="L1243">
            <v>6369031</v>
          </cell>
          <cell r="M1243">
            <v>0</v>
          </cell>
          <cell r="N1243">
            <v>5170954</v>
          </cell>
          <cell r="O1243">
            <v>4243362</v>
          </cell>
          <cell r="P1243">
            <v>2296164</v>
          </cell>
          <cell r="Q1243">
            <v>1259414</v>
          </cell>
          <cell r="R1243">
            <v>112538</v>
          </cell>
          <cell r="S1243">
            <v>0</v>
          </cell>
          <cell r="T1243">
            <v>0</v>
          </cell>
          <cell r="U1243">
            <v>0</v>
          </cell>
          <cell r="V1243">
            <v>1699216</v>
          </cell>
          <cell r="W1243">
            <v>0</v>
          </cell>
          <cell r="X1243">
            <v>0</v>
          </cell>
          <cell r="Y1243">
            <v>0</v>
          </cell>
          <cell r="Z1243">
            <v>21150679</v>
          </cell>
          <cell r="AA1243">
            <v>8229181</v>
          </cell>
          <cell r="AB1243">
            <v>0</v>
          </cell>
          <cell r="AC1243">
            <v>0</v>
          </cell>
          <cell r="AD1243">
            <v>2230315</v>
          </cell>
          <cell r="AE1243">
            <v>1611778</v>
          </cell>
          <cell r="AF1243">
            <v>2556676</v>
          </cell>
          <cell r="AG1243">
            <v>1677871</v>
          </cell>
          <cell r="AH1243">
            <v>3251381</v>
          </cell>
          <cell r="AI1243">
            <v>0</v>
          </cell>
          <cell r="AJ1243">
            <v>0</v>
          </cell>
          <cell r="AK1243">
            <v>19557202</v>
          </cell>
          <cell r="AL1243">
            <v>1674110</v>
          </cell>
          <cell r="AM1243">
            <v>0</v>
          </cell>
          <cell r="AN1243">
            <v>0</v>
          </cell>
          <cell r="AO1243">
            <v>0</v>
          </cell>
          <cell r="AP1243">
            <v>21231312</v>
          </cell>
          <cell r="AQ1243">
            <v>10500447</v>
          </cell>
          <cell r="AR1243">
            <v>2620147</v>
          </cell>
          <cell r="AS1243">
            <v>13120594</v>
          </cell>
          <cell r="AT1243">
            <v>1853072</v>
          </cell>
          <cell r="AU1243">
            <v>80355</v>
          </cell>
          <cell r="AV1243">
            <v>1205416</v>
          </cell>
          <cell r="AW1243">
            <v>0</v>
          </cell>
          <cell r="AX1243">
            <v>36360</v>
          </cell>
          <cell r="AY1243">
            <v>76178</v>
          </cell>
          <cell r="AZ1243">
            <v>3251381</v>
          </cell>
        </row>
        <row r="1244">
          <cell r="A1244">
            <v>189547</v>
          </cell>
          <cell r="B1244" t="str">
            <v>BROOME COMMUNITY COLLEGE</v>
          </cell>
          <cell r="C1244" t="str">
            <v>NY</v>
          </cell>
          <cell r="D1244">
            <v>2</v>
          </cell>
          <cell r="E1244">
            <v>4</v>
          </cell>
          <cell r="F1244">
            <v>2</v>
          </cell>
          <cell r="G1244">
            <v>2</v>
          </cell>
          <cell r="H1244">
            <v>2</v>
          </cell>
          <cell r="I1244">
            <v>40</v>
          </cell>
          <cell r="J1244">
            <v>1</v>
          </cell>
          <cell r="K1244">
            <v>4208</v>
          </cell>
          <cell r="L1244">
            <v>12885496</v>
          </cell>
          <cell r="M1244">
            <v>0</v>
          </cell>
          <cell r="N1244">
            <v>9342662</v>
          </cell>
          <cell r="O1244">
            <v>5466708</v>
          </cell>
          <cell r="P1244">
            <v>5143084</v>
          </cell>
          <cell r="Q1244">
            <v>2635450</v>
          </cell>
          <cell r="R1244">
            <v>0</v>
          </cell>
          <cell r="S1244">
            <v>900299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3308408</v>
          </cell>
          <cell r="Y1244">
            <v>0</v>
          </cell>
          <cell r="Z1244">
            <v>39682107</v>
          </cell>
          <cell r="AA1244">
            <v>17665795</v>
          </cell>
          <cell r="AB1244">
            <v>0</v>
          </cell>
          <cell r="AC1244">
            <v>579667</v>
          </cell>
          <cell r="AD1244">
            <v>3413560</v>
          </cell>
          <cell r="AE1244">
            <v>2278609</v>
          </cell>
          <cell r="AF1244">
            <v>5997627</v>
          </cell>
          <cell r="AG1244">
            <v>3093051</v>
          </cell>
          <cell r="AH1244">
            <v>7054902</v>
          </cell>
          <cell r="AI1244">
            <v>0</v>
          </cell>
          <cell r="AJ1244">
            <v>0</v>
          </cell>
          <cell r="AK1244">
            <v>40083211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40083211</v>
          </cell>
          <cell r="AQ1244">
            <v>20162796</v>
          </cell>
          <cell r="AR1244">
            <v>6714361</v>
          </cell>
          <cell r="AS1244">
            <v>26877157</v>
          </cell>
          <cell r="AT1244">
            <v>4035586</v>
          </cell>
          <cell r="AU1244">
            <v>193301</v>
          </cell>
          <cell r="AV1244">
            <v>2359224</v>
          </cell>
          <cell r="AW1244">
            <v>0</v>
          </cell>
          <cell r="AX1244">
            <v>438169</v>
          </cell>
          <cell r="AY1244">
            <v>28622</v>
          </cell>
          <cell r="AZ1244">
            <v>7054902</v>
          </cell>
        </row>
        <row r="1245">
          <cell r="A1245">
            <v>189839</v>
          </cell>
          <cell r="B1245" t="str">
            <v>CAYUGA COUNTY COMMUNITY COLLEGE</v>
          </cell>
          <cell r="C1245" t="str">
            <v>NY</v>
          </cell>
          <cell r="D1245">
            <v>2</v>
          </cell>
          <cell r="E1245">
            <v>4</v>
          </cell>
          <cell r="F1245">
            <v>2</v>
          </cell>
          <cell r="G1245">
            <v>2</v>
          </cell>
          <cell r="H1245">
            <v>2</v>
          </cell>
          <cell r="I1245">
            <v>40</v>
          </cell>
          <cell r="J1245">
            <v>1</v>
          </cell>
          <cell r="K1245">
            <v>1911</v>
          </cell>
          <cell r="L1245">
            <v>5036221</v>
          </cell>
          <cell r="M1245">
            <v>0</v>
          </cell>
          <cell r="N1245">
            <v>4679747</v>
          </cell>
          <cell r="O1245">
            <v>4496007</v>
          </cell>
          <cell r="P1245">
            <v>5578907</v>
          </cell>
          <cell r="Q1245">
            <v>2208216</v>
          </cell>
          <cell r="R1245">
            <v>47520</v>
          </cell>
          <cell r="S1245">
            <v>316374</v>
          </cell>
          <cell r="T1245">
            <v>0</v>
          </cell>
          <cell r="U1245">
            <v>0</v>
          </cell>
          <cell r="V1245">
            <v>2161</v>
          </cell>
          <cell r="W1245">
            <v>0</v>
          </cell>
          <cell r="X1245">
            <v>201400</v>
          </cell>
          <cell r="Y1245">
            <v>0</v>
          </cell>
          <cell r="Z1245">
            <v>22566553</v>
          </cell>
          <cell r="AA1245">
            <v>10609950</v>
          </cell>
          <cell r="AB1245">
            <v>0</v>
          </cell>
          <cell r="AC1245">
            <v>208757</v>
          </cell>
          <cell r="AD1245">
            <v>1882569</v>
          </cell>
          <cell r="AE1245">
            <v>1486491</v>
          </cell>
          <cell r="AF1245">
            <v>3056379</v>
          </cell>
          <cell r="AG1245">
            <v>1910291</v>
          </cell>
          <cell r="AH1245">
            <v>3535454</v>
          </cell>
          <cell r="AI1245">
            <v>0</v>
          </cell>
          <cell r="AJ1245">
            <v>0</v>
          </cell>
          <cell r="AK1245">
            <v>22689891</v>
          </cell>
          <cell r="AL1245">
            <v>2161</v>
          </cell>
          <cell r="AM1245">
            <v>0</v>
          </cell>
          <cell r="AN1245">
            <v>0</v>
          </cell>
          <cell r="AO1245">
            <v>0</v>
          </cell>
          <cell r="AP1245">
            <v>22692052</v>
          </cell>
          <cell r="AQ1245">
            <v>10210387</v>
          </cell>
          <cell r="AR1245">
            <v>2697149</v>
          </cell>
          <cell r="AS1245">
            <v>12907536</v>
          </cell>
          <cell r="AT1245">
            <v>1709854</v>
          </cell>
          <cell r="AU1245">
            <v>214169</v>
          </cell>
          <cell r="AV1245">
            <v>1340646</v>
          </cell>
          <cell r="AW1245">
            <v>13213</v>
          </cell>
          <cell r="AX1245">
            <v>257572</v>
          </cell>
          <cell r="AY1245">
            <v>0</v>
          </cell>
          <cell r="AZ1245">
            <v>3535454</v>
          </cell>
        </row>
        <row r="1246">
          <cell r="A1246">
            <v>190053</v>
          </cell>
          <cell r="B1246" t="str">
            <v>CLINTON COMMUNITY COLLEGE</v>
          </cell>
          <cell r="C1246" t="str">
            <v>NY</v>
          </cell>
          <cell r="D1246">
            <v>2</v>
          </cell>
          <cell r="E1246">
            <v>4</v>
          </cell>
          <cell r="F1246">
            <v>2</v>
          </cell>
          <cell r="G1246">
            <v>2</v>
          </cell>
          <cell r="H1246">
            <v>2</v>
          </cell>
          <cell r="I1246">
            <v>40</v>
          </cell>
          <cell r="J1246">
            <v>1</v>
          </cell>
          <cell r="K1246">
            <v>1354</v>
          </cell>
          <cell r="L1246">
            <v>3465060</v>
          </cell>
          <cell r="M1246">
            <v>0</v>
          </cell>
          <cell r="N1246">
            <v>2822723</v>
          </cell>
          <cell r="O1246">
            <v>1962853</v>
          </cell>
          <cell r="P1246">
            <v>1411971</v>
          </cell>
          <cell r="Q1246">
            <v>1046768</v>
          </cell>
          <cell r="R1246">
            <v>18010</v>
          </cell>
          <cell r="S1246">
            <v>32781</v>
          </cell>
          <cell r="T1246">
            <v>0</v>
          </cell>
          <cell r="U1246">
            <v>0</v>
          </cell>
          <cell r="V1246">
            <v>30482</v>
          </cell>
          <cell r="W1246">
            <v>0</v>
          </cell>
          <cell r="X1246">
            <v>233069</v>
          </cell>
          <cell r="Y1246">
            <v>0</v>
          </cell>
          <cell r="Z1246">
            <v>11023717</v>
          </cell>
          <cell r="AA1246">
            <v>4170025</v>
          </cell>
          <cell r="AB1246">
            <v>0</v>
          </cell>
          <cell r="AC1246">
            <v>0</v>
          </cell>
          <cell r="AD1246">
            <v>561629</v>
          </cell>
          <cell r="AE1246">
            <v>865167</v>
          </cell>
          <cell r="AF1246">
            <v>2120491</v>
          </cell>
          <cell r="AG1246">
            <v>1265628</v>
          </cell>
          <cell r="AH1246">
            <v>2178123</v>
          </cell>
          <cell r="AI1246">
            <v>0</v>
          </cell>
          <cell r="AJ1246">
            <v>0</v>
          </cell>
          <cell r="AK1246">
            <v>11161063</v>
          </cell>
          <cell r="AL1246">
            <v>30482</v>
          </cell>
          <cell r="AM1246">
            <v>0</v>
          </cell>
          <cell r="AN1246">
            <v>0</v>
          </cell>
          <cell r="AO1246">
            <v>0</v>
          </cell>
          <cell r="AP1246">
            <v>11191545</v>
          </cell>
          <cell r="AQ1246">
            <v>5224147</v>
          </cell>
          <cell r="AR1246">
            <v>1627182</v>
          </cell>
          <cell r="AS1246">
            <v>6851329</v>
          </cell>
          <cell r="AT1246">
            <v>1238735</v>
          </cell>
          <cell r="AU1246">
            <v>43102</v>
          </cell>
          <cell r="AV1246">
            <v>881507</v>
          </cell>
          <cell r="AW1246">
            <v>0</v>
          </cell>
          <cell r="AX1246">
            <v>14779</v>
          </cell>
          <cell r="AY1246">
            <v>0</v>
          </cell>
          <cell r="AZ1246">
            <v>2178123</v>
          </cell>
        </row>
        <row r="1247">
          <cell r="A1247">
            <v>190169</v>
          </cell>
          <cell r="B1247" t="str">
            <v>COLUMBIA-GREENE COMMUNITY COLLEGE</v>
          </cell>
          <cell r="C1247" t="str">
            <v>NY</v>
          </cell>
          <cell r="D1247">
            <v>2</v>
          </cell>
          <cell r="E1247">
            <v>4</v>
          </cell>
          <cell r="F1247">
            <v>2</v>
          </cell>
          <cell r="G1247">
            <v>2</v>
          </cell>
          <cell r="H1247">
            <v>2</v>
          </cell>
          <cell r="I1247">
            <v>40</v>
          </cell>
          <cell r="J1247">
            <v>1</v>
          </cell>
          <cell r="K1247">
            <v>1093</v>
          </cell>
          <cell r="L1247">
            <v>3444236</v>
          </cell>
          <cell r="M1247">
            <v>850398</v>
          </cell>
          <cell r="N1247">
            <v>2804694</v>
          </cell>
          <cell r="O1247">
            <v>3817715</v>
          </cell>
          <cell r="P1247">
            <v>1481756</v>
          </cell>
          <cell r="Q1247">
            <v>1006453</v>
          </cell>
          <cell r="R1247">
            <v>46074</v>
          </cell>
          <cell r="S1247">
            <v>33777</v>
          </cell>
          <cell r="T1247">
            <v>0</v>
          </cell>
          <cell r="U1247">
            <v>0</v>
          </cell>
          <cell r="V1247">
            <v>818327</v>
          </cell>
          <cell r="W1247">
            <v>0</v>
          </cell>
          <cell r="X1247">
            <v>112192</v>
          </cell>
          <cell r="Y1247">
            <v>0</v>
          </cell>
          <cell r="Z1247">
            <v>14415622</v>
          </cell>
          <cell r="AA1247">
            <v>4652537</v>
          </cell>
          <cell r="AB1247">
            <v>0</v>
          </cell>
          <cell r="AC1247">
            <v>78984</v>
          </cell>
          <cell r="AD1247">
            <v>635489</v>
          </cell>
          <cell r="AE1247">
            <v>928613</v>
          </cell>
          <cell r="AF1247">
            <v>3873789</v>
          </cell>
          <cell r="AG1247">
            <v>1247566</v>
          </cell>
          <cell r="AH1247">
            <v>2129069</v>
          </cell>
          <cell r="AI1247">
            <v>0</v>
          </cell>
          <cell r="AJ1247">
            <v>0</v>
          </cell>
          <cell r="AK1247">
            <v>13546047</v>
          </cell>
          <cell r="AL1247">
            <v>818327</v>
          </cell>
          <cell r="AM1247">
            <v>0</v>
          </cell>
          <cell r="AN1247">
            <v>0</v>
          </cell>
          <cell r="AO1247">
            <v>0</v>
          </cell>
          <cell r="AP1247">
            <v>14364374</v>
          </cell>
          <cell r="AQ1247">
            <v>6373730</v>
          </cell>
          <cell r="AR1247">
            <v>1961636</v>
          </cell>
          <cell r="AS1247">
            <v>8335366</v>
          </cell>
          <cell r="AT1247">
            <v>1330395</v>
          </cell>
          <cell r="AU1247">
            <v>105065</v>
          </cell>
          <cell r="AV1247">
            <v>693609</v>
          </cell>
          <cell r="AW1247">
            <v>0</v>
          </cell>
          <cell r="AX1247">
            <v>0</v>
          </cell>
          <cell r="AY1247">
            <v>0</v>
          </cell>
          <cell r="AZ1247">
            <v>2129069</v>
          </cell>
        </row>
        <row r="1248">
          <cell r="A1248">
            <v>190442</v>
          </cell>
          <cell r="B1248" t="str">
            <v>CORNING COMMUNITY COLLEGE</v>
          </cell>
          <cell r="C1248" t="str">
            <v>NY</v>
          </cell>
          <cell r="D1248">
            <v>2</v>
          </cell>
          <cell r="E1248">
            <v>4</v>
          </cell>
          <cell r="F1248">
            <v>2</v>
          </cell>
          <cell r="G1248">
            <v>2</v>
          </cell>
          <cell r="H1248">
            <v>2</v>
          </cell>
          <cell r="I1248">
            <v>40</v>
          </cell>
          <cell r="J1248">
            <v>1</v>
          </cell>
          <cell r="K1248">
            <v>3021</v>
          </cell>
          <cell r="L1248">
            <v>9635278</v>
          </cell>
          <cell r="M1248">
            <v>0</v>
          </cell>
          <cell r="N1248">
            <v>6978403</v>
          </cell>
          <cell r="O1248">
            <v>5570962</v>
          </cell>
          <cell r="P1248">
            <v>4105677</v>
          </cell>
          <cell r="Q1248">
            <v>3444013</v>
          </cell>
          <cell r="R1248">
            <v>62208</v>
          </cell>
          <cell r="S1248">
            <v>914246</v>
          </cell>
          <cell r="T1248">
            <v>0</v>
          </cell>
          <cell r="U1248">
            <v>781643</v>
          </cell>
          <cell r="V1248">
            <v>2505387</v>
          </cell>
          <cell r="W1248">
            <v>0</v>
          </cell>
          <cell r="X1248">
            <v>0</v>
          </cell>
          <cell r="Y1248">
            <v>0</v>
          </cell>
          <cell r="Z1248">
            <v>33997817</v>
          </cell>
          <cell r="AA1248">
            <v>13018324</v>
          </cell>
          <cell r="AB1248">
            <v>0</v>
          </cell>
          <cell r="AC1248">
            <v>0</v>
          </cell>
          <cell r="AD1248">
            <v>1789057</v>
          </cell>
          <cell r="AE1248">
            <v>1730112</v>
          </cell>
          <cell r="AF1248">
            <v>4569213</v>
          </cell>
          <cell r="AG1248">
            <v>2801781</v>
          </cell>
          <cell r="AH1248">
            <v>8526144</v>
          </cell>
          <cell r="AI1248">
            <v>0</v>
          </cell>
          <cell r="AJ1248">
            <v>0</v>
          </cell>
          <cell r="AK1248">
            <v>32434631</v>
          </cell>
          <cell r="AL1248">
            <v>2586157</v>
          </cell>
          <cell r="AM1248">
            <v>0</v>
          </cell>
          <cell r="AN1248">
            <v>0</v>
          </cell>
          <cell r="AO1248">
            <v>0</v>
          </cell>
          <cell r="AP1248">
            <v>35020788</v>
          </cell>
          <cell r="AQ1248">
            <v>16295780</v>
          </cell>
          <cell r="AR1248">
            <v>3515822</v>
          </cell>
          <cell r="AS1248">
            <v>19811602</v>
          </cell>
          <cell r="AT1248">
            <v>2800703</v>
          </cell>
          <cell r="AU1248">
            <v>1304974</v>
          </cell>
          <cell r="AV1248">
            <v>3444013</v>
          </cell>
          <cell r="AW1248">
            <v>62208</v>
          </cell>
          <cell r="AX1248">
            <v>914246</v>
          </cell>
          <cell r="AY1248">
            <v>0</v>
          </cell>
          <cell r="AZ1248">
            <v>8526144</v>
          </cell>
        </row>
        <row r="1249">
          <cell r="A1249">
            <v>190521</v>
          </cell>
          <cell r="B1249" t="str">
            <v>CUNY BOROUGH OF MANHATTAN COMMUNITY COLLEGE</v>
          </cell>
          <cell r="C1249" t="str">
            <v>NY</v>
          </cell>
          <cell r="D1249">
            <v>2</v>
          </cell>
          <cell r="E1249">
            <v>4</v>
          </cell>
          <cell r="F1249">
            <v>2</v>
          </cell>
          <cell r="G1249">
            <v>2</v>
          </cell>
          <cell r="H1249">
            <v>2</v>
          </cell>
          <cell r="I1249">
            <v>40</v>
          </cell>
          <cell r="J1249">
            <v>1</v>
          </cell>
          <cell r="K1249">
            <v>11917</v>
          </cell>
          <cell r="L1249">
            <v>38639000</v>
          </cell>
          <cell r="M1249">
            <v>0</v>
          </cell>
          <cell r="N1249">
            <v>31231000</v>
          </cell>
          <cell r="O1249">
            <v>469000</v>
          </cell>
          <cell r="P1249">
            <v>23086666</v>
          </cell>
          <cell r="Q1249">
            <v>11249334</v>
          </cell>
          <cell r="R1249">
            <v>912414</v>
          </cell>
          <cell r="S1249">
            <v>1338854</v>
          </cell>
          <cell r="T1249">
            <v>0</v>
          </cell>
          <cell r="U1249">
            <v>0</v>
          </cell>
          <cell r="V1249">
            <v>650000</v>
          </cell>
          <cell r="W1249">
            <v>0</v>
          </cell>
          <cell r="X1249">
            <v>1866000</v>
          </cell>
          <cell r="Y1249">
            <v>0</v>
          </cell>
          <cell r="Z1249">
            <v>109442268</v>
          </cell>
          <cell r="AA1249">
            <v>37980000</v>
          </cell>
          <cell r="AB1249">
            <v>110251</v>
          </cell>
          <cell r="AC1249">
            <v>3846345</v>
          </cell>
          <cell r="AD1249">
            <v>4281888</v>
          </cell>
          <cell r="AE1249">
            <v>7993159</v>
          </cell>
          <cell r="AF1249">
            <v>14537626</v>
          </cell>
          <cell r="AG1249">
            <v>8215000</v>
          </cell>
          <cell r="AH1249">
            <v>30757000</v>
          </cell>
          <cell r="AI1249">
            <v>61000</v>
          </cell>
          <cell r="AJ1249">
            <v>64000</v>
          </cell>
          <cell r="AK1249">
            <v>107846269</v>
          </cell>
          <cell r="AL1249">
            <v>744000</v>
          </cell>
          <cell r="AM1249">
            <v>0</v>
          </cell>
          <cell r="AN1249">
            <v>0</v>
          </cell>
          <cell r="AO1249">
            <v>0</v>
          </cell>
          <cell r="AP1249">
            <v>108590269</v>
          </cell>
          <cell r="AQ1249">
            <v>46698000</v>
          </cell>
          <cell r="AR1249">
            <v>11222000</v>
          </cell>
          <cell r="AS1249">
            <v>57920000</v>
          </cell>
          <cell r="AT1249">
            <v>20092000</v>
          </cell>
          <cell r="AU1249">
            <v>575000</v>
          </cell>
          <cell r="AV1249">
            <v>9304000</v>
          </cell>
          <cell r="AW1249">
            <v>236000</v>
          </cell>
          <cell r="AX1249">
            <v>0</v>
          </cell>
          <cell r="AY1249">
            <v>550000</v>
          </cell>
          <cell r="AZ1249">
            <v>30757000</v>
          </cell>
        </row>
        <row r="1250">
          <cell r="A1250">
            <v>190530</v>
          </cell>
          <cell r="B1250" t="str">
            <v>CUNY BRONX COMMUNITY COLLEGE</v>
          </cell>
          <cell r="C1250" t="str">
            <v>NY</v>
          </cell>
          <cell r="D1250">
            <v>2</v>
          </cell>
          <cell r="E1250">
            <v>4</v>
          </cell>
          <cell r="F1250">
            <v>2</v>
          </cell>
          <cell r="G1250">
            <v>2</v>
          </cell>
          <cell r="H1250">
            <v>2</v>
          </cell>
          <cell r="I1250">
            <v>40</v>
          </cell>
          <cell r="J1250">
            <v>1</v>
          </cell>
          <cell r="K1250">
            <v>5208</v>
          </cell>
          <cell r="L1250">
            <v>17151000</v>
          </cell>
          <cell r="M1250">
            <v>0</v>
          </cell>
          <cell r="N1250">
            <v>13822000</v>
          </cell>
          <cell r="O1250">
            <v>16495000</v>
          </cell>
          <cell r="P1250">
            <v>17318390</v>
          </cell>
          <cell r="Q1250">
            <v>8656162</v>
          </cell>
          <cell r="R1250">
            <v>3580774</v>
          </cell>
          <cell r="S1250">
            <v>2260392</v>
          </cell>
          <cell r="T1250">
            <v>0</v>
          </cell>
          <cell r="U1250">
            <v>0</v>
          </cell>
          <cell r="V1250">
            <v>296000</v>
          </cell>
          <cell r="W1250">
            <v>0</v>
          </cell>
          <cell r="X1250">
            <v>988000</v>
          </cell>
          <cell r="Y1250">
            <v>0</v>
          </cell>
          <cell r="Z1250">
            <v>80567718</v>
          </cell>
          <cell r="AA1250">
            <v>23375000</v>
          </cell>
          <cell r="AB1250">
            <v>1162602</v>
          </cell>
          <cell r="AC1250">
            <v>6614172</v>
          </cell>
          <cell r="AD1250">
            <v>5813577</v>
          </cell>
          <cell r="AE1250">
            <v>5530168</v>
          </cell>
          <cell r="AF1250">
            <v>10956200</v>
          </cell>
          <cell r="AG1250">
            <v>6935000</v>
          </cell>
          <cell r="AH1250">
            <v>18994000</v>
          </cell>
          <cell r="AI1250">
            <v>5000</v>
          </cell>
          <cell r="AJ1250">
            <v>0</v>
          </cell>
          <cell r="AK1250">
            <v>79385719</v>
          </cell>
          <cell r="AL1250">
            <v>357000</v>
          </cell>
          <cell r="AM1250">
            <v>0</v>
          </cell>
          <cell r="AN1250">
            <v>0</v>
          </cell>
          <cell r="AO1250">
            <v>0</v>
          </cell>
          <cell r="AP1250">
            <v>79742719</v>
          </cell>
          <cell r="AQ1250">
            <v>33847000</v>
          </cell>
          <cell r="AR1250">
            <v>8134000</v>
          </cell>
          <cell r="AS1250">
            <v>41981000</v>
          </cell>
          <cell r="AT1250">
            <v>12487000</v>
          </cell>
          <cell r="AU1250">
            <v>245000</v>
          </cell>
          <cell r="AV1250">
            <v>5126000</v>
          </cell>
          <cell r="AW1250">
            <v>89000</v>
          </cell>
          <cell r="AX1250">
            <v>190000</v>
          </cell>
          <cell r="AY1250">
            <v>857000</v>
          </cell>
          <cell r="AZ1250">
            <v>18994000</v>
          </cell>
        </row>
        <row r="1251">
          <cell r="A1251">
            <v>190585</v>
          </cell>
          <cell r="B1251" t="str">
            <v>CUNY HOSTOS COMMUNITY COLLEGE</v>
          </cell>
          <cell r="C1251" t="str">
            <v>NY</v>
          </cell>
          <cell r="D1251">
            <v>2</v>
          </cell>
          <cell r="E1251">
            <v>4</v>
          </cell>
          <cell r="F1251">
            <v>2</v>
          </cell>
          <cell r="G1251">
            <v>2</v>
          </cell>
          <cell r="H1251">
            <v>2</v>
          </cell>
          <cell r="I1251">
            <v>40</v>
          </cell>
          <cell r="J1251">
            <v>1</v>
          </cell>
          <cell r="K1251">
            <v>2734</v>
          </cell>
          <cell r="L1251">
            <v>7821000</v>
          </cell>
          <cell r="M1251">
            <v>0</v>
          </cell>
          <cell r="N1251">
            <v>6595000</v>
          </cell>
          <cell r="O1251">
            <v>20337000</v>
          </cell>
          <cell r="P1251">
            <v>8072793</v>
          </cell>
          <cell r="Q1251">
            <v>4036979</v>
          </cell>
          <cell r="R1251">
            <v>1030396</v>
          </cell>
          <cell r="S1251">
            <v>276719</v>
          </cell>
          <cell r="T1251">
            <v>0</v>
          </cell>
          <cell r="U1251">
            <v>1000</v>
          </cell>
          <cell r="V1251">
            <v>350000</v>
          </cell>
          <cell r="W1251">
            <v>0</v>
          </cell>
          <cell r="X1251">
            <v>835000</v>
          </cell>
          <cell r="Y1251">
            <v>0</v>
          </cell>
          <cell r="Z1251">
            <v>49355887</v>
          </cell>
          <cell r="AA1251">
            <v>16229000</v>
          </cell>
          <cell r="AB1251">
            <v>613477</v>
          </cell>
          <cell r="AC1251">
            <v>1997784</v>
          </cell>
          <cell r="AD1251">
            <v>1200089</v>
          </cell>
          <cell r="AE1251">
            <v>4445439</v>
          </cell>
          <cell r="AF1251">
            <v>9975099</v>
          </cell>
          <cell r="AG1251">
            <v>4249000</v>
          </cell>
          <cell r="AH1251">
            <v>9801000</v>
          </cell>
          <cell r="AI1251">
            <v>36000</v>
          </cell>
          <cell r="AJ1251">
            <v>0</v>
          </cell>
          <cell r="AK1251">
            <v>48546888</v>
          </cell>
          <cell r="AL1251">
            <v>314000</v>
          </cell>
          <cell r="AM1251">
            <v>0</v>
          </cell>
          <cell r="AN1251">
            <v>0</v>
          </cell>
          <cell r="AO1251">
            <v>0</v>
          </cell>
          <cell r="AP1251">
            <v>48860888</v>
          </cell>
          <cell r="AQ1251">
            <v>24090000</v>
          </cell>
          <cell r="AR1251">
            <v>5789000</v>
          </cell>
          <cell r="AS1251">
            <v>29879000</v>
          </cell>
          <cell r="AT1251">
            <v>6679000</v>
          </cell>
          <cell r="AU1251">
            <v>235000</v>
          </cell>
          <cell r="AV1251">
            <v>2717000</v>
          </cell>
          <cell r="AW1251">
            <v>85000</v>
          </cell>
          <cell r="AX1251">
            <v>0</v>
          </cell>
          <cell r="AY1251">
            <v>85000</v>
          </cell>
          <cell r="AZ1251">
            <v>9801000</v>
          </cell>
        </row>
        <row r="1252">
          <cell r="A1252">
            <v>190619</v>
          </cell>
          <cell r="B1252" t="str">
            <v>CUNY KINGSBOROUGH COMMUNITY COLLEGE</v>
          </cell>
          <cell r="C1252" t="str">
            <v>NY</v>
          </cell>
          <cell r="D1252">
            <v>2</v>
          </cell>
          <cell r="E1252">
            <v>4</v>
          </cell>
          <cell r="F1252">
            <v>2</v>
          </cell>
          <cell r="G1252">
            <v>2</v>
          </cell>
          <cell r="H1252">
            <v>2</v>
          </cell>
          <cell r="I1252">
            <v>40</v>
          </cell>
          <cell r="J1252">
            <v>1</v>
          </cell>
          <cell r="K1252">
            <v>10234</v>
          </cell>
          <cell r="L1252">
            <v>24879000</v>
          </cell>
          <cell r="M1252">
            <v>0</v>
          </cell>
          <cell r="N1252">
            <v>29834000</v>
          </cell>
          <cell r="O1252">
            <v>10419000</v>
          </cell>
          <cell r="P1252">
            <v>13135564</v>
          </cell>
          <cell r="Q1252">
            <v>7535996</v>
          </cell>
          <cell r="R1252">
            <v>452154</v>
          </cell>
          <cell r="S1252">
            <v>714738</v>
          </cell>
          <cell r="T1252">
            <v>0</v>
          </cell>
          <cell r="U1252">
            <v>0</v>
          </cell>
          <cell r="V1252">
            <v>135000</v>
          </cell>
          <cell r="W1252">
            <v>0</v>
          </cell>
          <cell r="X1252">
            <v>1733000</v>
          </cell>
          <cell r="Y1252">
            <v>0</v>
          </cell>
          <cell r="Z1252">
            <v>88838452</v>
          </cell>
          <cell r="AA1252">
            <v>32672000</v>
          </cell>
          <cell r="AB1252">
            <v>190999</v>
          </cell>
          <cell r="AC1252">
            <v>2275279</v>
          </cell>
          <cell r="AD1252">
            <v>2299134</v>
          </cell>
          <cell r="AE1252">
            <v>7734560</v>
          </cell>
          <cell r="AF1252">
            <v>13748480</v>
          </cell>
          <cell r="AG1252">
            <v>9044000</v>
          </cell>
          <cell r="AH1252">
            <v>19395000</v>
          </cell>
          <cell r="AI1252">
            <v>21000</v>
          </cell>
          <cell r="AJ1252">
            <v>0</v>
          </cell>
          <cell r="AK1252">
            <v>87380452</v>
          </cell>
          <cell r="AL1252">
            <v>718000</v>
          </cell>
          <cell r="AM1252">
            <v>0</v>
          </cell>
          <cell r="AN1252">
            <v>0</v>
          </cell>
          <cell r="AO1252">
            <v>0</v>
          </cell>
          <cell r="AP1252">
            <v>88098452</v>
          </cell>
          <cell r="AQ1252">
            <v>44318000</v>
          </cell>
          <cell r="AR1252">
            <v>10650000</v>
          </cell>
          <cell r="AS1252">
            <v>54968000</v>
          </cell>
          <cell r="AT1252">
            <v>12487000</v>
          </cell>
          <cell r="AU1252">
            <v>198000</v>
          </cell>
          <cell r="AV1252">
            <v>6649000</v>
          </cell>
          <cell r="AW1252">
            <v>55000</v>
          </cell>
          <cell r="AX1252">
            <v>0</v>
          </cell>
          <cell r="AY1252">
            <v>6000</v>
          </cell>
          <cell r="AZ1252">
            <v>19395000</v>
          </cell>
        </row>
        <row r="1253">
          <cell r="A1253">
            <v>190628</v>
          </cell>
          <cell r="B1253" t="str">
            <v>CUNY LA GUARDIA COMMUNITY COLLEGE</v>
          </cell>
          <cell r="C1253" t="str">
            <v>NY</v>
          </cell>
          <cell r="D1253">
            <v>2</v>
          </cell>
          <cell r="E1253">
            <v>4</v>
          </cell>
          <cell r="F1253">
            <v>2</v>
          </cell>
          <cell r="G1253">
            <v>2</v>
          </cell>
          <cell r="H1253">
            <v>2</v>
          </cell>
          <cell r="I1253">
            <v>40</v>
          </cell>
          <cell r="J1253">
            <v>1</v>
          </cell>
          <cell r="K1253">
            <v>8425</v>
          </cell>
          <cell r="L1253">
            <v>28857000</v>
          </cell>
          <cell r="M1253">
            <v>0</v>
          </cell>
          <cell r="N1253">
            <v>22768000</v>
          </cell>
          <cell r="O1253">
            <v>19920000</v>
          </cell>
          <cell r="P1253">
            <v>14165319</v>
          </cell>
          <cell r="Q1253">
            <v>9534876</v>
          </cell>
          <cell r="R1253">
            <v>3504164</v>
          </cell>
          <cell r="S1253">
            <v>3020748</v>
          </cell>
          <cell r="T1253">
            <v>1000</v>
          </cell>
          <cell r="U1253">
            <v>0</v>
          </cell>
          <cell r="V1253">
            <v>879000</v>
          </cell>
          <cell r="W1253">
            <v>0</v>
          </cell>
          <cell r="X1253">
            <v>1839000</v>
          </cell>
          <cell r="Y1253">
            <v>0</v>
          </cell>
          <cell r="Z1253">
            <v>104489107</v>
          </cell>
          <cell r="AA1253">
            <v>38232000</v>
          </cell>
          <cell r="AB1253">
            <v>129077</v>
          </cell>
          <cell r="AC1253">
            <v>9548244</v>
          </cell>
          <cell r="AD1253">
            <v>6025270</v>
          </cell>
          <cell r="AE1253">
            <v>9067517</v>
          </cell>
          <cell r="AF1253">
            <v>14876000</v>
          </cell>
          <cell r="AG1253">
            <v>6752000</v>
          </cell>
          <cell r="AH1253">
            <v>18460000</v>
          </cell>
          <cell r="AI1253">
            <v>10000</v>
          </cell>
          <cell r="AJ1253">
            <v>29000</v>
          </cell>
          <cell r="AK1253">
            <v>103129108</v>
          </cell>
          <cell r="AL1253">
            <v>825000</v>
          </cell>
          <cell r="AM1253">
            <v>0</v>
          </cell>
          <cell r="AN1253">
            <v>0</v>
          </cell>
          <cell r="AO1253">
            <v>0</v>
          </cell>
          <cell r="AP1253">
            <v>103954108</v>
          </cell>
          <cell r="AQ1253">
            <v>43826000</v>
          </cell>
          <cell r="AR1253">
            <v>10532000</v>
          </cell>
          <cell r="AS1253">
            <v>54358000</v>
          </cell>
          <cell r="AT1253">
            <v>10527000</v>
          </cell>
          <cell r="AU1253">
            <v>228000</v>
          </cell>
          <cell r="AV1253">
            <v>6422000</v>
          </cell>
          <cell r="AW1253">
            <v>25000</v>
          </cell>
          <cell r="AX1253">
            <v>0</v>
          </cell>
          <cell r="AY1253">
            <v>1258000</v>
          </cell>
          <cell r="AZ1253">
            <v>18460000</v>
          </cell>
        </row>
        <row r="1254">
          <cell r="A1254">
            <v>190673</v>
          </cell>
          <cell r="B1254" t="str">
            <v>CUNY QUEENSBOROUGH COMMUNITY COLLEGE</v>
          </cell>
          <cell r="C1254" t="str">
            <v>NY</v>
          </cell>
          <cell r="D1254">
            <v>2</v>
          </cell>
          <cell r="E1254">
            <v>4</v>
          </cell>
          <cell r="F1254">
            <v>2</v>
          </cell>
          <cell r="G1254">
            <v>2</v>
          </cell>
          <cell r="H1254">
            <v>2</v>
          </cell>
          <cell r="I1254">
            <v>40</v>
          </cell>
          <cell r="J1254">
            <v>1</v>
          </cell>
          <cell r="K1254">
            <v>7321</v>
          </cell>
          <cell r="L1254">
            <v>26014000</v>
          </cell>
          <cell r="M1254">
            <v>0</v>
          </cell>
          <cell r="N1254">
            <v>21008000</v>
          </cell>
          <cell r="O1254">
            <v>10164000</v>
          </cell>
          <cell r="P1254">
            <v>9928906</v>
          </cell>
          <cell r="Q1254">
            <v>5891157</v>
          </cell>
          <cell r="R1254">
            <v>229803</v>
          </cell>
          <cell r="S1254">
            <v>279495</v>
          </cell>
          <cell r="T1254">
            <v>0</v>
          </cell>
          <cell r="U1254">
            <v>0</v>
          </cell>
          <cell r="V1254">
            <v>544000</v>
          </cell>
          <cell r="W1254">
            <v>0</v>
          </cell>
          <cell r="X1254">
            <v>1661000</v>
          </cell>
          <cell r="Y1254">
            <v>0</v>
          </cell>
          <cell r="Z1254">
            <v>75720361</v>
          </cell>
          <cell r="AA1254">
            <v>33137000</v>
          </cell>
          <cell r="AB1254">
            <v>187258</v>
          </cell>
          <cell r="AC1254">
            <v>1507779</v>
          </cell>
          <cell r="AD1254">
            <v>2178040</v>
          </cell>
          <cell r="AE1254">
            <v>5594516</v>
          </cell>
          <cell r="AF1254">
            <v>9652768</v>
          </cell>
          <cell r="AG1254">
            <v>7222000</v>
          </cell>
          <cell r="AH1254">
            <v>14817000</v>
          </cell>
          <cell r="AI1254">
            <v>42000</v>
          </cell>
          <cell r="AJ1254">
            <v>0</v>
          </cell>
          <cell r="AK1254">
            <v>74338361</v>
          </cell>
          <cell r="AL1254">
            <v>620000</v>
          </cell>
          <cell r="AM1254">
            <v>0</v>
          </cell>
          <cell r="AN1254">
            <v>0</v>
          </cell>
          <cell r="AO1254">
            <v>0</v>
          </cell>
          <cell r="AP1254">
            <v>74958361</v>
          </cell>
          <cell r="AQ1254">
            <v>39459000</v>
          </cell>
          <cell r="AR1254">
            <v>9482000</v>
          </cell>
          <cell r="AS1254">
            <v>48941000</v>
          </cell>
          <cell r="AT1254">
            <v>9002000</v>
          </cell>
          <cell r="AU1254">
            <v>142000</v>
          </cell>
          <cell r="AV1254">
            <v>4749000</v>
          </cell>
          <cell r="AW1254">
            <v>96000</v>
          </cell>
          <cell r="AX1254">
            <v>0</v>
          </cell>
          <cell r="AY1254">
            <v>828000</v>
          </cell>
          <cell r="AZ1254">
            <v>14817000</v>
          </cell>
        </row>
        <row r="1255">
          <cell r="A1255">
            <v>190840</v>
          </cell>
          <cell r="B1255" t="str">
            <v>DUTCHESS COMMUNITY COLLEGE</v>
          </cell>
          <cell r="C1255" t="str">
            <v>NY</v>
          </cell>
          <cell r="D1255">
            <v>2</v>
          </cell>
          <cell r="E1255">
            <v>4</v>
          </cell>
          <cell r="F1255">
            <v>2</v>
          </cell>
          <cell r="G1255">
            <v>2</v>
          </cell>
          <cell r="H1255">
            <v>2</v>
          </cell>
          <cell r="I1255">
            <v>40</v>
          </cell>
          <cell r="J1255">
            <v>1</v>
          </cell>
          <cell r="K1255">
            <v>4481</v>
          </cell>
          <cell r="L1255">
            <v>11887101</v>
          </cell>
          <cell r="M1255">
            <v>0</v>
          </cell>
          <cell r="N1255">
            <v>10477651</v>
          </cell>
          <cell r="O1255">
            <v>9139843</v>
          </cell>
          <cell r="P1255">
            <v>2126164</v>
          </cell>
          <cell r="Q1255">
            <v>1136836</v>
          </cell>
          <cell r="R1255">
            <v>0</v>
          </cell>
          <cell r="S1255">
            <v>1425788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2031183</v>
          </cell>
          <cell r="Y1255">
            <v>0</v>
          </cell>
          <cell r="Z1255">
            <v>38224566</v>
          </cell>
          <cell r="AA1255">
            <v>14604707</v>
          </cell>
          <cell r="AB1255">
            <v>0</v>
          </cell>
          <cell r="AC1255">
            <v>173333</v>
          </cell>
          <cell r="AD1255">
            <v>3639511</v>
          </cell>
          <cell r="AE1255">
            <v>3018223</v>
          </cell>
          <cell r="AF1255">
            <v>7298269</v>
          </cell>
          <cell r="AG1255">
            <v>6071585</v>
          </cell>
          <cell r="AH1255">
            <v>3254999</v>
          </cell>
          <cell r="AI1255">
            <v>0</v>
          </cell>
          <cell r="AJ1255">
            <v>0</v>
          </cell>
          <cell r="AK1255">
            <v>38060627</v>
          </cell>
          <cell r="AL1255">
            <v>151420</v>
          </cell>
          <cell r="AM1255">
            <v>0</v>
          </cell>
          <cell r="AN1255">
            <v>0</v>
          </cell>
          <cell r="AO1255">
            <v>0</v>
          </cell>
          <cell r="AP1255">
            <v>38212047</v>
          </cell>
          <cell r="AQ1255">
            <v>19797629</v>
          </cell>
          <cell r="AR1255">
            <v>5793314</v>
          </cell>
          <cell r="AS1255">
            <v>25590943</v>
          </cell>
          <cell r="AT1255">
            <v>1987647</v>
          </cell>
          <cell r="AU1255">
            <v>87650</v>
          </cell>
          <cell r="AV1255">
            <v>1067180</v>
          </cell>
          <cell r="AW1255">
            <v>0</v>
          </cell>
          <cell r="AX1255">
            <v>112522</v>
          </cell>
          <cell r="AY1255">
            <v>0</v>
          </cell>
          <cell r="AZ1255">
            <v>3254999</v>
          </cell>
        </row>
        <row r="1256">
          <cell r="A1256">
            <v>191083</v>
          </cell>
          <cell r="B1256" t="str">
            <v>ERIE COMMUNITY COLLEGE</v>
          </cell>
          <cell r="C1256" t="str">
            <v>NY</v>
          </cell>
          <cell r="D1256">
            <v>2</v>
          </cell>
          <cell r="E1256">
            <v>4</v>
          </cell>
          <cell r="F1256">
            <v>2</v>
          </cell>
          <cell r="G1256">
            <v>2</v>
          </cell>
          <cell r="H1256">
            <v>2</v>
          </cell>
          <cell r="I1256">
            <v>-3</v>
          </cell>
          <cell r="J1256">
            <v>1</v>
          </cell>
          <cell r="K1256">
            <v>8486</v>
          </cell>
          <cell r="L1256">
            <v>25985522</v>
          </cell>
          <cell r="M1256">
            <v>0</v>
          </cell>
          <cell r="N1256">
            <v>20094705</v>
          </cell>
          <cell r="O1256">
            <v>12845841</v>
          </cell>
          <cell r="P1256">
            <v>10929672</v>
          </cell>
          <cell r="Q1256">
            <v>6063894</v>
          </cell>
          <cell r="R1256">
            <v>5851419</v>
          </cell>
          <cell r="S1256">
            <v>317146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1134486</v>
          </cell>
          <cell r="Y1256">
            <v>0</v>
          </cell>
          <cell r="Z1256">
            <v>83222685</v>
          </cell>
          <cell r="AA1256">
            <v>34721936</v>
          </cell>
          <cell r="AB1256">
            <v>0</v>
          </cell>
          <cell r="AC1256">
            <v>0</v>
          </cell>
          <cell r="AD1256">
            <v>4728240</v>
          </cell>
          <cell r="AE1256">
            <v>5988267</v>
          </cell>
          <cell r="AF1256">
            <v>10845472</v>
          </cell>
          <cell r="AG1256">
            <v>7290312</v>
          </cell>
          <cell r="AH1256">
            <v>14370325</v>
          </cell>
          <cell r="AI1256">
            <v>0</v>
          </cell>
          <cell r="AJ1256">
            <v>0</v>
          </cell>
          <cell r="AK1256">
            <v>77944552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77944552</v>
          </cell>
          <cell r="AQ1256">
            <v>46750560</v>
          </cell>
          <cell r="AR1256">
            <v>9623452</v>
          </cell>
          <cell r="AS1256">
            <v>56615994</v>
          </cell>
          <cell r="AT1256">
            <v>8666731</v>
          </cell>
          <cell r="AU1256">
            <v>492365</v>
          </cell>
          <cell r="AV1256">
            <v>5211229</v>
          </cell>
          <cell r="AW1256">
            <v>0</v>
          </cell>
          <cell r="AX1256">
            <v>0</v>
          </cell>
          <cell r="AY1256">
            <v>0</v>
          </cell>
          <cell r="AZ1256">
            <v>14370325</v>
          </cell>
        </row>
        <row r="1257">
          <cell r="A1257">
            <v>191199</v>
          </cell>
          <cell r="B1257" t="str">
            <v>FINGER LAKES COMMUNITY COLLEGE</v>
          </cell>
          <cell r="C1257" t="str">
            <v>NY</v>
          </cell>
          <cell r="D1257">
            <v>2</v>
          </cell>
          <cell r="E1257">
            <v>4</v>
          </cell>
          <cell r="F1257">
            <v>2</v>
          </cell>
          <cell r="G1257">
            <v>2</v>
          </cell>
          <cell r="H1257">
            <v>2</v>
          </cell>
          <cell r="I1257">
            <v>40</v>
          </cell>
          <cell r="J1257">
            <v>1</v>
          </cell>
          <cell r="K1257">
            <v>3114</v>
          </cell>
          <cell r="L1257">
            <v>8419393</v>
          </cell>
          <cell r="M1257">
            <v>0</v>
          </cell>
          <cell r="N1257">
            <v>7738155</v>
          </cell>
          <cell r="O1257">
            <v>5664168</v>
          </cell>
          <cell r="P1257">
            <v>3204909</v>
          </cell>
          <cell r="Q1257">
            <v>2156298</v>
          </cell>
          <cell r="R1257">
            <v>136481</v>
          </cell>
          <cell r="S1257">
            <v>8643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466072</v>
          </cell>
          <cell r="Y1257">
            <v>0</v>
          </cell>
          <cell r="Z1257">
            <v>27794119</v>
          </cell>
          <cell r="AA1257">
            <v>13014523</v>
          </cell>
          <cell r="AB1257">
            <v>0</v>
          </cell>
          <cell r="AC1257">
            <v>69670</v>
          </cell>
          <cell r="AD1257">
            <v>1596403</v>
          </cell>
          <cell r="AE1257">
            <v>1874241</v>
          </cell>
          <cell r="AF1257">
            <v>4820716</v>
          </cell>
          <cell r="AG1257">
            <v>2466442</v>
          </cell>
          <cell r="AH1257">
            <v>4259990</v>
          </cell>
          <cell r="AI1257">
            <v>0</v>
          </cell>
          <cell r="AJ1257">
            <v>0</v>
          </cell>
          <cell r="AK1257">
            <v>28101985</v>
          </cell>
          <cell r="AL1257">
            <v>0</v>
          </cell>
          <cell r="AM1257">
            <v>0</v>
          </cell>
          <cell r="AN1257">
            <v>0</v>
          </cell>
          <cell r="AO1257">
            <v>0</v>
          </cell>
          <cell r="AP1257">
            <v>28101985</v>
          </cell>
          <cell r="AQ1257">
            <v>14850029</v>
          </cell>
          <cell r="AR1257">
            <v>0</v>
          </cell>
          <cell r="AS1257">
            <v>18161075</v>
          </cell>
          <cell r="AT1257">
            <v>2407253</v>
          </cell>
          <cell r="AU1257">
            <v>102971</v>
          </cell>
          <cell r="AV1257">
            <v>1590428</v>
          </cell>
          <cell r="AW1257">
            <v>0</v>
          </cell>
          <cell r="AX1257">
            <v>159338</v>
          </cell>
          <cell r="AY1257">
            <v>0</v>
          </cell>
          <cell r="AZ1257">
            <v>4259990</v>
          </cell>
        </row>
        <row r="1258">
          <cell r="A1258">
            <v>191302</v>
          </cell>
          <cell r="B1258" t="str">
            <v>FULTON-MONTGOMERY COMMUNITY COLLEGE</v>
          </cell>
          <cell r="C1258" t="str">
            <v>NY</v>
          </cell>
          <cell r="D1258">
            <v>2</v>
          </cell>
          <cell r="E1258">
            <v>4</v>
          </cell>
          <cell r="F1258">
            <v>2</v>
          </cell>
          <cell r="G1258">
            <v>2</v>
          </cell>
          <cell r="H1258">
            <v>2</v>
          </cell>
          <cell r="I1258">
            <v>40</v>
          </cell>
          <cell r="J1258">
            <v>1</v>
          </cell>
          <cell r="K1258">
            <v>1530</v>
          </cell>
          <cell r="L1258">
            <v>4544119</v>
          </cell>
          <cell r="M1258">
            <v>0</v>
          </cell>
          <cell r="N1258">
            <v>3648513</v>
          </cell>
          <cell r="O1258">
            <v>2501095</v>
          </cell>
          <cell r="P1258">
            <v>3551768</v>
          </cell>
          <cell r="Q1258">
            <v>1701582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367023</v>
          </cell>
          <cell r="Y1258">
            <v>0</v>
          </cell>
          <cell r="Z1258">
            <v>16314100</v>
          </cell>
          <cell r="AA1258">
            <v>5294208</v>
          </cell>
          <cell r="AB1258">
            <v>0</v>
          </cell>
          <cell r="AC1258">
            <v>2504319</v>
          </cell>
          <cell r="AD1258">
            <v>355362</v>
          </cell>
          <cell r="AE1258">
            <v>1661567</v>
          </cell>
          <cell r="AF1258">
            <v>2345880</v>
          </cell>
          <cell r="AG1258">
            <v>1661489</v>
          </cell>
          <cell r="AH1258">
            <v>3027987</v>
          </cell>
          <cell r="AI1258">
            <v>0</v>
          </cell>
          <cell r="AJ1258">
            <v>0</v>
          </cell>
          <cell r="AK1258">
            <v>16850812</v>
          </cell>
          <cell r="AL1258">
            <v>0</v>
          </cell>
          <cell r="AM1258">
            <v>0</v>
          </cell>
          <cell r="AN1258">
            <v>0</v>
          </cell>
          <cell r="AO1258">
            <v>0</v>
          </cell>
          <cell r="AP1258">
            <v>16850812</v>
          </cell>
          <cell r="AQ1258">
            <v>7827033</v>
          </cell>
          <cell r="AR1258">
            <v>2041631</v>
          </cell>
          <cell r="AS1258">
            <v>9868664</v>
          </cell>
          <cell r="AT1258">
            <v>1750717</v>
          </cell>
          <cell r="AU1258">
            <v>62504</v>
          </cell>
          <cell r="AV1258">
            <v>1214766</v>
          </cell>
          <cell r="AW1258">
            <v>0</v>
          </cell>
          <cell r="AX1258">
            <v>0</v>
          </cell>
          <cell r="AY1258">
            <v>0</v>
          </cell>
          <cell r="AZ1258">
            <v>3027987</v>
          </cell>
        </row>
        <row r="1259">
          <cell r="A1259">
            <v>191339</v>
          </cell>
          <cell r="B1259" t="str">
            <v>GENESEE COMMUNITY COLLEGE</v>
          </cell>
          <cell r="C1259" t="str">
            <v>NY</v>
          </cell>
          <cell r="D1259">
            <v>2</v>
          </cell>
          <cell r="E1259">
            <v>4</v>
          </cell>
          <cell r="F1259">
            <v>2</v>
          </cell>
          <cell r="G1259">
            <v>2</v>
          </cell>
          <cell r="H1259">
            <v>2</v>
          </cell>
          <cell r="I1259">
            <v>40</v>
          </cell>
          <cell r="J1259">
            <v>1</v>
          </cell>
          <cell r="K1259">
            <v>3093</v>
          </cell>
          <cell r="L1259">
            <v>7438009</v>
          </cell>
          <cell r="M1259">
            <v>0</v>
          </cell>
          <cell r="N1259">
            <v>6907029</v>
          </cell>
          <cell r="O1259">
            <v>3834055</v>
          </cell>
          <cell r="P1259">
            <v>4884757</v>
          </cell>
          <cell r="Q1259">
            <v>2542287</v>
          </cell>
          <cell r="R1259">
            <v>300822</v>
          </cell>
          <cell r="S1259">
            <v>231985</v>
          </cell>
          <cell r="T1259">
            <v>0</v>
          </cell>
          <cell r="U1259">
            <v>0</v>
          </cell>
          <cell r="V1259">
            <v>560405</v>
          </cell>
          <cell r="W1259">
            <v>0</v>
          </cell>
          <cell r="X1259">
            <v>615793</v>
          </cell>
          <cell r="Y1259">
            <v>0</v>
          </cell>
          <cell r="Z1259">
            <v>27315142</v>
          </cell>
          <cell r="AA1259">
            <v>9765240</v>
          </cell>
          <cell r="AB1259">
            <v>0</v>
          </cell>
          <cell r="AC1259">
            <v>0</v>
          </cell>
          <cell r="AD1259">
            <v>2904845</v>
          </cell>
          <cell r="AE1259">
            <v>2529277</v>
          </cell>
          <cell r="AF1259">
            <v>3822551</v>
          </cell>
          <cell r="AG1259">
            <v>2375812</v>
          </cell>
          <cell r="AH1259">
            <v>5172278</v>
          </cell>
          <cell r="AI1259">
            <v>0</v>
          </cell>
          <cell r="AJ1259">
            <v>0</v>
          </cell>
          <cell r="AK1259">
            <v>26570003</v>
          </cell>
          <cell r="AL1259">
            <v>714360</v>
          </cell>
          <cell r="AM1259">
            <v>0</v>
          </cell>
          <cell r="AN1259">
            <v>0</v>
          </cell>
          <cell r="AO1259">
            <v>0</v>
          </cell>
          <cell r="AP1259">
            <v>27284363</v>
          </cell>
          <cell r="AQ1259">
            <v>10963849</v>
          </cell>
          <cell r="AR1259">
            <v>3219262</v>
          </cell>
          <cell r="AS1259">
            <v>14183111</v>
          </cell>
          <cell r="AT1259">
            <v>2995939</v>
          </cell>
          <cell r="AU1259">
            <v>151209</v>
          </cell>
          <cell r="AV1259">
            <v>1865090</v>
          </cell>
          <cell r="AW1259">
            <v>0</v>
          </cell>
          <cell r="AX1259">
            <v>160040</v>
          </cell>
          <cell r="AY1259">
            <v>0</v>
          </cell>
          <cell r="AZ1259">
            <v>5172278</v>
          </cell>
        </row>
        <row r="1260">
          <cell r="A1260">
            <v>191612</v>
          </cell>
          <cell r="B1260" t="str">
            <v>HERKIMER COUNTY COMMUNITY COLLEGE</v>
          </cell>
          <cell r="C1260" t="str">
            <v>NY</v>
          </cell>
          <cell r="D1260">
            <v>2</v>
          </cell>
          <cell r="E1260">
            <v>4</v>
          </cell>
          <cell r="F1260">
            <v>2</v>
          </cell>
          <cell r="G1260">
            <v>2</v>
          </cell>
          <cell r="H1260">
            <v>2</v>
          </cell>
          <cell r="I1260">
            <v>40</v>
          </cell>
          <cell r="J1260">
            <v>1</v>
          </cell>
          <cell r="K1260">
            <v>2288</v>
          </cell>
          <cell r="L1260">
            <v>5819076</v>
          </cell>
          <cell r="M1260">
            <v>0</v>
          </cell>
          <cell r="N1260">
            <v>4958049</v>
          </cell>
          <cell r="O1260">
            <v>3889715</v>
          </cell>
          <cell r="P1260">
            <v>2866883</v>
          </cell>
          <cell r="Q1260">
            <v>1872881</v>
          </cell>
          <cell r="R1260">
            <v>126660</v>
          </cell>
          <cell r="S1260">
            <v>7500</v>
          </cell>
          <cell r="T1260">
            <v>0</v>
          </cell>
          <cell r="U1260">
            <v>0</v>
          </cell>
          <cell r="V1260">
            <v>2630382</v>
          </cell>
          <cell r="W1260">
            <v>0</v>
          </cell>
          <cell r="X1260">
            <v>337335</v>
          </cell>
          <cell r="Y1260">
            <v>0</v>
          </cell>
          <cell r="Z1260">
            <v>22508481</v>
          </cell>
          <cell r="AA1260">
            <v>5748340</v>
          </cell>
          <cell r="AB1260">
            <v>0</v>
          </cell>
          <cell r="AC1260">
            <v>0</v>
          </cell>
          <cell r="AD1260">
            <v>2587031</v>
          </cell>
          <cell r="AE1260">
            <v>1363198</v>
          </cell>
          <cell r="AF1260">
            <v>3903167</v>
          </cell>
          <cell r="AG1260">
            <v>1863444</v>
          </cell>
          <cell r="AH1260">
            <v>4374940</v>
          </cell>
          <cell r="AI1260">
            <v>0</v>
          </cell>
          <cell r="AJ1260">
            <v>0</v>
          </cell>
          <cell r="AK1260">
            <v>19840120</v>
          </cell>
          <cell r="AL1260">
            <v>2795587</v>
          </cell>
          <cell r="AM1260">
            <v>0</v>
          </cell>
          <cell r="AN1260">
            <v>0</v>
          </cell>
          <cell r="AO1260">
            <v>0</v>
          </cell>
          <cell r="AP1260">
            <v>22635707</v>
          </cell>
          <cell r="AQ1260">
            <v>8858917</v>
          </cell>
          <cell r="AR1260">
            <v>2874958</v>
          </cell>
          <cell r="AS1260">
            <v>11733875</v>
          </cell>
          <cell r="AT1260">
            <v>2525370</v>
          </cell>
          <cell r="AU1260">
            <v>113699</v>
          </cell>
          <cell r="AV1260">
            <v>1714101</v>
          </cell>
          <cell r="AW1260">
            <v>0</v>
          </cell>
          <cell r="AX1260">
            <v>21770</v>
          </cell>
          <cell r="AY1260">
            <v>0</v>
          </cell>
          <cell r="AZ1260">
            <v>4374940</v>
          </cell>
        </row>
        <row r="1261">
          <cell r="A1261">
            <v>191719</v>
          </cell>
          <cell r="B1261" t="str">
            <v>HUDSON VALLEY COMMUNITY COLLEGE</v>
          </cell>
          <cell r="C1261" t="str">
            <v>NY</v>
          </cell>
          <cell r="D1261">
            <v>2</v>
          </cell>
          <cell r="E1261">
            <v>4</v>
          </cell>
          <cell r="F1261">
            <v>2</v>
          </cell>
          <cell r="G1261">
            <v>2</v>
          </cell>
          <cell r="H1261">
            <v>2</v>
          </cell>
          <cell r="I1261">
            <v>40</v>
          </cell>
          <cell r="J1261">
            <v>1</v>
          </cell>
          <cell r="K1261">
            <v>6762</v>
          </cell>
          <cell r="L1261">
            <v>20100158</v>
          </cell>
          <cell r="M1261">
            <v>0</v>
          </cell>
          <cell r="N1261">
            <v>15990712</v>
          </cell>
          <cell r="O1261">
            <v>10971614</v>
          </cell>
          <cell r="P1261">
            <v>6629735</v>
          </cell>
          <cell r="Q1261">
            <v>6066930</v>
          </cell>
          <cell r="R1261">
            <v>0</v>
          </cell>
          <cell r="S1261">
            <v>5987738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2246963</v>
          </cell>
          <cell r="Y1261">
            <v>0</v>
          </cell>
          <cell r="Z1261">
            <v>67993850</v>
          </cell>
          <cell r="AA1261">
            <v>30809043</v>
          </cell>
          <cell r="AB1261">
            <v>281341</v>
          </cell>
          <cell r="AC1261">
            <v>0</v>
          </cell>
          <cell r="AD1261">
            <v>2618797</v>
          </cell>
          <cell r="AE1261">
            <v>3567700</v>
          </cell>
          <cell r="AF1261">
            <v>15448295</v>
          </cell>
          <cell r="AG1261">
            <v>6598665</v>
          </cell>
          <cell r="AH1261">
            <v>7411476</v>
          </cell>
          <cell r="AI1261">
            <v>2860376</v>
          </cell>
          <cell r="AJ1261">
            <v>0</v>
          </cell>
          <cell r="AK1261">
            <v>69595693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69595693</v>
          </cell>
          <cell r="AQ1261">
            <v>31702572</v>
          </cell>
          <cell r="AR1261">
            <v>8545177</v>
          </cell>
          <cell r="AS1261">
            <v>40620915</v>
          </cell>
          <cell r="AT1261">
            <v>4295448</v>
          </cell>
          <cell r="AU1261">
            <v>199830</v>
          </cell>
          <cell r="AV1261">
            <v>2909223</v>
          </cell>
          <cell r="AW1261">
            <v>0</v>
          </cell>
          <cell r="AX1261">
            <v>0</v>
          </cell>
          <cell r="AY1261">
            <v>6975</v>
          </cell>
          <cell r="AZ1261">
            <v>7411476</v>
          </cell>
        </row>
        <row r="1262">
          <cell r="A1262">
            <v>191986</v>
          </cell>
          <cell r="B1262" t="str">
            <v>JAMESTOWN COMMUNITY COLLEGE</v>
          </cell>
          <cell r="C1262" t="str">
            <v>NY</v>
          </cell>
          <cell r="D1262">
            <v>2</v>
          </cell>
          <cell r="E1262">
            <v>4</v>
          </cell>
          <cell r="F1262">
            <v>2</v>
          </cell>
          <cell r="G1262">
            <v>2</v>
          </cell>
          <cell r="H1262">
            <v>2</v>
          </cell>
          <cell r="I1262">
            <v>40</v>
          </cell>
          <cell r="J1262">
            <v>1</v>
          </cell>
          <cell r="K1262">
            <v>2574</v>
          </cell>
          <cell r="L1262">
            <v>7929254</v>
          </cell>
          <cell r="M1262">
            <v>0</v>
          </cell>
          <cell r="N1262">
            <v>6816193</v>
          </cell>
          <cell r="O1262">
            <v>4475012</v>
          </cell>
          <cell r="P1262">
            <v>3553118</v>
          </cell>
          <cell r="Q1262">
            <v>2067956</v>
          </cell>
          <cell r="R1262">
            <v>435845</v>
          </cell>
          <cell r="S1262">
            <v>1147991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1272413</v>
          </cell>
          <cell r="Y1262">
            <v>0</v>
          </cell>
          <cell r="Z1262">
            <v>27697782</v>
          </cell>
          <cell r="AA1262">
            <v>10062737</v>
          </cell>
          <cell r="AB1262">
            <v>0</v>
          </cell>
          <cell r="AC1262">
            <v>890160</v>
          </cell>
          <cell r="AD1262">
            <v>2185230</v>
          </cell>
          <cell r="AE1262">
            <v>2577545</v>
          </cell>
          <cell r="AF1262">
            <v>4294621</v>
          </cell>
          <cell r="AG1262">
            <v>3033945</v>
          </cell>
          <cell r="AH1262">
            <v>4501405</v>
          </cell>
          <cell r="AI1262">
            <v>0</v>
          </cell>
          <cell r="AJ1262">
            <v>0</v>
          </cell>
          <cell r="AK1262">
            <v>27545643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27545643</v>
          </cell>
          <cell r="AQ1262">
            <v>14073447</v>
          </cell>
          <cell r="AR1262">
            <v>3807495</v>
          </cell>
          <cell r="AS1262">
            <v>17880942</v>
          </cell>
          <cell r="AT1262">
            <v>2621521</v>
          </cell>
          <cell r="AU1262">
            <v>81712</v>
          </cell>
          <cell r="AV1262">
            <v>1798172</v>
          </cell>
          <cell r="AW1262">
            <v>0</v>
          </cell>
          <cell r="AX1262">
            <v>0</v>
          </cell>
          <cell r="AY1262">
            <v>0</v>
          </cell>
          <cell r="AZ1262">
            <v>4501405</v>
          </cell>
        </row>
        <row r="1263">
          <cell r="A1263">
            <v>192022</v>
          </cell>
          <cell r="B1263" t="str">
            <v>JEFFERSON COMMUNITY COLLEGE</v>
          </cell>
          <cell r="C1263" t="str">
            <v>NY</v>
          </cell>
          <cell r="D1263">
            <v>2</v>
          </cell>
          <cell r="E1263">
            <v>4</v>
          </cell>
          <cell r="F1263">
            <v>2</v>
          </cell>
          <cell r="G1263">
            <v>2</v>
          </cell>
          <cell r="H1263">
            <v>2</v>
          </cell>
          <cell r="I1263">
            <v>40</v>
          </cell>
          <cell r="J1263">
            <v>1</v>
          </cell>
          <cell r="K1263">
            <v>2421</v>
          </cell>
          <cell r="L1263">
            <v>6038553</v>
          </cell>
          <cell r="M1263">
            <v>0</v>
          </cell>
          <cell r="N1263">
            <v>5299204</v>
          </cell>
          <cell r="O1263">
            <v>2875704</v>
          </cell>
          <cell r="P1263">
            <v>3319514</v>
          </cell>
          <cell r="Q1263">
            <v>1704441</v>
          </cell>
          <cell r="R1263">
            <v>0</v>
          </cell>
          <cell r="S1263">
            <v>59177</v>
          </cell>
          <cell r="T1263">
            <v>0</v>
          </cell>
          <cell r="U1263">
            <v>0</v>
          </cell>
          <cell r="V1263">
            <v>2424505</v>
          </cell>
          <cell r="W1263">
            <v>0</v>
          </cell>
          <cell r="X1263">
            <v>775721</v>
          </cell>
          <cell r="Y1263">
            <v>0</v>
          </cell>
          <cell r="Z1263">
            <v>22496819</v>
          </cell>
          <cell r="AA1263">
            <v>6204843</v>
          </cell>
          <cell r="AB1263">
            <v>0</v>
          </cell>
          <cell r="AC1263">
            <v>133612</v>
          </cell>
          <cell r="AD1263">
            <v>2929395</v>
          </cell>
          <cell r="AE1263">
            <v>1359672</v>
          </cell>
          <cell r="AF1263">
            <v>3084955</v>
          </cell>
          <cell r="AG1263">
            <v>2009365</v>
          </cell>
          <cell r="AH1263">
            <v>4356269</v>
          </cell>
          <cell r="AI1263">
            <v>0</v>
          </cell>
          <cell r="AJ1263">
            <v>0</v>
          </cell>
          <cell r="AK1263">
            <v>20078111</v>
          </cell>
          <cell r="AL1263">
            <v>2330212</v>
          </cell>
          <cell r="AM1263">
            <v>0</v>
          </cell>
          <cell r="AN1263">
            <v>0</v>
          </cell>
          <cell r="AO1263">
            <v>0</v>
          </cell>
          <cell r="AP1263">
            <v>22408323</v>
          </cell>
          <cell r="AQ1263">
            <v>9650730</v>
          </cell>
          <cell r="AR1263">
            <v>2666048</v>
          </cell>
          <cell r="AS1263">
            <v>12316778</v>
          </cell>
          <cell r="AT1263">
            <v>2693380</v>
          </cell>
          <cell r="AU1263">
            <v>75921</v>
          </cell>
          <cell r="AV1263">
            <v>1454640</v>
          </cell>
          <cell r="AW1263">
            <v>0</v>
          </cell>
          <cell r="AX1263">
            <v>108603</v>
          </cell>
          <cell r="AY1263">
            <v>23725</v>
          </cell>
          <cell r="AZ1263">
            <v>4356269</v>
          </cell>
        </row>
        <row r="1264">
          <cell r="A1264">
            <v>193283</v>
          </cell>
          <cell r="B1264" t="str">
            <v>MOHAWK VALLEY COMMUNITY COLLEGE-UTICA BRANCH</v>
          </cell>
          <cell r="C1264" t="str">
            <v>NY</v>
          </cell>
          <cell r="D1264">
            <v>2</v>
          </cell>
          <cell r="E1264">
            <v>4</v>
          </cell>
          <cell r="F1264">
            <v>2</v>
          </cell>
          <cell r="G1264">
            <v>2</v>
          </cell>
          <cell r="H1264">
            <v>2</v>
          </cell>
          <cell r="I1264">
            <v>40</v>
          </cell>
          <cell r="J1264">
            <v>1</v>
          </cell>
          <cell r="K1264">
            <v>4147</v>
          </cell>
          <cell r="L1264">
            <v>10861688</v>
          </cell>
          <cell r="M1264">
            <v>0</v>
          </cell>
          <cell r="N1264">
            <v>8987428</v>
          </cell>
          <cell r="O1264">
            <v>6546340</v>
          </cell>
          <cell r="P1264">
            <v>4903348</v>
          </cell>
          <cell r="Q1264">
            <v>2988556</v>
          </cell>
          <cell r="R1264">
            <v>168764</v>
          </cell>
          <cell r="S1264">
            <v>812774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643600</v>
          </cell>
          <cell r="Z1264">
            <v>35912498</v>
          </cell>
          <cell r="AA1264">
            <v>14060476</v>
          </cell>
          <cell r="AB1264">
            <v>0</v>
          </cell>
          <cell r="AC1264">
            <v>666582</v>
          </cell>
          <cell r="AD1264">
            <v>2149044</v>
          </cell>
          <cell r="AE1264">
            <v>2791498</v>
          </cell>
          <cell r="AF1264">
            <v>6076123</v>
          </cell>
          <cell r="AG1264">
            <v>3835361</v>
          </cell>
          <cell r="AH1264">
            <v>7339391</v>
          </cell>
          <cell r="AI1264">
            <v>0</v>
          </cell>
          <cell r="AJ1264">
            <v>0</v>
          </cell>
          <cell r="AK1264">
            <v>36918475</v>
          </cell>
          <cell r="AL1264">
            <v>0</v>
          </cell>
          <cell r="AM1264">
            <v>0</v>
          </cell>
          <cell r="AN1264">
            <v>643000</v>
          </cell>
          <cell r="AO1264">
            <v>0</v>
          </cell>
          <cell r="AP1264">
            <v>37561475</v>
          </cell>
          <cell r="AQ1264">
            <v>18077655</v>
          </cell>
          <cell r="AR1264">
            <v>5453011</v>
          </cell>
          <cell r="AS1264">
            <v>23530666</v>
          </cell>
          <cell r="AT1264">
            <v>4211574</v>
          </cell>
          <cell r="AU1264">
            <v>212572</v>
          </cell>
          <cell r="AV1264">
            <v>2863124</v>
          </cell>
          <cell r="AW1264">
            <v>0</v>
          </cell>
          <cell r="AX1264">
            <v>0</v>
          </cell>
          <cell r="AY1264">
            <v>52121</v>
          </cell>
          <cell r="AZ1264">
            <v>7339391</v>
          </cell>
        </row>
        <row r="1265">
          <cell r="A1265">
            <v>193326</v>
          </cell>
          <cell r="B1265" t="str">
            <v>MONROE COMMUNITY COLLEGE</v>
          </cell>
          <cell r="C1265" t="str">
            <v>NY</v>
          </cell>
          <cell r="D1265">
            <v>2</v>
          </cell>
          <cell r="E1265">
            <v>4</v>
          </cell>
          <cell r="F1265">
            <v>2</v>
          </cell>
          <cell r="G1265">
            <v>2</v>
          </cell>
          <cell r="H1265">
            <v>2</v>
          </cell>
          <cell r="I1265">
            <v>40</v>
          </cell>
          <cell r="J1265">
            <v>1</v>
          </cell>
          <cell r="K1265">
            <v>10691</v>
          </cell>
          <cell r="L1265">
            <v>33850417</v>
          </cell>
          <cell r="M1265">
            <v>0</v>
          </cell>
          <cell r="N1265">
            <v>25920286</v>
          </cell>
          <cell r="O1265">
            <v>14879974</v>
          </cell>
          <cell r="P1265">
            <v>14025645</v>
          </cell>
          <cell r="Q1265">
            <v>1907408</v>
          </cell>
          <cell r="R1265">
            <v>0</v>
          </cell>
          <cell r="S1265">
            <v>775640</v>
          </cell>
          <cell r="T1265">
            <v>0</v>
          </cell>
          <cell r="U1265">
            <v>0</v>
          </cell>
          <cell r="V1265">
            <v>8220675</v>
          </cell>
          <cell r="W1265">
            <v>0</v>
          </cell>
          <cell r="X1265">
            <v>1885629</v>
          </cell>
          <cell r="Y1265">
            <v>0</v>
          </cell>
          <cell r="Z1265">
            <v>101465674</v>
          </cell>
          <cell r="AA1265">
            <v>33996976</v>
          </cell>
          <cell r="AB1265">
            <v>0</v>
          </cell>
          <cell r="AC1265">
            <v>94121</v>
          </cell>
          <cell r="AD1265">
            <v>9665899</v>
          </cell>
          <cell r="AE1265">
            <v>12449945</v>
          </cell>
          <cell r="AF1265">
            <v>13609268</v>
          </cell>
          <cell r="AG1265">
            <v>11263420</v>
          </cell>
          <cell r="AH1265">
            <v>14855979</v>
          </cell>
          <cell r="AI1265">
            <v>353570</v>
          </cell>
          <cell r="AJ1265">
            <v>-57522</v>
          </cell>
          <cell r="AK1265">
            <v>96231656</v>
          </cell>
          <cell r="AL1265">
            <v>7492335</v>
          </cell>
          <cell r="AM1265">
            <v>0</v>
          </cell>
          <cell r="AN1265">
            <v>0</v>
          </cell>
          <cell r="AO1265">
            <v>0</v>
          </cell>
          <cell r="AP1265">
            <v>103723991</v>
          </cell>
          <cell r="AQ1265">
            <v>45928492</v>
          </cell>
          <cell r="AR1265">
            <v>13631566</v>
          </cell>
          <cell r="AS1265">
            <v>59560058</v>
          </cell>
          <cell r="AT1265">
            <v>9090578</v>
          </cell>
          <cell r="AU1265">
            <v>441112</v>
          </cell>
          <cell r="AV1265">
            <v>4947703</v>
          </cell>
          <cell r="AW1265">
            <v>0</v>
          </cell>
          <cell r="AX1265">
            <v>376586</v>
          </cell>
          <cell r="AY1265">
            <v>0</v>
          </cell>
          <cell r="AZ1265">
            <v>14855979</v>
          </cell>
        </row>
        <row r="1266">
          <cell r="A1266">
            <v>193478</v>
          </cell>
          <cell r="B1266" t="str">
            <v>NASSAU COMMUNITY COLLEGE</v>
          </cell>
          <cell r="C1266" t="str">
            <v>NY</v>
          </cell>
          <cell r="D1266">
            <v>2</v>
          </cell>
          <cell r="E1266">
            <v>4</v>
          </cell>
          <cell r="F1266">
            <v>2</v>
          </cell>
          <cell r="G1266">
            <v>2</v>
          </cell>
          <cell r="H1266">
            <v>2</v>
          </cell>
          <cell r="I1266">
            <v>40</v>
          </cell>
          <cell r="J1266">
            <v>1</v>
          </cell>
          <cell r="K1266">
            <v>13930</v>
          </cell>
          <cell r="L1266">
            <v>45729427</v>
          </cell>
          <cell r="M1266">
            <v>0</v>
          </cell>
          <cell r="N1266">
            <v>36428437</v>
          </cell>
          <cell r="O1266">
            <v>46792900</v>
          </cell>
          <cell r="P1266">
            <v>10848590</v>
          </cell>
          <cell r="Q1266">
            <v>5485393</v>
          </cell>
          <cell r="R1266">
            <v>0</v>
          </cell>
          <cell r="S1266">
            <v>441343</v>
          </cell>
          <cell r="T1266">
            <v>0</v>
          </cell>
          <cell r="U1266">
            <v>310966</v>
          </cell>
          <cell r="V1266">
            <v>0</v>
          </cell>
          <cell r="W1266">
            <v>0</v>
          </cell>
          <cell r="X1266">
            <v>4250428</v>
          </cell>
          <cell r="Y1266">
            <v>0</v>
          </cell>
          <cell r="Z1266">
            <v>150287484</v>
          </cell>
          <cell r="AA1266">
            <v>76357953</v>
          </cell>
          <cell r="AB1266">
            <v>0</v>
          </cell>
          <cell r="AC1266">
            <v>150326</v>
          </cell>
          <cell r="AD1266">
            <v>5864946</v>
          </cell>
          <cell r="AE1266">
            <v>10910365</v>
          </cell>
          <cell r="AF1266">
            <v>22556812</v>
          </cell>
          <cell r="AG1266">
            <v>18683280</v>
          </cell>
          <cell r="AH1266">
            <v>14746099</v>
          </cell>
          <cell r="AI1266">
            <v>0</v>
          </cell>
          <cell r="AJ1266">
            <v>544045</v>
          </cell>
          <cell r="AK1266">
            <v>149813826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149813826</v>
          </cell>
          <cell r="AQ1266">
            <v>89229664</v>
          </cell>
          <cell r="AR1266">
            <v>24480255</v>
          </cell>
          <cell r="AS1266">
            <v>113709919</v>
          </cell>
          <cell r="AT1266">
            <v>9827544</v>
          </cell>
          <cell r="AU1266">
            <v>488097</v>
          </cell>
          <cell r="AV1266">
            <v>4401458</v>
          </cell>
          <cell r="AW1266">
            <v>0</v>
          </cell>
          <cell r="AX1266">
            <v>0</v>
          </cell>
          <cell r="AY1266">
            <v>29000</v>
          </cell>
          <cell r="AZ1266">
            <v>14746099</v>
          </cell>
        </row>
        <row r="1267">
          <cell r="A1267">
            <v>193946</v>
          </cell>
          <cell r="B1267" t="str">
            <v>NIAGARA COUNTY COMMUNITY COLLEGE</v>
          </cell>
          <cell r="C1267" t="str">
            <v>NY</v>
          </cell>
          <cell r="D1267">
            <v>2</v>
          </cell>
          <cell r="E1267">
            <v>4</v>
          </cell>
          <cell r="F1267">
            <v>2</v>
          </cell>
          <cell r="G1267">
            <v>2</v>
          </cell>
          <cell r="H1267">
            <v>2</v>
          </cell>
          <cell r="I1267">
            <v>40</v>
          </cell>
          <cell r="J1267">
            <v>1</v>
          </cell>
          <cell r="K1267">
            <v>3670</v>
          </cell>
          <cell r="L1267">
            <v>11816780</v>
          </cell>
          <cell r="M1267">
            <v>0</v>
          </cell>
          <cell r="N1267">
            <v>9417679</v>
          </cell>
          <cell r="O1267">
            <v>7195670</v>
          </cell>
          <cell r="P1267">
            <v>4893396</v>
          </cell>
          <cell r="Q1267">
            <v>3089857</v>
          </cell>
          <cell r="R1267">
            <v>42477</v>
          </cell>
          <cell r="S1267">
            <v>0</v>
          </cell>
          <cell r="T1267">
            <v>0</v>
          </cell>
          <cell r="U1267">
            <v>0</v>
          </cell>
          <cell r="V1267">
            <v>2736000</v>
          </cell>
          <cell r="W1267">
            <v>0</v>
          </cell>
          <cell r="X1267">
            <v>532258</v>
          </cell>
          <cell r="Y1267">
            <v>0</v>
          </cell>
          <cell r="Z1267">
            <v>39724117</v>
          </cell>
          <cell r="AA1267">
            <v>16488625</v>
          </cell>
          <cell r="AB1267">
            <v>0</v>
          </cell>
          <cell r="AC1267">
            <v>413659</v>
          </cell>
          <cell r="AD1267">
            <v>4299004</v>
          </cell>
          <cell r="AE1267">
            <v>3114798</v>
          </cell>
          <cell r="AF1267">
            <v>4259692</v>
          </cell>
          <cell r="AG1267">
            <v>2501833</v>
          </cell>
          <cell r="AH1267">
            <v>5910506</v>
          </cell>
          <cell r="AI1267">
            <v>0</v>
          </cell>
          <cell r="AJ1267">
            <v>0</v>
          </cell>
          <cell r="AK1267">
            <v>36988117</v>
          </cell>
          <cell r="AL1267">
            <v>2520343</v>
          </cell>
          <cell r="AM1267">
            <v>0</v>
          </cell>
          <cell r="AN1267">
            <v>0</v>
          </cell>
          <cell r="AO1267">
            <v>0</v>
          </cell>
          <cell r="AP1267">
            <v>39508460</v>
          </cell>
          <cell r="AQ1267">
            <v>19917060</v>
          </cell>
          <cell r="AR1267">
            <v>5635446</v>
          </cell>
          <cell r="AS1267">
            <v>25552506</v>
          </cell>
          <cell r="AT1267">
            <v>3378443</v>
          </cell>
          <cell r="AU1267">
            <v>290002</v>
          </cell>
          <cell r="AV1267">
            <v>2242061</v>
          </cell>
          <cell r="AW1267">
            <v>0</v>
          </cell>
          <cell r="AX1267">
            <v>0</v>
          </cell>
          <cell r="AY1267">
            <v>0</v>
          </cell>
          <cell r="AZ1267">
            <v>5910506</v>
          </cell>
        </row>
        <row r="1268">
          <cell r="A1268">
            <v>194028</v>
          </cell>
          <cell r="B1268" t="str">
            <v>NORTH COUNTRY COMMUNITY COLLEGE</v>
          </cell>
          <cell r="C1268" t="str">
            <v>NY</v>
          </cell>
          <cell r="D1268">
            <v>2</v>
          </cell>
          <cell r="E1268">
            <v>4</v>
          </cell>
          <cell r="F1268">
            <v>2</v>
          </cell>
          <cell r="G1268">
            <v>2</v>
          </cell>
          <cell r="H1268">
            <v>2</v>
          </cell>
          <cell r="I1268">
            <v>40</v>
          </cell>
          <cell r="J1268">
            <v>1</v>
          </cell>
          <cell r="K1268">
            <v>935</v>
          </cell>
          <cell r="L1268">
            <v>2596233</v>
          </cell>
          <cell r="M1268">
            <v>0</v>
          </cell>
          <cell r="N1268">
            <v>1862517</v>
          </cell>
          <cell r="O1268">
            <v>2062787</v>
          </cell>
          <cell r="P1268">
            <v>1453977</v>
          </cell>
          <cell r="Q1268">
            <v>734250</v>
          </cell>
          <cell r="R1268">
            <v>0</v>
          </cell>
          <cell r="S1268">
            <v>417108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132430</v>
          </cell>
          <cell r="Y1268">
            <v>0</v>
          </cell>
          <cell r="Z1268">
            <v>9259302</v>
          </cell>
          <cell r="AA1268">
            <v>2619322</v>
          </cell>
          <cell r="AB1268">
            <v>0</v>
          </cell>
          <cell r="AC1268">
            <v>0</v>
          </cell>
          <cell r="AD1268">
            <v>788566</v>
          </cell>
          <cell r="AE1268">
            <v>1223416</v>
          </cell>
          <cell r="AF1268">
            <v>1681199</v>
          </cell>
          <cell r="AG1268">
            <v>918181</v>
          </cell>
          <cell r="AH1268">
            <v>2097836</v>
          </cell>
          <cell r="AI1268">
            <v>0</v>
          </cell>
          <cell r="AJ1268">
            <v>0</v>
          </cell>
          <cell r="AK1268">
            <v>9328520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9328520</v>
          </cell>
          <cell r="AQ1268">
            <v>4166008</v>
          </cell>
          <cell r="AR1268">
            <v>1206388</v>
          </cell>
          <cell r="AS1268">
            <v>5372396</v>
          </cell>
          <cell r="AT1268">
            <v>1321582</v>
          </cell>
          <cell r="AU1268">
            <v>42005</v>
          </cell>
          <cell r="AV1268">
            <v>734249</v>
          </cell>
          <cell r="AW1268">
            <v>0</v>
          </cell>
          <cell r="AX1268">
            <v>0</v>
          </cell>
          <cell r="AY1268">
            <v>0</v>
          </cell>
          <cell r="AZ1268">
            <v>2097836</v>
          </cell>
        </row>
        <row r="1269">
          <cell r="A1269">
            <v>194222</v>
          </cell>
          <cell r="B1269" t="str">
            <v>ONONDAGA COMMUNITY COLLEGE</v>
          </cell>
          <cell r="C1269" t="str">
            <v>NY</v>
          </cell>
          <cell r="D1269">
            <v>2</v>
          </cell>
          <cell r="E1269">
            <v>4</v>
          </cell>
          <cell r="F1269">
            <v>2</v>
          </cell>
          <cell r="G1269">
            <v>2</v>
          </cell>
          <cell r="H1269">
            <v>2</v>
          </cell>
          <cell r="I1269">
            <v>40</v>
          </cell>
          <cell r="J1269">
            <v>1</v>
          </cell>
          <cell r="K1269">
            <v>5426</v>
          </cell>
          <cell r="L1269">
            <v>16196077</v>
          </cell>
          <cell r="M1269">
            <v>0</v>
          </cell>
          <cell r="N1269">
            <v>12770208</v>
          </cell>
          <cell r="O1269">
            <v>8779279</v>
          </cell>
          <cell r="P1269">
            <v>7876387</v>
          </cell>
          <cell r="Q1269">
            <v>6741955</v>
          </cell>
          <cell r="R1269">
            <v>1656666</v>
          </cell>
          <cell r="S1269">
            <v>140449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1808988</v>
          </cell>
          <cell r="Y1269">
            <v>0</v>
          </cell>
          <cell r="Z1269">
            <v>55970009</v>
          </cell>
          <cell r="AA1269">
            <v>25970176</v>
          </cell>
          <cell r="AB1269">
            <v>0</v>
          </cell>
          <cell r="AC1269">
            <v>103516</v>
          </cell>
          <cell r="AD1269">
            <v>1819833</v>
          </cell>
          <cell r="AE1269">
            <v>6659019</v>
          </cell>
          <cell r="AF1269">
            <v>8732556</v>
          </cell>
          <cell r="AG1269">
            <v>5417615</v>
          </cell>
          <cell r="AH1269">
            <v>6932796</v>
          </cell>
          <cell r="AI1269">
            <v>0</v>
          </cell>
          <cell r="AJ1269">
            <v>0</v>
          </cell>
          <cell r="AK1269">
            <v>55635511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55635511</v>
          </cell>
          <cell r="AQ1269">
            <v>28836468</v>
          </cell>
          <cell r="AR1269">
            <v>7320398</v>
          </cell>
          <cell r="AS1269">
            <v>36156866</v>
          </cell>
          <cell r="AT1269">
            <v>3936038</v>
          </cell>
          <cell r="AU1269">
            <v>281400</v>
          </cell>
          <cell r="AV1269">
            <v>2715358</v>
          </cell>
          <cell r="AW1269">
            <v>0</v>
          </cell>
          <cell r="AX1269">
            <v>0</v>
          </cell>
          <cell r="AY1269">
            <v>0</v>
          </cell>
          <cell r="AZ1269">
            <v>6932796</v>
          </cell>
        </row>
        <row r="1270">
          <cell r="A1270">
            <v>194240</v>
          </cell>
          <cell r="B1270" t="str">
            <v>ORANGE COUNTY COMMUNITY COLLEGE</v>
          </cell>
          <cell r="C1270" t="str">
            <v>NY</v>
          </cell>
          <cell r="D1270">
            <v>2</v>
          </cell>
          <cell r="E1270">
            <v>4</v>
          </cell>
          <cell r="F1270">
            <v>2</v>
          </cell>
          <cell r="G1270">
            <v>2</v>
          </cell>
          <cell r="H1270">
            <v>2</v>
          </cell>
          <cell r="I1270">
            <v>40</v>
          </cell>
          <cell r="J1270">
            <v>1</v>
          </cell>
          <cell r="K1270">
            <v>3638</v>
          </cell>
          <cell r="L1270">
            <v>10043690</v>
          </cell>
          <cell r="M1270">
            <v>0</v>
          </cell>
          <cell r="N1270">
            <v>9123656</v>
          </cell>
          <cell r="O1270">
            <v>12306699</v>
          </cell>
          <cell r="P1270">
            <v>2128243</v>
          </cell>
          <cell r="Q1270">
            <v>1337651</v>
          </cell>
          <cell r="R1270">
            <v>0</v>
          </cell>
          <cell r="S1270">
            <v>4127361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358414</v>
          </cell>
          <cell r="Y1270">
            <v>0</v>
          </cell>
          <cell r="Z1270">
            <v>39425714</v>
          </cell>
          <cell r="AA1270">
            <v>17172280</v>
          </cell>
          <cell r="AB1270">
            <v>0</v>
          </cell>
          <cell r="AC1270">
            <v>0</v>
          </cell>
          <cell r="AD1270">
            <v>2141878</v>
          </cell>
          <cell r="AE1270">
            <v>2971255</v>
          </cell>
          <cell r="AF1270">
            <v>8355999</v>
          </cell>
          <cell r="AG1270">
            <v>4340901</v>
          </cell>
          <cell r="AH1270">
            <v>3400104</v>
          </cell>
          <cell r="AI1270">
            <v>0</v>
          </cell>
          <cell r="AJ1270">
            <v>0</v>
          </cell>
          <cell r="AK1270">
            <v>38382417</v>
          </cell>
          <cell r="AL1270">
            <v>0</v>
          </cell>
          <cell r="AM1270">
            <v>0</v>
          </cell>
          <cell r="AN1270">
            <v>0</v>
          </cell>
          <cell r="AO1270">
            <v>0</v>
          </cell>
          <cell r="AP1270">
            <v>38382417</v>
          </cell>
          <cell r="AQ1270">
            <v>19728627</v>
          </cell>
          <cell r="AR1270">
            <v>5987378</v>
          </cell>
          <cell r="AS1270">
            <v>25716005</v>
          </cell>
          <cell r="AT1270">
            <v>1984275</v>
          </cell>
          <cell r="AU1270">
            <v>84178</v>
          </cell>
          <cell r="AV1270">
            <v>1331651</v>
          </cell>
          <cell r="AW1270">
            <v>0</v>
          </cell>
          <cell r="AX1270">
            <v>0</v>
          </cell>
          <cell r="AY1270">
            <v>0</v>
          </cell>
          <cell r="AZ1270">
            <v>3400104</v>
          </cell>
        </row>
        <row r="1271">
          <cell r="A1271">
            <v>195058</v>
          </cell>
          <cell r="B1271" t="str">
            <v>ROCKLAND COMMUNITY COLLEGE</v>
          </cell>
          <cell r="C1271" t="str">
            <v>NY</v>
          </cell>
          <cell r="D1271">
            <v>2</v>
          </cell>
          <cell r="E1271">
            <v>4</v>
          </cell>
          <cell r="F1271">
            <v>2</v>
          </cell>
          <cell r="G1271">
            <v>2</v>
          </cell>
          <cell r="H1271">
            <v>2</v>
          </cell>
          <cell r="I1271">
            <v>40</v>
          </cell>
          <cell r="J1271">
            <v>1</v>
          </cell>
          <cell r="K1271">
            <v>4490</v>
          </cell>
          <cell r="L1271">
            <v>14786764</v>
          </cell>
          <cell r="M1271">
            <v>0</v>
          </cell>
          <cell r="N1271">
            <v>10514691</v>
          </cell>
          <cell r="O1271">
            <v>12669968</v>
          </cell>
          <cell r="P1271">
            <v>2935066</v>
          </cell>
          <cell r="Q1271">
            <v>2173242</v>
          </cell>
          <cell r="R1271">
            <v>132088</v>
          </cell>
          <cell r="S1271">
            <v>125556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3362345</v>
          </cell>
          <cell r="Y1271">
            <v>0</v>
          </cell>
          <cell r="Z1271">
            <v>46699720</v>
          </cell>
          <cell r="AA1271">
            <v>19828827</v>
          </cell>
          <cell r="AB1271">
            <v>0</v>
          </cell>
          <cell r="AC1271">
            <v>644507</v>
          </cell>
          <cell r="AD1271">
            <v>2627048</v>
          </cell>
          <cell r="AE1271">
            <v>4123361</v>
          </cell>
          <cell r="AF1271">
            <v>10013110</v>
          </cell>
          <cell r="AG1271">
            <v>4967508</v>
          </cell>
          <cell r="AH1271">
            <v>4231706</v>
          </cell>
          <cell r="AI1271">
            <v>0</v>
          </cell>
          <cell r="AJ1271">
            <v>0</v>
          </cell>
          <cell r="AK1271">
            <v>46436067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46436067</v>
          </cell>
          <cell r="AQ1271">
            <v>26296041</v>
          </cell>
          <cell r="AR1271">
            <v>9336156</v>
          </cell>
          <cell r="AS1271">
            <v>35632197</v>
          </cell>
          <cell r="AT1271">
            <v>2708283</v>
          </cell>
          <cell r="AU1271">
            <v>164140</v>
          </cell>
          <cell r="AV1271">
            <v>1260752</v>
          </cell>
          <cell r="AW1271">
            <v>0</v>
          </cell>
          <cell r="AX1271">
            <v>98531</v>
          </cell>
          <cell r="AY1271">
            <v>0</v>
          </cell>
          <cell r="AZ1271">
            <v>4231706</v>
          </cell>
        </row>
        <row r="1272">
          <cell r="A1272">
            <v>195322</v>
          </cell>
          <cell r="B1272" t="str">
            <v>SCHENECTADY COUNTY COMMUNITY COLLEGE</v>
          </cell>
          <cell r="C1272" t="str">
            <v>NY</v>
          </cell>
          <cell r="D1272">
            <v>2</v>
          </cell>
          <cell r="E1272">
            <v>4</v>
          </cell>
          <cell r="F1272">
            <v>2</v>
          </cell>
          <cell r="G1272">
            <v>2</v>
          </cell>
          <cell r="H1272">
            <v>2</v>
          </cell>
          <cell r="I1272">
            <v>40</v>
          </cell>
          <cell r="J1272">
            <v>1</v>
          </cell>
          <cell r="K1272">
            <v>2356</v>
          </cell>
          <cell r="L1272">
            <v>6031934</v>
          </cell>
          <cell r="M1272">
            <v>0</v>
          </cell>
          <cell r="N1272">
            <v>5344666</v>
          </cell>
          <cell r="O1272">
            <v>1718694</v>
          </cell>
          <cell r="P1272">
            <v>3202247</v>
          </cell>
          <cell r="Q1272">
            <v>1598550</v>
          </cell>
          <cell r="R1272">
            <v>1227683</v>
          </cell>
          <cell r="S1272">
            <v>57605</v>
          </cell>
          <cell r="T1272">
            <v>0</v>
          </cell>
          <cell r="U1272">
            <v>0</v>
          </cell>
          <cell r="V1272">
            <v>1623813</v>
          </cell>
          <cell r="W1272">
            <v>0</v>
          </cell>
          <cell r="X1272">
            <v>363279</v>
          </cell>
          <cell r="Y1272">
            <v>0</v>
          </cell>
          <cell r="Z1272">
            <v>21168471</v>
          </cell>
          <cell r="AA1272">
            <v>8052312</v>
          </cell>
          <cell r="AB1272">
            <v>0</v>
          </cell>
          <cell r="AC1272">
            <v>356196</v>
          </cell>
          <cell r="AD1272">
            <v>571455</v>
          </cell>
          <cell r="AE1272">
            <v>1336106</v>
          </cell>
          <cell r="AF1272">
            <v>3420971</v>
          </cell>
          <cell r="AG1272">
            <v>2004744</v>
          </cell>
          <cell r="AH1272">
            <v>3780828</v>
          </cell>
          <cell r="AI1272">
            <v>0</v>
          </cell>
          <cell r="AJ1272">
            <v>0</v>
          </cell>
          <cell r="AK1272">
            <v>19522612</v>
          </cell>
          <cell r="AL1272">
            <v>1492631</v>
          </cell>
          <cell r="AM1272">
            <v>0</v>
          </cell>
          <cell r="AN1272">
            <v>0</v>
          </cell>
          <cell r="AO1272">
            <v>0</v>
          </cell>
          <cell r="AP1272">
            <v>21015243</v>
          </cell>
          <cell r="AQ1272">
            <v>8753096</v>
          </cell>
          <cell r="AR1272">
            <v>2783523</v>
          </cell>
          <cell r="AS1272">
            <v>11536619</v>
          </cell>
          <cell r="AT1272">
            <v>2324504</v>
          </cell>
          <cell r="AU1272">
            <v>126868</v>
          </cell>
          <cell r="AV1272">
            <v>1271851</v>
          </cell>
          <cell r="AW1272">
            <v>0</v>
          </cell>
          <cell r="AX1272">
            <v>0</v>
          </cell>
          <cell r="AY1272">
            <v>57605</v>
          </cell>
          <cell r="AZ1272">
            <v>3780828</v>
          </cell>
        </row>
        <row r="1273">
          <cell r="A1273">
            <v>195988</v>
          </cell>
          <cell r="B1273" t="str">
            <v>SULLIVAN COUNTY COMMUNITY COLLEGE</v>
          </cell>
          <cell r="C1273" t="str">
            <v>NY</v>
          </cell>
          <cell r="D1273">
            <v>2</v>
          </cell>
          <cell r="E1273">
            <v>4</v>
          </cell>
          <cell r="F1273">
            <v>2</v>
          </cell>
          <cell r="G1273">
            <v>2</v>
          </cell>
          <cell r="H1273">
            <v>2</v>
          </cell>
          <cell r="I1273">
            <v>40</v>
          </cell>
          <cell r="J1273">
            <v>1</v>
          </cell>
          <cell r="K1273">
            <v>1170</v>
          </cell>
          <cell r="L1273">
            <v>3760107</v>
          </cell>
          <cell r="M1273">
            <v>0</v>
          </cell>
          <cell r="N1273">
            <v>3017155</v>
          </cell>
          <cell r="O1273">
            <v>4521510</v>
          </cell>
          <cell r="P1273">
            <v>2311957</v>
          </cell>
          <cell r="Q1273">
            <v>1247792</v>
          </cell>
          <cell r="R1273">
            <v>45198</v>
          </cell>
          <cell r="S1273">
            <v>1534441</v>
          </cell>
          <cell r="T1273">
            <v>6810</v>
          </cell>
          <cell r="U1273">
            <v>0</v>
          </cell>
          <cell r="V1273">
            <v>0</v>
          </cell>
          <cell r="W1273">
            <v>0</v>
          </cell>
          <cell r="X1273">
            <v>917705</v>
          </cell>
          <cell r="Y1273">
            <v>0</v>
          </cell>
          <cell r="Z1273">
            <v>17362675</v>
          </cell>
          <cell r="AA1273">
            <v>5039732</v>
          </cell>
          <cell r="AB1273">
            <v>0</v>
          </cell>
          <cell r="AC1273">
            <v>735628</v>
          </cell>
          <cell r="AD1273">
            <v>658233</v>
          </cell>
          <cell r="AE1273">
            <v>1623882</v>
          </cell>
          <cell r="AF1273">
            <v>2829135</v>
          </cell>
          <cell r="AG1273">
            <v>1941123</v>
          </cell>
          <cell r="AH1273">
            <v>4721888</v>
          </cell>
          <cell r="AI1273">
            <v>0</v>
          </cell>
          <cell r="AJ1273">
            <v>0</v>
          </cell>
          <cell r="AK1273">
            <v>17549621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17549621</v>
          </cell>
          <cell r="AQ1273">
            <v>6828669</v>
          </cell>
          <cell r="AR1273">
            <v>1907797</v>
          </cell>
          <cell r="AS1273">
            <v>8736466</v>
          </cell>
          <cell r="AT1273">
            <v>1909322</v>
          </cell>
          <cell r="AU1273">
            <v>402635</v>
          </cell>
          <cell r="AV1273">
            <v>1247792</v>
          </cell>
          <cell r="AW1273">
            <v>45198</v>
          </cell>
          <cell r="AX1273">
            <v>0</v>
          </cell>
          <cell r="AY1273">
            <v>1116941</v>
          </cell>
          <cell r="AZ1273">
            <v>4721888</v>
          </cell>
        </row>
        <row r="1274">
          <cell r="A1274">
            <v>196565</v>
          </cell>
          <cell r="B1274" t="str">
            <v>TOMPKINS-CORTLAND COMMUNITY COLLEGE</v>
          </cell>
          <cell r="C1274" t="str">
            <v>NY</v>
          </cell>
          <cell r="D1274">
            <v>2</v>
          </cell>
          <cell r="E1274">
            <v>4</v>
          </cell>
          <cell r="F1274">
            <v>2</v>
          </cell>
          <cell r="G1274">
            <v>2</v>
          </cell>
          <cell r="H1274">
            <v>2</v>
          </cell>
          <cell r="I1274">
            <v>40</v>
          </cell>
          <cell r="J1274">
            <v>1</v>
          </cell>
          <cell r="K1274">
            <v>2132</v>
          </cell>
          <cell r="L1274">
            <v>7200517</v>
          </cell>
          <cell r="M1274">
            <v>0</v>
          </cell>
          <cell r="N1274">
            <v>5348388</v>
          </cell>
          <cell r="O1274">
            <v>4538972</v>
          </cell>
          <cell r="P1274">
            <v>2804473</v>
          </cell>
          <cell r="Q1274">
            <v>2024273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259881</v>
          </cell>
          <cell r="Y1274">
            <v>0</v>
          </cell>
          <cell r="Z1274">
            <v>22176504</v>
          </cell>
          <cell r="AA1274">
            <v>8609036</v>
          </cell>
          <cell r="AB1274">
            <v>0</v>
          </cell>
          <cell r="AC1274">
            <v>34851</v>
          </cell>
          <cell r="AD1274">
            <v>1947816</v>
          </cell>
          <cell r="AE1274">
            <v>2844541</v>
          </cell>
          <cell r="AF1274">
            <v>3016077</v>
          </cell>
          <cell r="AG1274">
            <v>1819178</v>
          </cell>
          <cell r="AH1274">
            <v>4045952</v>
          </cell>
          <cell r="AI1274">
            <v>0</v>
          </cell>
          <cell r="AJ1274">
            <v>0</v>
          </cell>
          <cell r="AK1274">
            <v>22317451</v>
          </cell>
          <cell r="AL1274">
            <v>0</v>
          </cell>
          <cell r="AM1274">
            <v>0</v>
          </cell>
          <cell r="AN1274">
            <v>0</v>
          </cell>
          <cell r="AO1274">
            <v>0</v>
          </cell>
          <cell r="AP1274">
            <v>22317451</v>
          </cell>
          <cell r="AQ1274">
            <v>10563797</v>
          </cell>
          <cell r="AR1274">
            <v>3044925</v>
          </cell>
          <cell r="AS1274">
            <v>13608722</v>
          </cell>
          <cell r="AT1274">
            <v>2203032</v>
          </cell>
          <cell r="AU1274">
            <v>240349</v>
          </cell>
          <cell r="AV1274">
            <v>1481385</v>
          </cell>
          <cell r="AW1274">
            <v>0</v>
          </cell>
          <cell r="AX1274">
            <v>121186</v>
          </cell>
          <cell r="AY1274">
            <v>0</v>
          </cell>
          <cell r="AZ1274">
            <v>4045952</v>
          </cell>
        </row>
        <row r="1275">
          <cell r="A1275">
            <v>196699</v>
          </cell>
          <cell r="B1275" t="str">
            <v>SUNY ULSTER COUNTY COMMUNITY COLLEGE</v>
          </cell>
          <cell r="C1275" t="str">
            <v>NY</v>
          </cell>
          <cell r="D1275">
            <v>2</v>
          </cell>
          <cell r="E1275">
            <v>4</v>
          </cell>
          <cell r="F1275">
            <v>2</v>
          </cell>
          <cell r="G1275">
            <v>2</v>
          </cell>
          <cell r="H1275">
            <v>2</v>
          </cell>
          <cell r="I1275">
            <v>40</v>
          </cell>
          <cell r="J1275">
            <v>1</v>
          </cell>
          <cell r="K1275">
            <v>1909</v>
          </cell>
          <cell r="L1275">
            <v>5401417</v>
          </cell>
          <cell r="M1275">
            <v>0</v>
          </cell>
          <cell r="N1275">
            <v>4624870</v>
          </cell>
          <cell r="O1275">
            <v>5733351</v>
          </cell>
          <cell r="P1275">
            <v>2846316</v>
          </cell>
          <cell r="Q1275">
            <v>1690165</v>
          </cell>
          <cell r="R1275">
            <v>168542</v>
          </cell>
          <cell r="S1275">
            <v>113979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753954</v>
          </cell>
          <cell r="Y1275">
            <v>0</v>
          </cell>
          <cell r="Z1275">
            <v>21332594</v>
          </cell>
          <cell r="AA1275">
            <v>8005333</v>
          </cell>
          <cell r="AB1275">
            <v>0</v>
          </cell>
          <cell r="AC1275">
            <v>819291</v>
          </cell>
          <cell r="AD1275">
            <v>2355741</v>
          </cell>
          <cell r="AE1275">
            <v>1561466</v>
          </cell>
          <cell r="AF1275">
            <v>3198074</v>
          </cell>
          <cell r="AG1275">
            <v>1786421</v>
          </cell>
          <cell r="AH1275">
            <v>2931449</v>
          </cell>
          <cell r="AI1275">
            <v>465215</v>
          </cell>
          <cell r="AJ1275">
            <v>0</v>
          </cell>
          <cell r="AK1275">
            <v>21122990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21122990</v>
          </cell>
          <cell r="AQ1275">
            <v>10875424</v>
          </cell>
          <cell r="AR1275">
            <v>3406881</v>
          </cell>
          <cell r="AS1275">
            <v>14282305</v>
          </cell>
          <cell r="AT1275">
            <v>1563519</v>
          </cell>
          <cell r="AU1275">
            <v>90908</v>
          </cell>
          <cell r="AV1275">
            <v>1163043</v>
          </cell>
          <cell r="AW1275">
            <v>0</v>
          </cell>
          <cell r="AX1275">
            <v>113979</v>
          </cell>
          <cell r="AY1275">
            <v>0</v>
          </cell>
          <cell r="AZ1275">
            <v>2931449</v>
          </cell>
        </row>
        <row r="1276">
          <cell r="A1276">
            <v>197294</v>
          </cell>
          <cell r="B1276" t="str">
            <v>SUNY WESTCHESTER COMMMUNITY COLLEGE</v>
          </cell>
          <cell r="C1276" t="str">
            <v>NY</v>
          </cell>
          <cell r="D1276">
            <v>2</v>
          </cell>
          <cell r="E1276">
            <v>4</v>
          </cell>
          <cell r="F1276">
            <v>2</v>
          </cell>
          <cell r="G1276">
            <v>2</v>
          </cell>
          <cell r="H1276">
            <v>2</v>
          </cell>
          <cell r="I1276">
            <v>40</v>
          </cell>
          <cell r="J1276">
            <v>1</v>
          </cell>
          <cell r="K1276">
            <v>6877</v>
          </cell>
          <cell r="L1276">
            <v>23113273</v>
          </cell>
          <cell r="M1276">
            <v>0</v>
          </cell>
          <cell r="N1276">
            <v>22478155</v>
          </cell>
          <cell r="O1276">
            <v>15211654</v>
          </cell>
          <cell r="P1276">
            <v>4642735</v>
          </cell>
          <cell r="Q1276">
            <v>6811434</v>
          </cell>
          <cell r="R1276">
            <v>11000</v>
          </cell>
          <cell r="S1276">
            <v>143668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2041950</v>
          </cell>
          <cell r="Y1276">
            <v>0</v>
          </cell>
          <cell r="Z1276">
            <v>74453869</v>
          </cell>
          <cell r="AA1276">
            <v>39720282</v>
          </cell>
          <cell r="AB1276">
            <v>0</v>
          </cell>
          <cell r="AC1276">
            <v>28234</v>
          </cell>
          <cell r="AD1276">
            <v>6703416</v>
          </cell>
          <cell r="AE1276">
            <v>7793302</v>
          </cell>
          <cell r="AF1276">
            <v>8211810</v>
          </cell>
          <cell r="AG1276">
            <v>4805585</v>
          </cell>
          <cell r="AH1276">
            <v>6674119</v>
          </cell>
          <cell r="AI1276">
            <v>0</v>
          </cell>
          <cell r="AJ1276">
            <v>0</v>
          </cell>
          <cell r="AK1276">
            <v>73936748</v>
          </cell>
          <cell r="AL1276">
            <v>0</v>
          </cell>
          <cell r="AM1276">
            <v>0</v>
          </cell>
          <cell r="AN1276">
            <v>0</v>
          </cell>
          <cell r="AO1276">
            <v>0</v>
          </cell>
          <cell r="AP1276">
            <v>73936748</v>
          </cell>
          <cell r="AQ1276">
            <v>42171965</v>
          </cell>
          <cell r="AR1276">
            <v>12195250</v>
          </cell>
          <cell r="AS1276">
            <v>54367215</v>
          </cell>
          <cell r="AT1276">
            <v>3852497</v>
          </cell>
          <cell r="AU1276">
            <v>301619</v>
          </cell>
          <cell r="AV1276">
            <v>2520003</v>
          </cell>
          <cell r="AW1276">
            <v>0</v>
          </cell>
          <cell r="AX1276">
            <v>0</v>
          </cell>
          <cell r="AY1276">
            <v>0</v>
          </cell>
          <cell r="AZ1276">
            <v>6674119</v>
          </cell>
        </row>
        <row r="1277">
          <cell r="A1277">
            <v>366395</v>
          </cell>
          <cell r="B1277" t="str">
            <v>SUFFOLK COUNTY COMMUNITY COLLEGE</v>
          </cell>
          <cell r="C1277" t="str">
            <v>NY</v>
          </cell>
          <cell r="D1277">
            <v>2</v>
          </cell>
          <cell r="E1277">
            <v>4</v>
          </cell>
          <cell r="F1277">
            <v>2</v>
          </cell>
          <cell r="G1277">
            <v>2</v>
          </cell>
          <cell r="H1277">
            <v>2</v>
          </cell>
          <cell r="I1277">
            <v>-3</v>
          </cell>
          <cell r="J1277">
            <v>1</v>
          </cell>
          <cell r="K1277">
            <v>12441</v>
          </cell>
          <cell r="L1277">
            <v>39778782</v>
          </cell>
          <cell r="M1277">
            <v>0</v>
          </cell>
          <cell r="N1277">
            <v>30730020</v>
          </cell>
          <cell r="O1277">
            <v>36713412</v>
          </cell>
          <cell r="P1277">
            <v>9601037</v>
          </cell>
          <cell r="Q1277">
            <v>5350137</v>
          </cell>
          <cell r="R1277">
            <v>0</v>
          </cell>
          <cell r="S1277">
            <v>330534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2095511</v>
          </cell>
          <cell r="Y1277">
            <v>0</v>
          </cell>
          <cell r="Z1277">
            <v>124599433</v>
          </cell>
          <cell r="AA1277">
            <v>56617107</v>
          </cell>
          <cell r="AB1277">
            <v>0</v>
          </cell>
          <cell r="AC1277">
            <v>0</v>
          </cell>
          <cell r="AD1277">
            <v>8371846</v>
          </cell>
          <cell r="AE1277">
            <v>10406396</v>
          </cell>
          <cell r="AF1277">
            <v>15623473</v>
          </cell>
          <cell r="AG1277">
            <v>14290176</v>
          </cell>
          <cell r="AH1277">
            <v>12918940</v>
          </cell>
          <cell r="AI1277">
            <v>5407116</v>
          </cell>
          <cell r="AJ1277">
            <v>0</v>
          </cell>
          <cell r="AK1277">
            <v>123635054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123635054</v>
          </cell>
          <cell r="AQ1277">
            <v>71329789</v>
          </cell>
          <cell r="AR1277">
            <v>19317231</v>
          </cell>
          <cell r="AS1277">
            <v>90647020</v>
          </cell>
          <cell r="AT1277">
            <v>7335907</v>
          </cell>
          <cell r="AU1277">
            <v>879870</v>
          </cell>
          <cell r="AV1277">
            <v>4532062</v>
          </cell>
          <cell r="AW1277">
            <v>0</v>
          </cell>
          <cell r="AX1277">
            <v>171101</v>
          </cell>
          <cell r="AY1277">
            <v>0</v>
          </cell>
          <cell r="AZ1277">
            <v>12918940</v>
          </cell>
        </row>
        <row r="1278">
          <cell r="A1278">
            <v>420468</v>
          </cell>
          <cell r="B1278" t="str">
            <v>WESTERN SUFFOLK BOCES</v>
          </cell>
          <cell r="C1278" t="str">
            <v>NY</v>
          </cell>
          <cell r="D1278">
            <v>2</v>
          </cell>
          <cell r="E1278">
            <v>4</v>
          </cell>
          <cell r="F1278">
            <v>2</v>
          </cell>
          <cell r="G1278">
            <v>2</v>
          </cell>
          <cell r="H1278">
            <v>2</v>
          </cell>
          <cell r="I1278">
            <v>-3</v>
          </cell>
          <cell r="J1278">
            <v>1</v>
          </cell>
          <cell r="K1278">
            <v>93</v>
          </cell>
          <cell r="L1278">
            <v>537400</v>
          </cell>
          <cell r="M1278">
            <v>0</v>
          </cell>
          <cell r="N1278">
            <v>0</v>
          </cell>
          <cell r="O1278">
            <v>4391948</v>
          </cell>
          <cell r="P1278">
            <v>172263</v>
          </cell>
          <cell r="Q1278">
            <v>66583</v>
          </cell>
          <cell r="R1278">
            <v>0</v>
          </cell>
          <cell r="S1278">
            <v>35565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5203759</v>
          </cell>
          <cell r="AA1278">
            <v>2234152</v>
          </cell>
          <cell r="AB1278">
            <v>0</v>
          </cell>
          <cell r="AC1278">
            <v>0</v>
          </cell>
          <cell r="AD1278">
            <v>29177</v>
          </cell>
          <cell r="AE1278">
            <v>33006</v>
          </cell>
          <cell r="AF1278">
            <v>250770</v>
          </cell>
          <cell r="AG1278">
            <v>2928118</v>
          </cell>
          <cell r="AH1278">
            <v>302511</v>
          </cell>
          <cell r="AI1278">
            <v>0</v>
          </cell>
          <cell r="AJ1278">
            <v>0</v>
          </cell>
          <cell r="AK1278">
            <v>5777734</v>
          </cell>
          <cell r="AL1278">
            <v>0</v>
          </cell>
          <cell r="AM1278">
            <v>0</v>
          </cell>
          <cell r="AN1278">
            <v>0</v>
          </cell>
          <cell r="AO1278">
            <v>0</v>
          </cell>
          <cell r="AP1278">
            <v>5777734</v>
          </cell>
          <cell r="AQ1278">
            <v>1869691</v>
          </cell>
          <cell r="AR1278">
            <v>617643</v>
          </cell>
          <cell r="AS1278">
            <v>2487334</v>
          </cell>
          <cell r="AT1278">
            <v>141063</v>
          </cell>
          <cell r="AU1278">
            <v>51467</v>
          </cell>
          <cell r="AV1278">
            <v>74416</v>
          </cell>
          <cell r="AW1278">
            <v>0</v>
          </cell>
          <cell r="AX1278">
            <v>35565</v>
          </cell>
          <cell r="AY1278">
            <v>0</v>
          </cell>
          <cell r="AZ1278">
            <v>302511</v>
          </cell>
        </row>
        <row r="1279">
          <cell r="A1279">
            <v>193122</v>
          </cell>
          <cell r="B1279" t="str">
            <v>SOUTHERN WESTCHESTER BOCES</v>
          </cell>
          <cell r="C1279" t="str">
            <v>NY</v>
          </cell>
          <cell r="D1279">
            <v>2</v>
          </cell>
          <cell r="E1279">
            <v>7</v>
          </cell>
          <cell r="F1279">
            <v>2</v>
          </cell>
          <cell r="G1279">
            <v>2</v>
          </cell>
          <cell r="H1279">
            <v>2</v>
          </cell>
          <cell r="I1279">
            <v>-3</v>
          </cell>
          <cell r="J1279">
            <v>1</v>
          </cell>
          <cell r="K1279">
            <v>62</v>
          </cell>
          <cell r="L1279">
            <v>41357</v>
          </cell>
          <cell r="M1279">
            <v>0</v>
          </cell>
          <cell r="N1279">
            <v>0</v>
          </cell>
          <cell r="O1279">
            <v>0</v>
          </cell>
          <cell r="P1279">
            <v>122472</v>
          </cell>
          <cell r="Q1279">
            <v>0</v>
          </cell>
          <cell r="R1279">
            <v>43827</v>
          </cell>
          <cell r="S1279">
            <v>32265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239921</v>
          </cell>
          <cell r="AA1279">
            <v>190987</v>
          </cell>
          <cell r="AB1279">
            <v>0</v>
          </cell>
          <cell r="AC1279">
            <v>0</v>
          </cell>
          <cell r="AD1279">
            <v>13440</v>
          </cell>
          <cell r="AE1279">
            <v>14982</v>
          </cell>
          <cell r="AF1279">
            <v>1000</v>
          </cell>
          <cell r="AG1279">
            <v>0</v>
          </cell>
          <cell r="AH1279">
            <v>198564</v>
          </cell>
          <cell r="AI1279">
            <v>0</v>
          </cell>
          <cell r="AJ1279">
            <v>0</v>
          </cell>
          <cell r="AK1279">
            <v>418973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418973</v>
          </cell>
          <cell r="AQ1279">
            <v>179185</v>
          </cell>
          <cell r="AR1279">
            <v>26784</v>
          </cell>
          <cell r="AS1279">
            <v>205969</v>
          </cell>
          <cell r="AT1279">
            <v>122472</v>
          </cell>
          <cell r="AU1279">
            <v>0</v>
          </cell>
          <cell r="AV1279">
            <v>0</v>
          </cell>
          <cell r="AW1279">
            <v>43827</v>
          </cell>
          <cell r="AX1279">
            <v>32265</v>
          </cell>
          <cell r="AY1279">
            <v>0</v>
          </cell>
          <cell r="AZ1279">
            <v>198564</v>
          </cell>
        </row>
        <row r="1280">
          <cell r="A1280">
            <v>194259</v>
          </cell>
          <cell r="B1280" t="str">
            <v>OTSEGO AREA SCHOOL OF PRACTICAL NURSING</v>
          </cell>
          <cell r="C1280" t="str">
            <v>NY</v>
          </cell>
          <cell r="D1280">
            <v>2</v>
          </cell>
          <cell r="E1280">
            <v>7</v>
          </cell>
          <cell r="F1280">
            <v>2</v>
          </cell>
          <cell r="G1280">
            <v>2</v>
          </cell>
          <cell r="H1280">
            <v>2</v>
          </cell>
          <cell r="I1280">
            <v>-3</v>
          </cell>
          <cell r="J1280">
            <v>1</v>
          </cell>
          <cell r="K1280">
            <v>27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100044</v>
          </cell>
          <cell r="AI1280">
            <v>0</v>
          </cell>
          <cell r="AJ1280">
            <v>0</v>
          </cell>
          <cell r="AK1280">
            <v>100044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P1280">
            <v>100044</v>
          </cell>
          <cell r="AQ1280">
            <v>0</v>
          </cell>
          <cell r="AR1280">
            <v>0</v>
          </cell>
          <cell r="AS1280">
            <v>0</v>
          </cell>
          <cell r="AT1280">
            <v>77235</v>
          </cell>
          <cell r="AU1280">
            <v>0</v>
          </cell>
          <cell r="AV1280">
            <v>0</v>
          </cell>
          <cell r="AW1280">
            <v>22809</v>
          </cell>
          <cell r="AX1280">
            <v>0</v>
          </cell>
          <cell r="AY1280">
            <v>0</v>
          </cell>
          <cell r="AZ1280">
            <v>100044</v>
          </cell>
        </row>
        <row r="1281">
          <cell r="A1281">
            <v>364964</v>
          </cell>
          <cell r="B1281" t="str">
            <v>OSWEGO COUNTY BOCES</v>
          </cell>
          <cell r="C1281" t="str">
            <v>NY</v>
          </cell>
          <cell r="D1281">
            <v>2</v>
          </cell>
          <cell r="E1281">
            <v>7</v>
          </cell>
          <cell r="F1281">
            <v>2</v>
          </cell>
          <cell r="G1281">
            <v>2</v>
          </cell>
          <cell r="H1281">
            <v>2</v>
          </cell>
          <cell r="I1281">
            <v>-3</v>
          </cell>
          <cell r="J1281">
            <v>1</v>
          </cell>
          <cell r="K1281">
            <v>63</v>
          </cell>
          <cell r="L1281">
            <v>19308</v>
          </cell>
          <cell r="M1281">
            <v>0</v>
          </cell>
          <cell r="N1281">
            <v>0</v>
          </cell>
          <cell r="O1281">
            <v>0</v>
          </cell>
          <cell r="P1281">
            <v>109151</v>
          </cell>
          <cell r="Q1281">
            <v>46998</v>
          </cell>
          <cell r="R1281">
            <v>8424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84964</v>
          </cell>
          <cell r="Y1281">
            <v>0</v>
          </cell>
          <cell r="Z1281">
            <v>268845</v>
          </cell>
          <cell r="AA1281">
            <v>80698</v>
          </cell>
          <cell r="AB1281">
            <v>0</v>
          </cell>
          <cell r="AC1281">
            <v>0</v>
          </cell>
          <cell r="AD1281">
            <v>5984</v>
          </cell>
          <cell r="AE1281">
            <v>200</v>
          </cell>
          <cell r="AF1281">
            <v>3617</v>
          </cell>
          <cell r="AG1281">
            <v>0</v>
          </cell>
          <cell r="AH1281">
            <v>13640</v>
          </cell>
          <cell r="AI1281">
            <v>16191</v>
          </cell>
          <cell r="AJ1281">
            <v>0</v>
          </cell>
          <cell r="AK1281">
            <v>120330</v>
          </cell>
          <cell r="AL1281">
            <v>0</v>
          </cell>
          <cell r="AM1281">
            <v>0</v>
          </cell>
          <cell r="AN1281">
            <v>0</v>
          </cell>
          <cell r="AO1281">
            <v>0</v>
          </cell>
          <cell r="AP1281">
            <v>120330</v>
          </cell>
          <cell r="AQ1281">
            <v>116350</v>
          </cell>
          <cell r="AR1281">
            <v>30843</v>
          </cell>
          <cell r="AS1281">
            <v>147193</v>
          </cell>
          <cell r="AT1281">
            <v>3174</v>
          </cell>
          <cell r="AU1281">
            <v>0</v>
          </cell>
          <cell r="AV1281">
            <v>0</v>
          </cell>
          <cell r="AW1281">
            <v>0</v>
          </cell>
          <cell r="AX1281">
            <v>0</v>
          </cell>
          <cell r="AY1281">
            <v>10466</v>
          </cell>
          <cell r="AZ1281">
            <v>13640</v>
          </cell>
        </row>
        <row r="1282">
          <cell r="A1282">
            <v>379621</v>
          </cell>
          <cell r="B1282" t="str">
            <v>MADISON ONEIDA BOCES-CONTINUING EDUCATION</v>
          </cell>
          <cell r="C1282" t="str">
            <v>NY</v>
          </cell>
          <cell r="D1282">
            <v>2</v>
          </cell>
          <cell r="E1282">
            <v>7</v>
          </cell>
          <cell r="F1282">
            <v>2</v>
          </cell>
          <cell r="G1282">
            <v>2</v>
          </cell>
          <cell r="H1282">
            <v>2</v>
          </cell>
          <cell r="I1282">
            <v>-3</v>
          </cell>
          <cell r="J1282">
            <v>1</v>
          </cell>
          <cell r="K1282">
            <v>304</v>
          </cell>
          <cell r="L1282">
            <v>592867</v>
          </cell>
          <cell r="M1282">
            <v>0</v>
          </cell>
          <cell r="N1282">
            <v>650</v>
          </cell>
          <cell r="O1282">
            <v>0</v>
          </cell>
          <cell r="P1282">
            <v>156126</v>
          </cell>
          <cell r="Q1282">
            <v>95770</v>
          </cell>
          <cell r="R1282">
            <v>166524</v>
          </cell>
          <cell r="S1282">
            <v>57238</v>
          </cell>
          <cell r="T1282">
            <v>0</v>
          </cell>
          <cell r="U1282">
            <v>24889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1094064</v>
          </cell>
          <cell r="AA1282">
            <v>1038077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545186</v>
          </cell>
          <cell r="AG1282">
            <v>205309</v>
          </cell>
          <cell r="AH1282">
            <v>475658</v>
          </cell>
          <cell r="AI1282">
            <v>0</v>
          </cell>
          <cell r="AJ1282">
            <v>0</v>
          </cell>
          <cell r="AK1282">
            <v>2264230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2264230</v>
          </cell>
          <cell r="AQ1282">
            <v>604438</v>
          </cell>
          <cell r="AR1282">
            <v>87420</v>
          </cell>
          <cell r="AS1282">
            <v>691858</v>
          </cell>
          <cell r="AT1282">
            <v>156126</v>
          </cell>
          <cell r="AU1282">
            <v>0</v>
          </cell>
          <cell r="AV1282">
            <v>95770</v>
          </cell>
          <cell r="AW1282">
            <v>166524</v>
          </cell>
          <cell r="AX1282">
            <v>57238</v>
          </cell>
          <cell r="AY1282">
            <v>0</v>
          </cell>
          <cell r="AZ1282">
            <v>475658</v>
          </cell>
        </row>
        <row r="1283">
          <cell r="A1283">
            <v>383525</v>
          </cell>
          <cell r="B1283" t="str">
            <v>ERIE II CHAUTAUQUA-CATTARAUGUS BOCES</v>
          </cell>
          <cell r="C1283" t="str">
            <v>NY</v>
          </cell>
          <cell r="D1283">
            <v>2</v>
          </cell>
          <cell r="E1283">
            <v>7</v>
          </cell>
          <cell r="F1283">
            <v>2</v>
          </cell>
          <cell r="G1283">
            <v>2</v>
          </cell>
          <cell r="H1283">
            <v>2</v>
          </cell>
          <cell r="I1283">
            <v>-3</v>
          </cell>
          <cell r="J1283">
            <v>1</v>
          </cell>
          <cell r="K1283">
            <v>66</v>
          </cell>
          <cell r="L1283">
            <v>41357</v>
          </cell>
          <cell r="M1283">
            <v>0</v>
          </cell>
          <cell r="N1283">
            <v>0</v>
          </cell>
          <cell r="O1283">
            <v>0</v>
          </cell>
          <cell r="P1283">
            <v>122472</v>
          </cell>
          <cell r="Q1283">
            <v>0</v>
          </cell>
          <cell r="R1283">
            <v>43827</v>
          </cell>
          <cell r="S1283">
            <v>32265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239921</v>
          </cell>
          <cell r="AA1283">
            <v>190987</v>
          </cell>
          <cell r="AB1283">
            <v>0</v>
          </cell>
          <cell r="AC1283">
            <v>0</v>
          </cell>
          <cell r="AD1283">
            <v>13440</v>
          </cell>
          <cell r="AE1283">
            <v>14982</v>
          </cell>
          <cell r="AF1283">
            <v>1000</v>
          </cell>
          <cell r="AG1283">
            <v>0</v>
          </cell>
          <cell r="AH1283">
            <v>198564</v>
          </cell>
          <cell r="AI1283">
            <v>0</v>
          </cell>
          <cell r="AJ1283">
            <v>0</v>
          </cell>
          <cell r="AK1283">
            <v>418973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P1283">
            <v>418973</v>
          </cell>
          <cell r="AQ1283">
            <v>179185</v>
          </cell>
          <cell r="AR1283">
            <v>26784</v>
          </cell>
          <cell r="AS1283">
            <v>205969</v>
          </cell>
          <cell r="AT1283">
            <v>122472</v>
          </cell>
          <cell r="AU1283">
            <v>0</v>
          </cell>
          <cell r="AV1283">
            <v>0</v>
          </cell>
          <cell r="AW1283">
            <v>43827</v>
          </cell>
          <cell r="AX1283">
            <v>32265</v>
          </cell>
          <cell r="AY1283">
            <v>0</v>
          </cell>
          <cell r="AZ1283">
            <v>198564</v>
          </cell>
        </row>
        <row r="1284">
          <cell r="A1284">
            <v>391333</v>
          </cell>
          <cell r="B1284" t="str">
            <v>RENSSELAER BOCES SCHOOL OF PRACTICAL NURSING</v>
          </cell>
          <cell r="C1284" t="str">
            <v>NY</v>
          </cell>
          <cell r="D1284">
            <v>2</v>
          </cell>
          <cell r="E1284">
            <v>7</v>
          </cell>
          <cell r="F1284">
            <v>2</v>
          </cell>
          <cell r="G1284">
            <v>2</v>
          </cell>
          <cell r="H1284">
            <v>2</v>
          </cell>
          <cell r="I1284">
            <v>-3</v>
          </cell>
          <cell r="J1284">
            <v>1</v>
          </cell>
          <cell r="K1284">
            <v>78</v>
          </cell>
          <cell r="L1284">
            <v>6900</v>
          </cell>
          <cell r="M1284">
            <v>0</v>
          </cell>
          <cell r="N1284">
            <v>3919266</v>
          </cell>
          <cell r="O1284">
            <v>31115980</v>
          </cell>
          <cell r="P1284">
            <v>3658289</v>
          </cell>
          <cell r="Q1284">
            <v>1329109</v>
          </cell>
          <cell r="R1284">
            <v>2580932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32482</v>
          </cell>
          <cell r="Y1284">
            <v>0</v>
          </cell>
          <cell r="Z1284">
            <v>42642958</v>
          </cell>
          <cell r="AA1284">
            <v>35728182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212371</v>
          </cell>
          <cell r="AI1284">
            <v>0</v>
          </cell>
          <cell r="AJ1284">
            <v>0</v>
          </cell>
          <cell r="AK1284">
            <v>35940553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35940553</v>
          </cell>
          <cell r="AQ1284">
            <v>16846622</v>
          </cell>
          <cell r="AR1284">
            <v>4464929</v>
          </cell>
          <cell r="AS1284">
            <v>21311552</v>
          </cell>
          <cell r="AT1284">
            <v>198969</v>
          </cell>
          <cell r="AU1284">
            <v>0</v>
          </cell>
          <cell r="AV1284">
            <v>0</v>
          </cell>
          <cell r="AW1284">
            <v>13402</v>
          </cell>
          <cell r="AX1284">
            <v>0</v>
          </cell>
          <cell r="AY1284">
            <v>0</v>
          </cell>
          <cell r="AZ1284">
            <v>212371</v>
          </cell>
        </row>
        <row r="1285">
          <cell r="A1285">
            <v>406325</v>
          </cell>
          <cell r="B1285" t="str">
            <v>SCHUYLER-CHEMUNG-TIOGA BOCES LPN PROGRAM</v>
          </cell>
          <cell r="C1285" t="str">
            <v>NY</v>
          </cell>
          <cell r="D1285">
            <v>2</v>
          </cell>
          <cell r="E1285">
            <v>7</v>
          </cell>
          <cell r="F1285">
            <v>2</v>
          </cell>
          <cell r="G1285">
            <v>2</v>
          </cell>
          <cell r="H1285">
            <v>2</v>
          </cell>
          <cell r="I1285">
            <v>-3</v>
          </cell>
          <cell r="J1285">
            <v>1</v>
          </cell>
          <cell r="K1285">
            <v>11</v>
          </cell>
          <cell r="L1285">
            <v>17195</v>
          </cell>
          <cell r="M1285">
            <v>0</v>
          </cell>
          <cell r="N1285">
            <v>0</v>
          </cell>
          <cell r="O1285">
            <v>0</v>
          </cell>
          <cell r="P1285">
            <v>94875</v>
          </cell>
          <cell r="Q1285">
            <v>2200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114270</v>
          </cell>
          <cell r="AA1285">
            <v>166766</v>
          </cell>
          <cell r="AB1285">
            <v>0</v>
          </cell>
          <cell r="AC1285">
            <v>0</v>
          </cell>
          <cell r="AD1285">
            <v>17688</v>
          </cell>
          <cell r="AE1285">
            <v>3922</v>
          </cell>
          <cell r="AF1285">
            <v>8014</v>
          </cell>
          <cell r="AG1285">
            <v>11680</v>
          </cell>
          <cell r="AH1285">
            <v>97075</v>
          </cell>
          <cell r="AI1285">
            <v>0</v>
          </cell>
          <cell r="AJ1285">
            <v>0</v>
          </cell>
          <cell r="AK1285">
            <v>305145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305145</v>
          </cell>
          <cell r="AQ1285">
            <v>125477</v>
          </cell>
          <cell r="AR1285">
            <v>30676</v>
          </cell>
          <cell r="AS1285">
            <v>156153</v>
          </cell>
          <cell r="AT1285">
            <v>94875</v>
          </cell>
          <cell r="AU1285">
            <v>0</v>
          </cell>
          <cell r="AV1285">
            <v>2200</v>
          </cell>
          <cell r="AW1285">
            <v>0</v>
          </cell>
          <cell r="AX1285">
            <v>0</v>
          </cell>
          <cell r="AY1285">
            <v>0</v>
          </cell>
          <cell r="AZ1285">
            <v>97075</v>
          </cell>
        </row>
        <row r="1286">
          <cell r="A1286">
            <v>406361</v>
          </cell>
          <cell r="B1286" t="str">
            <v>DELAWARE CHENANGO MADISON OSTEGO BOCES</v>
          </cell>
          <cell r="C1286" t="str">
            <v>NY</v>
          </cell>
          <cell r="D1286">
            <v>2</v>
          </cell>
          <cell r="E1286">
            <v>7</v>
          </cell>
          <cell r="F1286">
            <v>2</v>
          </cell>
          <cell r="G1286">
            <v>2</v>
          </cell>
          <cell r="H1286">
            <v>2</v>
          </cell>
          <cell r="I1286">
            <v>-3</v>
          </cell>
          <cell r="J1286">
            <v>1</v>
          </cell>
          <cell r="K1286">
            <v>42</v>
          </cell>
          <cell r="L1286">
            <v>321100</v>
          </cell>
          <cell r="M1286">
            <v>118546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439646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  <cell r="AE1286">
            <v>0</v>
          </cell>
          <cell r="AF1286">
            <v>0</v>
          </cell>
          <cell r="AG1286">
            <v>0</v>
          </cell>
          <cell r="AH1286">
            <v>95178</v>
          </cell>
          <cell r="AI1286">
            <v>0</v>
          </cell>
          <cell r="AJ1286">
            <v>0</v>
          </cell>
          <cell r="AK1286">
            <v>95178</v>
          </cell>
          <cell r="AL1286">
            <v>0</v>
          </cell>
          <cell r="AM1286">
            <v>0</v>
          </cell>
          <cell r="AN1286">
            <v>0</v>
          </cell>
          <cell r="AO1286">
            <v>0</v>
          </cell>
          <cell r="AP1286">
            <v>95178</v>
          </cell>
          <cell r="AQ1286">
            <v>0</v>
          </cell>
          <cell r="AR1286">
            <v>0</v>
          </cell>
          <cell r="AS1286">
            <v>0</v>
          </cell>
          <cell r="AT1286">
            <v>95178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  <cell r="AY1286">
            <v>0</v>
          </cell>
          <cell r="AZ1286">
            <v>95178</v>
          </cell>
        </row>
        <row r="1287">
          <cell r="A1287">
            <v>409139</v>
          </cell>
          <cell r="B1287" t="str">
            <v>BUFFALO VOCATIONAL TECHNICAL CENTER-PRACTICAL NRS</v>
          </cell>
          <cell r="C1287" t="str">
            <v>NY</v>
          </cell>
          <cell r="D1287">
            <v>2</v>
          </cell>
          <cell r="E1287">
            <v>7</v>
          </cell>
          <cell r="F1287">
            <v>2</v>
          </cell>
          <cell r="G1287">
            <v>2</v>
          </cell>
          <cell r="H1287">
            <v>2</v>
          </cell>
          <cell r="I1287">
            <v>-3</v>
          </cell>
          <cell r="J1287">
            <v>1</v>
          </cell>
          <cell r="K1287">
            <v>30</v>
          </cell>
          <cell r="L1287">
            <v>130539</v>
          </cell>
          <cell r="M1287">
            <v>0</v>
          </cell>
          <cell r="N1287">
            <v>0</v>
          </cell>
          <cell r="O1287">
            <v>0</v>
          </cell>
          <cell r="P1287">
            <v>113501</v>
          </cell>
          <cell r="Q1287">
            <v>18750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262790</v>
          </cell>
          <cell r="AA1287">
            <v>95827</v>
          </cell>
          <cell r="AB1287">
            <v>0</v>
          </cell>
          <cell r="AC1287">
            <v>0</v>
          </cell>
          <cell r="AD1287">
            <v>25000</v>
          </cell>
          <cell r="AE1287">
            <v>9186</v>
          </cell>
          <cell r="AF1287">
            <v>9186</v>
          </cell>
          <cell r="AG1287">
            <v>0</v>
          </cell>
          <cell r="AH1287">
            <v>87401</v>
          </cell>
          <cell r="AI1287">
            <v>0</v>
          </cell>
          <cell r="AJ1287">
            <v>0</v>
          </cell>
          <cell r="AK1287">
            <v>226600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226600</v>
          </cell>
          <cell r="AQ1287">
            <v>145000</v>
          </cell>
          <cell r="AR1287">
            <v>20000</v>
          </cell>
          <cell r="AS1287">
            <v>165000</v>
          </cell>
          <cell r="AT1287">
            <v>75010</v>
          </cell>
          <cell r="AU1287">
            <v>0</v>
          </cell>
          <cell r="AV1287">
            <v>12391</v>
          </cell>
          <cell r="AW1287">
            <v>0</v>
          </cell>
          <cell r="AX1287">
            <v>0</v>
          </cell>
          <cell r="AY1287">
            <v>0</v>
          </cell>
          <cell r="AZ1287">
            <v>87401</v>
          </cell>
        </row>
        <row r="1288">
          <cell r="A1288">
            <v>417868</v>
          </cell>
          <cell r="B1288" t="str">
            <v>CLINTON-ESSEX-WARREN-WASHINGTON BOCES PRAC NURS</v>
          </cell>
          <cell r="C1288" t="str">
            <v>NY</v>
          </cell>
          <cell r="D1288">
            <v>2</v>
          </cell>
          <cell r="E1288">
            <v>7</v>
          </cell>
          <cell r="F1288">
            <v>2</v>
          </cell>
          <cell r="G1288">
            <v>2</v>
          </cell>
          <cell r="H1288">
            <v>2</v>
          </cell>
          <cell r="I1288">
            <v>-3</v>
          </cell>
          <cell r="J1288">
            <v>1</v>
          </cell>
          <cell r="K1288">
            <v>27</v>
          </cell>
          <cell r="L1288">
            <v>157965</v>
          </cell>
          <cell r="M1288">
            <v>0</v>
          </cell>
          <cell r="N1288">
            <v>0</v>
          </cell>
          <cell r="O1288">
            <v>0</v>
          </cell>
          <cell r="P1288">
            <v>52566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210531</v>
          </cell>
          <cell r="AA1288">
            <v>108368</v>
          </cell>
          <cell r="AB1288">
            <v>0</v>
          </cell>
          <cell r="AC1288">
            <v>0</v>
          </cell>
          <cell r="AD1288">
            <v>37516</v>
          </cell>
          <cell r="AE1288">
            <v>0</v>
          </cell>
          <cell r="AF1288">
            <v>0</v>
          </cell>
          <cell r="AG1288">
            <v>9213</v>
          </cell>
          <cell r="AH1288">
            <v>52566</v>
          </cell>
          <cell r="AI1288">
            <v>0</v>
          </cell>
          <cell r="AJ1288">
            <v>0</v>
          </cell>
          <cell r="AK1288">
            <v>207663</v>
          </cell>
          <cell r="AL1288">
            <v>0</v>
          </cell>
          <cell r="AM1288">
            <v>0</v>
          </cell>
          <cell r="AN1288">
            <v>0</v>
          </cell>
          <cell r="AO1288">
            <v>0</v>
          </cell>
          <cell r="AP1288">
            <v>207663</v>
          </cell>
          <cell r="AQ1288">
            <v>112718</v>
          </cell>
          <cell r="AR1288">
            <v>15592</v>
          </cell>
          <cell r="AS1288">
            <v>128310</v>
          </cell>
          <cell r="AT1288">
            <v>52566</v>
          </cell>
          <cell r="AU1288">
            <v>0</v>
          </cell>
          <cell r="AV1288">
            <v>0</v>
          </cell>
          <cell r="AW1288">
            <v>0</v>
          </cell>
          <cell r="AX1288">
            <v>0</v>
          </cell>
          <cell r="AY1288">
            <v>0</v>
          </cell>
          <cell r="AZ1288">
            <v>52566</v>
          </cell>
        </row>
        <row r="1289">
          <cell r="A1289">
            <v>417886</v>
          </cell>
          <cell r="B1289" t="str">
            <v>JEFFERSON-LEWIS BOCES PROGRAM OF PRACTICAL NURSING</v>
          </cell>
          <cell r="C1289" t="str">
            <v>NY</v>
          </cell>
          <cell r="D1289">
            <v>2</v>
          </cell>
          <cell r="E1289">
            <v>7</v>
          </cell>
          <cell r="F1289">
            <v>2</v>
          </cell>
          <cell r="G1289">
            <v>2</v>
          </cell>
          <cell r="H1289">
            <v>2</v>
          </cell>
          <cell r="I1289">
            <v>-3</v>
          </cell>
          <cell r="J1289">
            <v>1</v>
          </cell>
          <cell r="K1289">
            <v>58</v>
          </cell>
          <cell r="L1289">
            <v>95635</v>
          </cell>
          <cell r="M1289">
            <v>0</v>
          </cell>
          <cell r="N1289">
            <v>0</v>
          </cell>
          <cell r="O1289">
            <v>44059</v>
          </cell>
          <cell r="P1289">
            <v>78025</v>
          </cell>
          <cell r="Q1289">
            <v>15813</v>
          </cell>
          <cell r="R1289">
            <v>32007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179080</v>
          </cell>
          <cell r="Y1289">
            <v>0</v>
          </cell>
          <cell r="Z1289">
            <v>444619</v>
          </cell>
          <cell r="AA1289">
            <v>201619</v>
          </cell>
          <cell r="AB1289">
            <v>0</v>
          </cell>
          <cell r="AC1289">
            <v>0</v>
          </cell>
          <cell r="AD1289">
            <v>9721</v>
          </cell>
          <cell r="AE1289">
            <v>15791</v>
          </cell>
          <cell r="AF1289">
            <v>55005</v>
          </cell>
          <cell r="AG1289">
            <v>36638</v>
          </cell>
          <cell r="AH1289">
            <v>125845</v>
          </cell>
          <cell r="AI1289">
            <v>0</v>
          </cell>
          <cell r="AJ1289">
            <v>0</v>
          </cell>
          <cell r="AK1289">
            <v>444619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444619</v>
          </cell>
          <cell r="AQ1289">
            <v>230691</v>
          </cell>
          <cell r="AR1289">
            <v>51445</v>
          </cell>
          <cell r="AS1289">
            <v>282136</v>
          </cell>
          <cell r="AT1289">
            <v>78025</v>
          </cell>
          <cell r="AU1289">
            <v>0</v>
          </cell>
          <cell r="AV1289">
            <v>15813</v>
          </cell>
          <cell r="AW1289">
            <v>32007</v>
          </cell>
          <cell r="AX1289">
            <v>0</v>
          </cell>
          <cell r="AY1289">
            <v>0</v>
          </cell>
          <cell r="AZ1289">
            <v>125845</v>
          </cell>
        </row>
        <row r="1290">
          <cell r="A1290">
            <v>417910</v>
          </cell>
          <cell r="B1290" t="str">
            <v>VEEB NASSAU COUNTY SCHOOL OF PRACTICAL NURSING</v>
          </cell>
          <cell r="C1290" t="str">
            <v>NY</v>
          </cell>
          <cell r="D1290">
            <v>2</v>
          </cell>
          <cell r="E1290">
            <v>7</v>
          </cell>
          <cell r="F1290">
            <v>2</v>
          </cell>
          <cell r="G1290">
            <v>2</v>
          </cell>
          <cell r="H1290">
            <v>2</v>
          </cell>
          <cell r="I1290">
            <v>-3</v>
          </cell>
          <cell r="J1290">
            <v>1</v>
          </cell>
          <cell r="K1290">
            <v>202</v>
          </cell>
          <cell r="L1290">
            <v>1572037</v>
          </cell>
          <cell r="M1290">
            <v>361773</v>
          </cell>
          <cell r="N1290">
            <v>0</v>
          </cell>
          <cell r="O1290">
            <v>0</v>
          </cell>
          <cell r="P1290">
            <v>361773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2295583</v>
          </cell>
          <cell r="AA1290">
            <v>925552</v>
          </cell>
          <cell r="AB1290">
            <v>0</v>
          </cell>
          <cell r="AC1290">
            <v>0</v>
          </cell>
          <cell r="AD1290">
            <v>153608</v>
          </cell>
          <cell r="AE1290">
            <v>111402</v>
          </cell>
          <cell r="AF1290">
            <v>125655</v>
          </cell>
          <cell r="AG1290">
            <v>27447</v>
          </cell>
          <cell r="AH1290">
            <v>364762</v>
          </cell>
          <cell r="AI1290">
            <v>7964</v>
          </cell>
          <cell r="AJ1290">
            <v>0</v>
          </cell>
          <cell r="AK1290">
            <v>1716390</v>
          </cell>
          <cell r="AL1290">
            <v>0</v>
          </cell>
          <cell r="AM1290">
            <v>0</v>
          </cell>
          <cell r="AN1290">
            <v>226600</v>
          </cell>
          <cell r="AO1290">
            <v>0</v>
          </cell>
          <cell r="AP1290">
            <v>1942990</v>
          </cell>
          <cell r="AQ1290">
            <v>1050338</v>
          </cell>
          <cell r="AR1290">
            <v>198967</v>
          </cell>
          <cell r="AS1290">
            <v>1249305</v>
          </cell>
          <cell r="AT1290">
            <v>364762</v>
          </cell>
          <cell r="AU1290">
            <v>0</v>
          </cell>
          <cell r="AV1290">
            <v>0</v>
          </cell>
          <cell r="AW1290">
            <v>0</v>
          </cell>
          <cell r="AX1290">
            <v>0</v>
          </cell>
          <cell r="AY1290">
            <v>0</v>
          </cell>
          <cell r="AZ1290">
            <v>364762</v>
          </cell>
        </row>
        <row r="1291">
          <cell r="A1291">
            <v>417947</v>
          </cell>
          <cell r="B1291" t="str">
            <v>SYRACUSE CENTRAL TECHN HS LICENSED PRACT NURS PROG</v>
          </cell>
          <cell r="C1291" t="str">
            <v>NY</v>
          </cell>
          <cell r="D1291">
            <v>2</v>
          </cell>
          <cell r="E1291">
            <v>7</v>
          </cell>
          <cell r="F1291">
            <v>2</v>
          </cell>
          <cell r="G1291">
            <v>-1</v>
          </cell>
          <cell r="H1291">
            <v>2</v>
          </cell>
          <cell r="I1291">
            <v>-3</v>
          </cell>
          <cell r="J1291">
            <v>1</v>
          </cell>
          <cell r="K1291">
            <v>47</v>
          </cell>
          <cell r="L1291">
            <v>197525</v>
          </cell>
          <cell r="M1291">
            <v>0</v>
          </cell>
          <cell r="N1291">
            <v>0</v>
          </cell>
          <cell r="O1291">
            <v>0</v>
          </cell>
          <cell r="P1291">
            <v>113501</v>
          </cell>
          <cell r="Q1291">
            <v>18750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329776</v>
          </cell>
          <cell r="AA1291">
            <v>145000</v>
          </cell>
          <cell r="AB1291">
            <v>0</v>
          </cell>
          <cell r="AC1291">
            <v>0</v>
          </cell>
          <cell r="AD1291">
            <v>25000</v>
          </cell>
          <cell r="AE1291">
            <v>13900</v>
          </cell>
          <cell r="AF1291">
            <v>13900</v>
          </cell>
          <cell r="AG1291">
            <v>0</v>
          </cell>
          <cell r="AH1291">
            <v>132251</v>
          </cell>
          <cell r="AI1291">
            <v>0</v>
          </cell>
          <cell r="AJ1291">
            <v>0</v>
          </cell>
          <cell r="AK1291">
            <v>330051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330051</v>
          </cell>
          <cell r="AQ1291">
            <v>145000</v>
          </cell>
          <cell r="AR1291">
            <v>20000</v>
          </cell>
          <cell r="AS1291">
            <v>165000</v>
          </cell>
          <cell r="AT1291">
            <v>113501</v>
          </cell>
          <cell r="AU1291">
            <v>0</v>
          </cell>
          <cell r="AV1291">
            <v>18750</v>
          </cell>
          <cell r="AW1291">
            <v>0</v>
          </cell>
          <cell r="AX1291">
            <v>0</v>
          </cell>
          <cell r="AY1291">
            <v>0</v>
          </cell>
          <cell r="AZ1291">
            <v>132251</v>
          </cell>
        </row>
        <row r="1292">
          <cell r="A1292">
            <v>417974</v>
          </cell>
          <cell r="B1292" t="str">
            <v>STEUBEN-ALLEGANY BOCES SCH OF PRAC NURS-COOPERS</v>
          </cell>
          <cell r="C1292" t="str">
            <v>NY</v>
          </cell>
          <cell r="D1292">
            <v>2</v>
          </cell>
          <cell r="E1292">
            <v>7</v>
          </cell>
          <cell r="F1292">
            <v>2</v>
          </cell>
          <cell r="G1292">
            <v>2</v>
          </cell>
          <cell r="H1292">
            <v>2</v>
          </cell>
          <cell r="I1292">
            <v>-3</v>
          </cell>
          <cell r="J1292">
            <v>1</v>
          </cell>
          <cell r="K1292">
            <v>55</v>
          </cell>
          <cell r="L1292">
            <v>61436</v>
          </cell>
          <cell r="M1292">
            <v>0</v>
          </cell>
          <cell r="N1292">
            <v>0</v>
          </cell>
          <cell r="O1292">
            <v>0</v>
          </cell>
          <cell r="P1292">
            <v>72191</v>
          </cell>
          <cell r="Q1292">
            <v>20464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154091</v>
          </cell>
          <cell r="AA1292">
            <v>87941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10000</v>
          </cell>
          <cell r="AG1292">
            <v>0</v>
          </cell>
          <cell r="AH1292">
            <v>41985</v>
          </cell>
          <cell r="AI1292">
            <v>0</v>
          </cell>
          <cell r="AJ1292">
            <v>0</v>
          </cell>
          <cell r="AK1292">
            <v>139926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P1292">
            <v>139926</v>
          </cell>
          <cell r="AQ1292">
            <v>119323</v>
          </cell>
          <cell r="AR1292">
            <v>37018</v>
          </cell>
          <cell r="AS1292">
            <v>156341</v>
          </cell>
          <cell r="AT1292">
            <v>23673</v>
          </cell>
          <cell r="AU1292">
            <v>0</v>
          </cell>
          <cell r="AV1292">
            <v>18312</v>
          </cell>
          <cell r="AW1292">
            <v>0</v>
          </cell>
          <cell r="AX1292">
            <v>0</v>
          </cell>
          <cell r="AY1292">
            <v>0</v>
          </cell>
          <cell r="AZ1292">
            <v>41985</v>
          </cell>
        </row>
        <row r="1293">
          <cell r="A1293">
            <v>417983</v>
          </cell>
          <cell r="B1293" t="str">
            <v>CATTARAUGUS COUNTY BOCES SCHOOL OF PRACTICAL NURS</v>
          </cell>
          <cell r="C1293" t="str">
            <v>NY</v>
          </cell>
          <cell r="D1293">
            <v>2</v>
          </cell>
          <cell r="E1293">
            <v>7</v>
          </cell>
          <cell r="F1293">
            <v>2</v>
          </cell>
          <cell r="G1293">
            <v>2</v>
          </cell>
          <cell r="H1293">
            <v>2</v>
          </cell>
          <cell r="I1293">
            <v>-3</v>
          </cell>
          <cell r="J1293">
            <v>1</v>
          </cell>
          <cell r="K1293">
            <v>27</v>
          </cell>
          <cell r="L1293">
            <v>490935</v>
          </cell>
          <cell r="M1293">
            <v>0</v>
          </cell>
          <cell r="N1293">
            <v>0</v>
          </cell>
          <cell r="O1293">
            <v>48096602</v>
          </cell>
          <cell r="P1293">
            <v>1970982</v>
          </cell>
          <cell r="Q1293">
            <v>494572</v>
          </cell>
          <cell r="R1293">
            <v>14721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51067812</v>
          </cell>
          <cell r="AA1293">
            <v>44214731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3564871</v>
          </cell>
          <cell r="AG1293">
            <v>1454852</v>
          </cell>
          <cell r="AH1293">
            <v>115749</v>
          </cell>
          <cell r="AI1293">
            <v>0</v>
          </cell>
          <cell r="AJ1293">
            <v>0</v>
          </cell>
          <cell r="AK1293">
            <v>49350203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49350203</v>
          </cell>
          <cell r="AQ1293">
            <v>252990</v>
          </cell>
          <cell r="AR1293">
            <v>66962</v>
          </cell>
          <cell r="AS1293">
            <v>319952</v>
          </cell>
          <cell r="AT1293">
            <v>87971</v>
          </cell>
          <cell r="AU1293">
            <v>5395</v>
          </cell>
          <cell r="AV1293">
            <v>7662</v>
          </cell>
          <cell r="AW1293">
            <v>14721</v>
          </cell>
          <cell r="AX1293">
            <v>0</v>
          </cell>
          <cell r="AY1293">
            <v>0</v>
          </cell>
          <cell r="AZ1293">
            <v>115749</v>
          </cell>
        </row>
        <row r="1294">
          <cell r="A1294">
            <v>417992</v>
          </cell>
          <cell r="B1294" t="str">
            <v>ORANGE-ULSTER BOCES SCHOOL OF PRACTICAL NURSING</v>
          </cell>
          <cell r="C1294" t="str">
            <v>NY</v>
          </cell>
          <cell r="D1294">
            <v>2</v>
          </cell>
          <cell r="E1294">
            <v>7</v>
          </cell>
          <cell r="F1294">
            <v>2</v>
          </cell>
          <cell r="G1294">
            <v>2</v>
          </cell>
          <cell r="H1294">
            <v>2</v>
          </cell>
          <cell r="I1294">
            <v>-3</v>
          </cell>
          <cell r="J1294">
            <v>1</v>
          </cell>
          <cell r="K1294">
            <v>26</v>
          </cell>
          <cell r="L1294">
            <v>301056</v>
          </cell>
          <cell r="M1294">
            <v>0</v>
          </cell>
          <cell r="N1294">
            <v>0</v>
          </cell>
          <cell r="O1294">
            <v>0</v>
          </cell>
          <cell r="P1294">
            <v>84696</v>
          </cell>
          <cell r="Q1294">
            <v>6884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392636</v>
          </cell>
          <cell r="AA1294">
            <v>114702</v>
          </cell>
          <cell r="AB1294">
            <v>0</v>
          </cell>
          <cell r="AC1294">
            <v>0</v>
          </cell>
          <cell r="AD1294">
            <v>62500</v>
          </cell>
          <cell r="AE1294">
            <v>56691</v>
          </cell>
          <cell r="AF1294">
            <v>0</v>
          </cell>
          <cell r="AG1294">
            <v>0</v>
          </cell>
          <cell r="AH1294">
            <v>82894</v>
          </cell>
          <cell r="AI1294">
            <v>0</v>
          </cell>
          <cell r="AJ1294">
            <v>0</v>
          </cell>
          <cell r="AK1294">
            <v>316787</v>
          </cell>
          <cell r="AL1294">
            <v>0</v>
          </cell>
          <cell r="AM1294">
            <v>0</v>
          </cell>
          <cell r="AN1294">
            <v>0</v>
          </cell>
          <cell r="AO1294">
            <v>0</v>
          </cell>
          <cell r="AP1294">
            <v>316787</v>
          </cell>
          <cell r="AQ1294">
            <v>237619</v>
          </cell>
          <cell r="AR1294">
            <v>0</v>
          </cell>
          <cell r="AS1294">
            <v>237619</v>
          </cell>
          <cell r="AT1294">
            <v>82894</v>
          </cell>
          <cell r="AU1294">
            <v>0</v>
          </cell>
          <cell r="AV1294">
            <v>0</v>
          </cell>
          <cell r="AW1294">
            <v>0</v>
          </cell>
          <cell r="AX1294">
            <v>0</v>
          </cell>
          <cell r="AY1294">
            <v>0</v>
          </cell>
          <cell r="AZ1294">
            <v>82894</v>
          </cell>
        </row>
        <row r="1295">
          <cell r="A1295">
            <v>418001</v>
          </cell>
          <cell r="B1295" t="str">
            <v>WAYNE-FINGER LAKES BOCES SCHOOL OF PRACTICAL NURS</v>
          </cell>
          <cell r="C1295" t="str">
            <v>NY</v>
          </cell>
          <cell r="D1295">
            <v>2</v>
          </cell>
          <cell r="E1295">
            <v>7</v>
          </cell>
          <cell r="F1295">
            <v>2</v>
          </cell>
          <cell r="G1295">
            <v>2</v>
          </cell>
          <cell r="H1295">
            <v>2</v>
          </cell>
          <cell r="I1295">
            <v>-3</v>
          </cell>
          <cell r="J1295">
            <v>1</v>
          </cell>
          <cell r="K1295">
            <v>52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41604</v>
          </cell>
          <cell r="AI1295">
            <v>0</v>
          </cell>
          <cell r="AJ1295">
            <v>0</v>
          </cell>
          <cell r="AK1295">
            <v>41604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41604</v>
          </cell>
          <cell r="AQ1295">
            <v>0</v>
          </cell>
          <cell r="AR1295">
            <v>0</v>
          </cell>
          <cell r="AS1295">
            <v>0</v>
          </cell>
          <cell r="AT1295">
            <v>41604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>
            <v>41604</v>
          </cell>
        </row>
        <row r="1296">
          <cell r="A1296">
            <v>418010</v>
          </cell>
          <cell r="B1296" t="str">
            <v>BROOME-DELAWARE-TIOGA BOCES PROGRAM PRACTICAL NURS</v>
          </cell>
          <cell r="C1296" t="str">
            <v>NY</v>
          </cell>
          <cell r="D1296">
            <v>2</v>
          </cell>
          <cell r="E1296">
            <v>7</v>
          </cell>
          <cell r="F1296">
            <v>2</v>
          </cell>
          <cell r="G1296">
            <v>2</v>
          </cell>
          <cell r="H1296">
            <v>2</v>
          </cell>
          <cell r="I1296">
            <v>-3</v>
          </cell>
          <cell r="J1296">
            <v>1</v>
          </cell>
          <cell r="K1296">
            <v>13</v>
          </cell>
          <cell r="L1296">
            <v>108965</v>
          </cell>
          <cell r="M1296">
            <v>0</v>
          </cell>
          <cell r="N1296">
            <v>0</v>
          </cell>
          <cell r="O1296">
            <v>0</v>
          </cell>
          <cell r="P1296">
            <v>28602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137567</v>
          </cell>
          <cell r="AA1296">
            <v>69478</v>
          </cell>
          <cell r="AB1296">
            <v>0</v>
          </cell>
          <cell r="AC1296">
            <v>0</v>
          </cell>
          <cell r="AD1296">
            <v>0</v>
          </cell>
          <cell r="AE1296">
            <v>775</v>
          </cell>
          <cell r="AF1296">
            <v>7683</v>
          </cell>
          <cell r="AG1296">
            <v>0</v>
          </cell>
          <cell r="AH1296">
            <v>28602</v>
          </cell>
          <cell r="AI1296">
            <v>0</v>
          </cell>
          <cell r="AJ1296">
            <v>0</v>
          </cell>
          <cell r="AK1296">
            <v>106538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AP1296">
            <v>106538</v>
          </cell>
          <cell r="AQ1296">
            <v>77161</v>
          </cell>
          <cell r="AR1296">
            <v>15384</v>
          </cell>
          <cell r="AS1296">
            <v>92545</v>
          </cell>
          <cell r="AT1296">
            <v>28602</v>
          </cell>
          <cell r="AU1296">
            <v>0</v>
          </cell>
          <cell r="AV1296">
            <v>0</v>
          </cell>
          <cell r="AW1296">
            <v>0</v>
          </cell>
          <cell r="AX1296">
            <v>0</v>
          </cell>
          <cell r="AY1296">
            <v>0</v>
          </cell>
          <cell r="AZ1296">
            <v>28602</v>
          </cell>
        </row>
        <row r="1297">
          <cell r="A1297">
            <v>418029</v>
          </cell>
          <cell r="B1297" t="str">
            <v>WASHINGTON-SARATOGA-WARREN-HAMILTON-ESSEX BOCES</v>
          </cell>
          <cell r="C1297" t="str">
            <v>NY</v>
          </cell>
          <cell r="D1297">
            <v>2</v>
          </cell>
          <cell r="E1297">
            <v>7</v>
          </cell>
          <cell r="F1297">
            <v>2</v>
          </cell>
          <cell r="G1297">
            <v>2</v>
          </cell>
          <cell r="H1297">
            <v>2</v>
          </cell>
          <cell r="I1297">
            <v>-3</v>
          </cell>
          <cell r="J1297">
            <v>1</v>
          </cell>
          <cell r="K1297">
            <v>81</v>
          </cell>
          <cell r="L1297">
            <v>521739</v>
          </cell>
          <cell r="M1297">
            <v>0</v>
          </cell>
          <cell r="N1297">
            <v>0</v>
          </cell>
          <cell r="O1297">
            <v>0</v>
          </cell>
          <cell r="P1297">
            <v>182482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704221</v>
          </cell>
          <cell r="AA1297">
            <v>522426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16865</v>
          </cell>
          <cell r="AG1297">
            <v>151789</v>
          </cell>
          <cell r="AH1297">
            <v>182482</v>
          </cell>
          <cell r="AI1297">
            <v>0</v>
          </cell>
          <cell r="AJ1297">
            <v>0</v>
          </cell>
          <cell r="AK1297">
            <v>873562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873562</v>
          </cell>
          <cell r="AQ1297">
            <v>443462</v>
          </cell>
          <cell r="AR1297">
            <v>78964</v>
          </cell>
          <cell r="AS1297">
            <v>522426</v>
          </cell>
          <cell r="AT1297">
            <v>166915</v>
          </cell>
          <cell r="AU1297">
            <v>15567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182482</v>
          </cell>
        </row>
        <row r="1298">
          <cell r="A1298">
            <v>418038</v>
          </cell>
          <cell r="B1298" t="str">
            <v>ADULT PRACTICAL NURSING-ALBANY BOCES</v>
          </cell>
          <cell r="C1298" t="str">
            <v>NY</v>
          </cell>
          <cell r="D1298">
            <v>2</v>
          </cell>
          <cell r="E1298">
            <v>7</v>
          </cell>
          <cell r="F1298">
            <v>2</v>
          </cell>
          <cell r="G1298">
            <v>2</v>
          </cell>
          <cell r="H1298">
            <v>2</v>
          </cell>
          <cell r="I1298">
            <v>-3</v>
          </cell>
          <cell r="J1298">
            <v>1</v>
          </cell>
          <cell r="K1298">
            <v>52</v>
          </cell>
          <cell r="L1298">
            <v>288110</v>
          </cell>
          <cell r="M1298">
            <v>0</v>
          </cell>
          <cell r="N1298">
            <v>0</v>
          </cell>
          <cell r="O1298">
            <v>0</v>
          </cell>
          <cell r="P1298">
            <v>88181</v>
          </cell>
          <cell r="Q1298">
            <v>18390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394681</v>
          </cell>
          <cell r="AA1298">
            <v>107021</v>
          </cell>
          <cell r="AB1298">
            <v>0</v>
          </cell>
          <cell r="AC1298">
            <v>0</v>
          </cell>
          <cell r="AD1298">
            <v>57680</v>
          </cell>
          <cell r="AE1298">
            <v>9796</v>
          </cell>
          <cell r="AF1298">
            <v>0</v>
          </cell>
          <cell r="AG1298">
            <v>0</v>
          </cell>
          <cell r="AH1298">
            <v>106570</v>
          </cell>
          <cell r="AI1298">
            <v>0</v>
          </cell>
          <cell r="AJ1298">
            <v>0</v>
          </cell>
          <cell r="AK1298">
            <v>281067</v>
          </cell>
          <cell r="AL1298">
            <v>0</v>
          </cell>
          <cell r="AM1298">
            <v>0</v>
          </cell>
          <cell r="AN1298">
            <v>0</v>
          </cell>
          <cell r="AO1298">
            <v>40437</v>
          </cell>
          <cell r="AP1298">
            <v>321504</v>
          </cell>
          <cell r="AQ1298">
            <v>107021</v>
          </cell>
          <cell r="AR1298">
            <v>28261</v>
          </cell>
          <cell r="AS1298">
            <v>135282</v>
          </cell>
          <cell r="AT1298">
            <v>88180</v>
          </cell>
          <cell r="AU1298">
            <v>0</v>
          </cell>
          <cell r="AV1298">
            <v>18390</v>
          </cell>
          <cell r="AW1298">
            <v>0</v>
          </cell>
          <cell r="AX1298">
            <v>0</v>
          </cell>
          <cell r="AY1298">
            <v>0</v>
          </cell>
          <cell r="AZ1298">
            <v>106570</v>
          </cell>
        </row>
        <row r="1299">
          <cell r="A1299">
            <v>418056</v>
          </cell>
          <cell r="B1299" t="str">
            <v>ULSTER COUNTY BOCES SCHOOL OF PRACTICAL NURSING</v>
          </cell>
          <cell r="C1299" t="str">
            <v>NY</v>
          </cell>
          <cell r="D1299">
            <v>2</v>
          </cell>
          <cell r="E1299">
            <v>7</v>
          </cell>
          <cell r="F1299">
            <v>2</v>
          </cell>
          <cell r="G1299">
            <v>2</v>
          </cell>
          <cell r="H1299">
            <v>2</v>
          </cell>
          <cell r="I1299">
            <v>-3</v>
          </cell>
          <cell r="J1299">
            <v>1</v>
          </cell>
          <cell r="K1299">
            <v>71</v>
          </cell>
          <cell r="L1299">
            <v>266129</v>
          </cell>
          <cell r="M1299">
            <v>0</v>
          </cell>
          <cell r="N1299">
            <v>0</v>
          </cell>
          <cell r="O1299">
            <v>0</v>
          </cell>
          <cell r="P1299">
            <v>81738</v>
          </cell>
          <cell r="Q1299">
            <v>14111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361978</v>
          </cell>
          <cell r="AA1299">
            <v>165134</v>
          </cell>
          <cell r="AB1299">
            <v>0</v>
          </cell>
          <cell r="AC1299">
            <v>0</v>
          </cell>
          <cell r="AD1299">
            <v>11786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176920</v>
          </cell>
          <cell r="AL1299">
            <v>0</v>
          </cell>
          <cell r="AM1299">
            <v>0</v>
          </cell>
          <cell r="AN1299">
            <v>0</v>
          </cell>
          <cell r="AO1299">
            <v>0</v>
          </cell>
          <cell r="AP1299">
            <v>176920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  <cell r="AY1299">
            <v>0</v>
          </cell>
          <cell r="AZ1299">
            <v>0</v>
          </cell>
        </row>
        <row r="1300">
          <cell r="A1300">
            <v>418065</v>
          </cell>
          <cell r="B1300" t="str">
            <v>EASTERN-SUFFOLK SCHOOL OF PRACTICAL NURSING BOCES</v>
          </cell>
          <cell r="C1300" t="str">
            <v>NY</v>
          </cell>
          <cell r="D1300">
            <v>2</v>
          </cell>
          <cell r="E1300">
            <v>7</v>
          </cell>
          <cell r="F1300">
            <v>2</v>
          </cell>
          <cell r="G1300">
            <v>2</v>
          </cell>
          <cell r="H1300">
            <v>2</v>
          </cell>
          <cell r="I1300">
            <v>-3</v>
          </cell>
          <cell r="J1300">
            <v>1</v>
          </cell>
          <cell r="K1300">
            <v>86</v>
          </cell>
          <cell r="L1300">
            <v>705928</v>
          </cell>
          <cell r="M1300">
            <v>0</v>
          </cell>
          <cell r="N1300">
            <v>0</v>
          </cell>
          <cell r="O1300">
            <v>0</v>
          </cell>
          <cell r="P1300">
            <v>168169</v>
          </cell>
          <cell r="Q1300">
            <v>17044</v>
          </cell>
          <cell r="R1300">
            <v>0</v>
          </cell>
          <cell r="S1300">
            <v>3900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895041</v>
          </cell>
          <cell r="AA1300">
            <v>573862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201338</v>
          </cell>
          <cell r="AG1300">
            <v>0</v>
          </cell>
          <cell r="AH1300">
            <v>189113</v>
          </cell>
          <cell r="AI1300">
            <v>0</v>
          </cell>
          <cell r="AJ1300">
            <v>0</v>
          </cell>
          <cell r="AK1300">
            <v>964313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964313</v>
          </cell>
          <cell r="AQ1300">
            <v>775200</v>
          </cell>
          <cell r="AR1300">
            <v>173565</v>
          </cell>
          <cell r="AS1300">
            <v>948765</v>
          </cell>
          <cell r="AT1300">
            <v>168169</v>
          </cell>
          <cell r="AU1300">
            <v>0</v>
          </cell>
          <cell r="AV1300">
            <v>17044</v>
          </cell>
          <cell r="AW1300">
            <v>0</v>
          </cell>
          <cell r="AX1300">
            <v>3900</v>
          </cell>
          <cell r="AY1300">
            <v>0</v>
          </cell>
          <cell r="AZ1300">
            <v>189113</v>
          </cell>
        </row>
        <row r="1301">
          <cell r="A1301">
            <v>418074</v>
          </cell>
          <cell r="B1301" t="str">
            <v>ST LAWRENCE-LEWIS COUNTY BOCES NURSING PROGRAM</v>
          </cell>
          <cell r="C1301" t="str">
            <v>NY</v>
          </cell>
          <cell r="D1301">
            <v>2</v>
          </cell>
          <cell r="E1301">
            <v>7</v>
          </cell>
          <cell r="F1301">
            <v>2</v>
          </cell>
          <cell r="G1301">
            <v>2</v>
          </cell>
          <cell r="H1301">
            <v>2</v>
          </cell>
          <cell r="I1301">
            <v>-3</v>
          </cell>
          <cell r="J1301">
            <v>1</v>
          </cell>
          <cell r="K1301">
            <v>19</v>
          </cell>
          <cell r="L1301">
            <v>297436</v>
          </cell>
          <cell r="M1301">
            <v>0</v>
          </cell>
          <cell r="N1301">
            <v>0</v>
          </cell>
          <cell r="O1301">
            <v>0</v>
          </cell>
          <cell r="P1301">
            <v>76673</v>
          </cell>
          <cell r="Q1301">
            <v>0</v>
          </cell>
          <cell r="R1301">
            <v>0</v>
          </cell>
          <cell r="S1301">
            <v>17680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391789</v>
          </cell>
          <cell r="AA1301">
            <v>413355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23000</v>
          </cell>
          <cell r="AG1301">
            <v>0</v>
          </cell>
          <cell r="AH1301">
            <v>76673</v>
          </cell>
          <cell r="AI1301">
            <v>0</v>
          </cell>
          <cell r="AJ1301">
            <v>0</v>
          </cell>
          <cell r="AK1301">
            <v>513028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P1301">
            <v>513028</v>
          </cell>
          <cell r="AQ1301">
            <v>341512</v>
          </cell>
          <cell r="AR1301">
            <v>71843</v>
          </cell>
          <cell r="AS1301">
            <v>413355</v>
          </cell>
          <cell r="AT1301">
            <v>76673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  <cell r="AY1301">
            <v>0</v>
          </cell>
          <cell r="AZ1301">
            <v>76673</v>
          </cell>
        </row>
        <row r="1302">
          <cell r="A1302">
            <v>418083</v>
          </cell>
          <cell r="B1302" t="str">
            <v>ROCKLAND COUNTY BOCES PRACTICAL NURSING</v>
          </cell>
          <cell r="C1302" t="str">
            <v>NY</v>
          </cell>
          <cell r="D1302">
            <v>2</v>
          </cell>
          <cell r="E1302">
            <v>7</v>
          </cell>
          <cell r="F1302">
            <v>2</v>
          </cell>
          <cell r="G1302">
            <v>2</v>
          </cell>
          <cell r="H1302">
            <v>2</v>
          </cell>
          <cell r="I1302">
            <v>-3</v>
          </cell>
          <cell r="J1302">
            <v>1</v>
          </cell>
          <cell r="K1302">
            <v>46</v>
          </cell>
          <cell r="L1302">
            <v>10</v>
          </cell>
          <cell r="M1302">
            <v>0</v>
          </cell>
          <cell r="N1302">
            <v>10</v>
          </cell>
          <cell r="O1302">
            <v>0</v>
          </cell>
          <cell r="P1302">
            <v>11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31</v>
          </cell>
          <cell r="AA1302">
            <v>9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9</v>
          </cell>
          <cell r="AG1302">
            <v>0</v>
          </cell>
          <cell r="AH1302">
            <v>20</v>
          </cell>
          <cell r="AI1302">
            <v>0</v>
          </cell>
          <cell r="AJ1302">
            <v>0</v>
          </cell>
          <cell r="AK1302">
            <v>38</v>
          </cell>
          <cell r="AL1302">
            <v>9</v>
          </cell>
          <cell r="AM1302">
            <v>0</v>
          </cell>
          <cell r="AN1302">
            <v>0</v>
          </cell>
          <cell r="AO1302">
            <v>0</v>
          </cell>
          <cell r="AP1302">
            <v>47</v>
          </cell>
          <cell r="AQ1302">
            <v>10</v>
          </cell>
          <cell r="AR1302">
            <v>0</v>
          </cell>
          <cell r="AS1302">
            <v>10</v>
          </cell>
          <cell r="AT1302">
            <v>0</v>
          </cell>
          <cell r="AU1302">
            <v>0</v>
          </cell>
          <cell r="AV1302">
            <v>10</v>
          </cell>
          <cell r="AW1302">
            <v>0</v>
          </cell>
          <cell r="AX1302">
            <v>0</v>
          </cell>
          <cell r="AY1302">
            <v>10</v>
          </cell>
          <cell r="AZ1302">
            <v>20</v>
          </cell>
        </row>
        <row r="1303">
          <cell r="A1303">
            <v>430786</v>
          </cell>
          <cell r="B1303" t="str">
            <v>CAREER BLAZERS LEARNING CENTER OF MELVILLE</v>
          </cell>
          <cell r="C1303" t="str">
            <v>NY</v>
          </cell>
          <cell r="D1303">
            <v>2</v>
          </cell>
          <cell r="E1303">
            <v>7</v>
          </cell>
          <cell r="F1303">
            <v>2</v>
          </cell>
          <cell r="G1303">
            <v>2</v>
          </cell>
          <cell r="H1303">
            <v>2</v>
          </cell>
          <cell r="I1303">
            <v>-3</v>
          </cell>
          <cell r="J1303">
            <v>1</v>
          </cell>
          <cell r="K1303">
            <v>48</v>
          </cell>
          <cell r="L1303">
            <v>613548</v>
          </cell>
          <cell r="M1303">
            <v>0</v>
          </cell>
          <cell r="N1303">
            <v>673</v>
          </cell>
          <cell r="O1303">
            <v>0</v>
          </cell>
          <cell r="P1303">
            <v>156126</v>
          </cell>
          <cell r="Q1303">
            <v>95770</v>
          </cell>
          <cell r="R1303">
            <v>166524</v>
          </cell>
          <cell r="S1303">
            <v>57238</v>
          </cell>
          <cell r="T1303">
            <v>0</v>
          </cell>
          <cell r="U1303">
            <v>24889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1114768</v>
          </cell>
          <cell r="AA1303">
            <v>1074289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564204</v>
          </cell>
          <cell r="AG1303">
            <v>212471</v>
          </cell>
          <cell r="AH1303">
            <v>484445</v>
          </cell>
          <cell r="AI1303">
            <v>0</v>
          </cell>
          <cell r="AJ1303">
            <v>0</v>
          </cell>
          <cell r="AK1303">
            <v>2335409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2335409</v>
          </cell>
          <cell r="AQ1303">
            <v>604438</v>
          </cell>
          <cell r="AR1303">
            <v>87420</v>
          </cell>
          <cell r="AS1303">
            <v>691858</v>
          </cell>
          <cell r="AT1303">
            <v>161572</v>
          </cell>
          <cell r="AU1303">
            <v>0</v>
          </cell>
          <cell r="AV1303">
            <v>99111</v>
          </cell>
          <cell r="AW1303">
            <v>166524</v>
          </cell>
          <cell r="AX1303">
            <v>57238</v>
          </cell>
          <cell r="AY1303">
            <v>0</v>
          </cell>
          <cell r="AZ1303">
            <v>484445</v>
          </cell>
        </row>
        <row r="1304">
          <cell r="A1304">
            <v>430883</v>
          </cell>
          <cell r="B1304" t="str">
            <v>CAYUGA ONONDAGA BOCES</v>
          </cell>
          <cell r="C1304" t="str">
            <v>NY</v>
          </cell>
          <cell r="D1304">
            <v>2</v>
          </cell>
          <cell r="E1304">
            <v>7</v>
          </cell>
          <cell r="F1304">
            <v>2</v>
          </cell>
          <cell r="G1304">
            <v>2</v>
          </cell>
          <cell r="H1304">
            <v>2</v>
          </cell>
          <cell r="I1304">
            <v>-3</v>
          </cell>
          <cell r="J1304">
            <v>1</v>
          </cell>
          <cell r="K1304">
            <v>16</v>
          </cell>
          <cell r="L1304">
            <v>52807</v>
          </cell>
          <cell r="M1304">
            <v>0</v>
          </cell>
          <cell r="N1304">
            <v>0</v>
          </cell>
          <cell r="O1304">
            <v>0</v>
          </cell>
          <cell r="P1304">
            <v>23561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76368</v>
          </cell>
          <cell r="AA1304">
            <v>48760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23756</v>
          </cell>
          <cell r="AI1304">
            <v>0</v>
          </cell>
          <cell r="AJ1304">
            <v>0</v>
          </cell>
          <cell r="AK1304">
            <v>72516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72516</v>
          </cell>
          <cell r="AQ1304">
            <v>70516</v>
          </cell>
          <cell r="AR1304">
            <v>0</v>
          </cell>
          <cell r="AS1304">
            <v>70516</v>
          </cell>
          <cell r="AT1304">
            <v>23756</v>
          </cell>
          <cell r="AU1304">
            <v>0</v>
          </cell>
          <cell r="AV1304">
            <v>0</v>
          </cell>
          <cell r="AW1304">
            <v>0</v>
          </cell>
          <cell r="AX1304">
            <v>0</v>
          </cell>
          <cell r="AY1304">
            <v>0</v>
          </cell>
          <cell r="AZ1304">
            <v>23756</v>
          </cell>
        </row>
        <row r="1305">
          <cell r="A1305">
            <v>431105</v>
          </cell>
          <cell r="B1305" t="str">
            <v>DUTCHESS BOCES SCHOOL OF PRACTICAL NURSING</v>
          </cell>
          <cell r="C1305" t="str">
            <v>NY</v>
          </cell>
          <cell r="D1305">
            <v>2</v>
          </cell>
          <cell r="E1305">
            <v>7</v>
          </cell>
          <cell r="F1305">
            <v>2</v>
          </cell>
          <cell r="G1305">
            <v>2</v>
          </cell>
          <cell r="H1305">
            <v>2</v>
          </cell>
          <cell r="I1305">
            <v>-3</v>
          </cell>
          <cell r="J1305">
            <v>1</v>
          </cell>
          <cell r="K1305">
            <v>48</v>
          </cell>
          <cell r="L1305">
            <v>307601</v>
          </cell>
          <cell r="M1305">
            <v>0</v>
          </cell>
          <cell r="N1305">
            <v>0</v>
          </cell>
          <cell r="O1305">
            <v>0</v>
          </cell>
          <cell r="P1305">
            <v>84696</v>
          </cell>
          <cell r="Q1305">
            <v>6884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399181</v>
          </cell>
          <cell r="AA1305">
            <v>117196</v>
          </cell>
          <cell r="AB1305">
            <v>0</v>
          </cell>
          <cell r="AC1305">
            <v>0</v>
          </cell>
          <cell r="AD1305">
            <v>62500</v>
          </cell>
          <cell r="AE1305">
            <v>57923</v>
          </cell>
          <cell r="AF1305">
            <v>0</v>
          </cell>
          <cell r="AG1305">
            <v>0</v>
          </cell>
          <cell r="AH1305">
            <v>84696</v>
          </cell>
          <cell r="AI1305">
            <v>0</v>
          </cell>
          <cell r="AJ1305">
            <v>0</v>
          </cell>
          <cell r="AK1305">
            <v>322315</v>
          </cell>
          <cell r="AL1305">
            <v>0</v>
          </cell>
          <cell r="AM1305">
            <v>0</v>
          </cell>
          <cell r="AN1305">
            <v>0</v>
          </cell>
          <cell r="AO1305">
            <v>0</v>
          </cell>
          <cell r="AP1305">
            <v>322315</v>
          </cell>
          <cell r="AQ1305">
            <v>237619</v>
          </cell>
          <cell r="AR1305">
            <v>0</v>
          </cell>
          <cell r="AS1305">
            <v>237619</v>
          </cell>
          <cell r="AT1305">
            <v>84696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  <cell r="AY1305">
            <v>0</v>
          </cell>
          <cell r="AZ1305">
            <v>84696</v>
          </cell>
        </row>
        <row r="1306">
          <cell r="A1306">
            <v>431196</v>
          </cell>
          <cell r="B1306" t="str">
            <v>GENESEE VALLEY BOCES</v>
          </cell>
          <cell r="C1306" t="str">
            <v>NY</v>
          </cell>
          <cell r="D1306">
            <v>2</v>
          </cell>
          <cell r="E1306">
            <v>7</v>
          </cell>
          <cell r="F1306">
            <v>2</v>
          </cell>
          <cell r="G1306">
            <v>2</v>
          </cell>
          <cell r="H1306">
            <v>2</v>
          </cell>
          <cell r="I1306">
            <v>-3</v>
          </cell>
          <cell r="J1306">
            <v>1</v>
          </cell>
          <cell r="K1306">
            <v>1346</v>
          </cell>
          <cell r="L1306">
            <v>615104</v>
          </cell>
          <cell r="M1306">
            <v>0</v>
          </cell>
          <cell r="N1306">
            <v>0</v>
          </cell>
          <cell r="O1306">
            <v>0</v>
          </cell>
          <cell r="P1306">
            <v>1911433</v>
          </cell>
          <cell r="Q1306">
            <v>700026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3226563</v>
          </cell>
          <cell r="AA1306">
            <v>322542</v>
          </cell>
          <cell r="AB1306">
            <v>0</v>
          </cell>
          <cell r="AC1306">
            <v>0</v>
          </cell>
          <cell r="AD1306">
            <v>0</v>
          </cell>
          <cell r="AE1306">
            <v>0</v>
          </cell>
          <cell r="AF1306">
            <v>80025</v>
          </cell>
          <cell r="AG1306">
            <v>59091</v>
          </cell>
          <cell r="AH1306">
            <v>43925</v>
          </cell>
          <cell r="AI1306">
            <v>0</v>
          </cell>
          <cell r="AJ1306">
            <v>0</v>
          </cell>
          <cell r="AK1306">
            <v>505583</v>
          </cell>
          <cell r="AL1306">
            <v>0</v>
          </cell>
          <cell r="AM1306">
            <v>0</v>
          </cell>
          <cell r="AN1306">
            <v>0</v>
          </cell>
          <cell r="AO1306">
            <v>0</v>
          </cell>
          <cell r="AP1306">
            <v>505583</v>
          </cell>
          <cell r="AQ1306">
            <v>402567</v>
          </cell>
          <cell r="AR1306">
            <v>45584</v>
          </cell>
          <cell r="AS1306">
            <v>448151</v>
          </cell>
          <cell r="AT1306">
            <v>43925</v>
          </cell>
          <cell r="AU1306">
            <v>0</v>
          </cell>
          <cell r="AV1306">
            <v>0</v>
          </cell>
          <cell r="AW1306">
            <v>0</v>
          </cell>
          <cell r="AX1306">
            <v>0</v>
          </cell>
          <cell r="AY1306">
            <v>0</v>
          </cell>
          <cell r="AZ1306">
            <v>43925</v>
          </cell>
        </row>
        <row r="1307">
          <cell r="A1307">
            <v>431202</v>
          </cell>
          <cell r="B1307" t="str">
            <v>HAMILTON-FULTON-MONTGOMERY BOCES</v>
          </cell>
          <cell r="C1307" t="str">
            <v>NY</v>
          </cell>
          <cell r="D1307">
            <v>2</v>
          </cell>
          <cell r="E1307">
            <v>7</v>
          </cell>
          <cell r="F1307">
            <v>2</v>
          </cell>
          <cell r="G1307">
            <v>2</v>
          </cell>
          <cell r="H1307">
            <v>2</v>
          </cell>
          <cell r="I1307">
            <v>-3</v>
          </cell>
          <cell r="J1307">
            <v>1</v>
          </cell>
          <cell r="K1307">
            <v>36</v>
          </cell>
          <cell r="L1307">
            <v>9954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9954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AS1307">
            <v>0</v>
          </cell>
          <cell r="AT1307">
            <v>0</v>
          </cell>
          <cell r="AU1307">
            <v>0</v>
          </cell>
          <cell r="AV1307">
            <v>0</v>
          </cell>
          <cell r="AW1307">
            <v>0</v>
          </cell>
          <cell r="AX1307">
            <v>0</v>
          </cell>
          <cell r="AY1307">
            <v>0</v>
          </cell>
          <cell r="AZ1307">
            <v>0</v>
          </cell>
        </row>
        <row r="1308">
          <cell r="A1308">
            <v>431275</v>
          </cell>
          <cell r="B1308" t="str">
            <v>HERKIMER COUNTY BOCES PRACTICAL NURSING PROGRAM</v>
          </cell>
          <cell r="C1308" t="str">
            <v>NY</v>
          </cell>
          <cell r="D1308">
            <v>2</v>
          </cell>
          <cell r="E1308">
            <v>7</v>
          </cell>
          <cell r="F1308">
            <v>2</v>
          </cell>
          <cell r="G1308">
            <v>2</v>
          </cell>
          <cell r="H1308">
            <v>2</v>
          </cell>
          <cell r="I1308">
            <v>-3</v>
          </cell>
          <cell r="J1308">
            <v>1</v>
          </cell>
          <cell r="K1308">
            <v>32</v>
          </cell>
          <cell r="L1308">
            <v>97865</v>
          </cell>
          <cell r="M1308">
            <v>0</v>
          </cell>
          <cell r="N1308">
            <v>0</v>
          </cell>
          <cell r="O1308">
            <v>0</v>
          </cell>
          <cell r="P1308">
            <v>214226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312091</v>
          </cell>
          <cell r="AA1308">
            <v>235286</v>
          </cell>
          <cell r="AB1308">
            <v>0</v>
          </cell>
          <cell r="AC1308">
            <v>0</v>
          </cell>
          <cell r="AD1308">
            <v>0</v>
          </cell>
          <cell r="AE1308">
            <v>0</v>
          </cell>
          <cell r="AF1308">
            <v>0</v>
          </cell>
          <cell r="AG1308">
            <v>0</v>
          </cell>
          <cell r="AH1308">
            <v>0</v>
          </cell>
          <cell r="AI1308">
            <v>0</v>
          </cell>
          <cell r="AJ1308">
            <v>0</v>
          </cell>
          <cell r="AK1308">
            <v>235286</v>
          </cell>
          <cell r="AL1308">
            <v>0</v>
          </cell>
          <cell r="AM1308">
            <v>0</v>
          </cell>
          <cell r="AN1308">
            <v>0</v>
          </cell>
          <cell r="AO1308">
            <v>0</v>
          </cell>
          <cell r="AP1308">
            <v>235286</v>
          </cell>
          <cell r="AQ1308">
            <v>165075</v>
          </cell>
          <cell r="AR1308">
            <v>38675</v>
          </cell>
          <cell r="AS1308">
            <v>203750</v>
          </cell>
        </row>
        <row r="1309">
          <cell r="A1309">
            <v>431770</v>
          </cell>
          <cell r="B1309" t="str">
            <v>PUTNAM-WESTCHESTER BOCES</v>
          </cell>
          <cell r="C1309" t="str">
            <v>NY</v>
          </cell>
          <cell r="D1309">
            <v>2</v>
          </cell>
          <cell r="E1309">
            <v>7</v>
          </cell>
          <cell r="F1309">
            <v>2</v>
          </cell>
          <cell r="G1309">
            <v>2</v>
          </cell>
          <cell r="H1309">
            <v>2</v>
          </cell>
          <cell r="I1309">
            <v>-3</v>
          </cell>
          <cell r="J1309">
            <v>1</v>
          </cell>
          <cell r="K1309">
            <v>34</v>
          </cell>
          <cell r="L1309">
            <v>296671</v>
          </cell>
          <cell r="M1309">
            <v>0</v>
          </cell>
          <cell r="N1309">
            <v>24694</v>
          </cell>
          <cell r="O1309">
            <v>0</v>
          </cell>
          <cell r="P1309">
            <v>44550</v>
          </cell>
          <cell r="Q1309">
            <v>25989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391904</v>
          </cell>
          <cell r="AA1309">
            <v>261782</v>
          </cell>
          <cell r="AB1309">
            <v>0</v>
          </cell>
          <cell r="AC1309">
            <v>0</v>
          </cell>
          <cell r="AD1309">
            <v>20037</v>
          </cell>
          <cell r="AE1309">
            <v>77025</v>
          </cell>
          <cell r="AF1309">
            <v>36616</v>
          </cell>
          <cell r="AG1309">
            <v>0</v>
          </cell>
          <cell r="AH1309">
            <v>70539</v>
          </cell>
          <cell r="AI1309">
            <v>0</v>
          </cell>
          <cell r="AJ1309">
            <v>0</v>
          </cell>
          <cell r="AK1309">
            <v>465999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465999</v>
          </cell>
          <cell r="AQ1309">
            <v>314394</v>
          </cell>
          <cell r="AR1309">
            <v>44450</v>
          </cell>
          <cell r="AS1309">
            <v>358844</v>
          </cell>
          <cell r="AT1309">
            <v>44550</v>
          </cell>
          <cell r="AU1309">
            <v>0</v>
          </cell>
          <cell r="AV1309">
            <v>25989</v>
          </cell>
          <cell r="AW1309">
            <v>0</v>
          </cell>
          <cell r="AX1309">
            <v>0</v>
          </cell>
          <cell r="AY1309">
            <v>0</v>
          </cell>
          <cell r="AZ1309">
            <v>70539</v>
          </cell>
        </row>
        <row r="1310">
          <cell r="A1310">
            <v>431877</v>
          </cell>
          <cell r="B1310" t="str">
            <v>SULLIVAN COUNTY BOARD OF COOPERATIVE EDUC SVCS</v>
          </cell>
          <cell r="C1310" t="str">
            <v>NY</v>
          </cell>
          <cell r="D1310">
            <v>2</v>
          </cell>
          <cell r="E1310">
            <v>7</v>
          </cell>
          <cell r="F1310">
            <v>2</v>
          </cell>
          <cell r="G1310">
            <v>-1</v>
          </cell>
          <cell r="H1310">
            <v>2</v>
          </cell>
          <cell r="I1310">
            <v>-3</v>
          </cell>
          <cell r="J1310">
            <v>1</v>
          </cell>
          <cell r="K1310">
            <v>22</v>
          </cell>
          <cell r="L1310">
            <v>110547</v>
          </cell>
          <cell r="M1310">
            <v>0</v>
          </cell>
          <cell r="N1310">
            <v>0</v>
          </cell>
          <cell r="O1310">
            <v>0</v>
          </cell>
          <cell r="P1310">
            <v>34965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145512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0</v>
          </cell>
          <cell r="AH1310">
            <v>34965</v>
          </cell>
          <cell r="AI1310">
            <v>0</v>
          </cell>
          <cell r="AJ1310">
            <v>0</v>
          </cell>
          <cell r="AK1310">
            <v>34965</v>
          </cell>
          <cell r="AL1310">
            <v>0</v>
          </cell>
          <cell r="AM1310">
            <v>0</v>
          </cell>
          <cell r="AN1310">
            <v>0</v>
          </cell>
          <cell r="AO1310">
            <v>124601</v>
          </cell>
          <cell r="AP1310">
            <v>159566</v>
          </cell>
          <cell r="AQ1310">
            <v>95204</v>
          </cell>
          <cell r="AR1310">
            <v>29397</v>
          </cell>
          <cell r="AS1310">
            <v>124601</v>
          </cell>
          <cell r="AT1310">
            <v>34965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34965</v>
          </cell>
        </row>
        <row r="1311">
          <cell r="A1311">
            <v>200800</v>
          </cell>
          <cell r="B1311" t="str">
            <v>UNIVERSITY OF AKRON MAIN CAMPUS</v>
          </cell>
          <cell r="C1311" t="str">
            <v>OH</v>
          </cell>
          <cell r="D1311">
            <v>3</v>
          </cell>
          <cell r="E1311">
            <v>1</v>
          </cell>
          <cell r="F1311">
            <v>2</v>
          </cell>
          <cell r="G1311">
            <v>2</v>
          </cell>
          <cell r="H1311">
            <v>2</v>
          </cell>
          <cell r="I1311">
            <v>16</v>
          </cell>
          <cell r="J1311">
            <v>1</v>
          </cell>
          <cell r="K1311">
            <v>17666</v>
          </cell>
          <cell r="L1311">
            <v>94449827</v>
          </cell>
          <cell r="M1311">
            <v>0</v>
          </cell>
          <cell r="N1311">
            <v>98977379</v>
          </cell>
          <cell r="O1311">
            <v>0</v>
          </cell>
          <cell r="P1311">
            <v>22868278</v>
          </cell>
          <cell r="Q1311">
            <v>3068499</v>
          </cell>
          <cell r="R1311">
            <v>522659</v>
          </cell>
          <cell r="S1311">
            <v>17239195</v>
          </cell>
          <cell r="T1311">
            <v>2277002</v>
          </cell>
          <cell r="U1311">
            <v>6352093</v>
          </cell>
          <cell r="V1311">
            <v>33965130</v>
          </cell>
          <cell r="W1311">
            <v>0</v>
          </cell>
          <cell r="X1311">
            <v>5008706</v>
          </cell>
          <cell r="Y1311">
            <v>0</v>
          </cell>
          <cell r="Z1311">
            <v>284728768</v>
          </cell>
          <cell r="AA1311">
            <v>97245697</v>
          </cell>
          <cell r="AB1311">
            <v>16182268</v>
          </cell>
          <cell r="AC1311">
            <v>9922621</v>
          </cell>
          <cell r="AD1311">
            <v>28607840</v>
          </cell>
          <cell r="AE1311">
            <v>12023697</v>
          </cell>
          <cell r="AF1311">
            <v>30535177</v>
          </cell>
          <cell r="AG1311">
            <v>17950632</v>
          </cell>
          <cell r="AH1311">
            <v>32854269</v>
          </cell>
          <cell r="AI1311">
            <v>2470790</v>
          </cell>
          <cell r="AJ1311">
            <v>578487</v>
          </cell>
          <cell r="AK1311">
            <v>248371478</v>
          </cell>
          <cell r="AL1311">
            <v>33806214</v>
          </cell>
          <cell r="AM1311">
            <v>0</v>
          </cell>
          <cell r="AN1311">
            <v>0</v>
          </cell>
          <cell r="AO1311">
            <v>0</v>
          </cell>
          <cell r="AP1311">
            <v>282177692</v>
          </cell>
          <cell r="AQ1311">
            <v>122484540</v>
          </cell>
          <cell r="AR1311">
            <v>32045551</v>
          </cell>
          <cell r="AS1311">
            <v>154530091</v>
          </cell>
          <cell r="AT1311">
            <v>11491562</v>
          </cell>
          <cell r="AU1311">
            <v>1239443</v>
          </cell>
          <cell r="AV1311">
            <v>17854</v>
          </cell>
          <cell r="AW1311">
            <v>0</v>
          </cell>
          <cell r="AX1311">
            <v>3532759</v>
          </cell>
          <cell r="AY1311">
            <v>16572651</v>
          </cell>
          <cell r="AZ1311">
            <v>32854269</v>
          </cell>
        </row>
        <row r="1312">
          <cell r="A1312">
            <v>201441</v>
          </cell>
          <cell r="B1312" t="str">
            <v>BOWLING GREEN STATE UNIVERSITY-MAIN CAMPUS</v>
          </cell>
          <cell r="C1312" t="str">
            <v>OH</v>
          </cell>
          <cell r="D1312">
            <v>3</v>
          </cell>
          <cell r="E1312">
            <v>1</v>
          </cell>
          <cell r="F1312">
            <v>2</v>
          </cell>
          <cell r="G1312">
            <v>2</v>
          </cell>
          <cell r="H1312">
            <v>2</v>
          </cell>
          <cell r="I1312">
            <v>16</v>
          </cell>
          <cell r="J1312">
            <v>1</v>
          </cell>
          <cell r="K1312">
            <v>17139</v>
          </cell>
          <cell r="L1312">
            <v>114300396</v>
          </cell>
          <cell r="M1312">
            <v>0</v>
          </cell>
          <cell r="N1312">
            <v>85233196</v>
          </cell>
          <cell r="O1312">
            <v>0</v>
          </cell>
          <cell r="P1312">
            <v>13039668</v>
          </cell>
          <cell r="Q1312">
            <v>3859344</v>
          </cell>
          <cell r="R1312">
            <v>94857</v>
          </cell>
          <cell r="S1312">
            <v>3821263</v>
          </cell>
          <cell r="T1312">
            <v>2370580</v>
          </cell>
          <cell r="U1312">
            <v>8399832</v>
          </cell>
          <cell r="V1312">
            <v>58082511</v>
          </cell>
          <cell r="W1312">
            <v>0</v>
          </cell>
          <cell r="X1312">
            <v>4416473</v>
          </cell>
          <cell r="Y1312">
            <v>0</v>
          </cell>
          <cell r="Z1312">
            <v>293618120</v>
          </cell>
          <cell r="AA1312">
            <v>85157898</v>
          </cell>
          <cell r="AB1312">
            <v>4067696</v>
          </cell>
          <cell r="AC1312">
            <v>9782960</v>
          </cell>
          <cell r="AD1312">
            <v>27446940</v>
          </cell>
          <cell r="AE1312">
            <v>18191087</v>
          </cell>
          <cell r="AF1312">
            <v>22365223</v>
          </cell>
          <cell r="AG1312">
            <v>12897734</v>
          </cell>
          <cell r="AH1312">
            <v>33019335</v>
          </cell>
          <cell r="AI1312">
            <v>659777</v>
          </cell>
          <cell r="AJ1312">
            <v>1011120</v>
          </cell>
          <cell r="AK1312">
            <v>214599770</v>
          </cell>
          <cell r="AL1312">
            <v>67374410</v>
          </cell>
          <cell r="AM1312">
            <v>0</v>
          </cell>
          <cell r="AN1312">
            <v>0</v>
          </cell>
          <cell r="AO1312">
            <v>0</v>
          </cell>
          <cell r="AP1312">
            <v>281974180</v>
          </cell>
          <cell r="AQ1312">
            <v>108166780</v>
          </cell>
          <cell r="AR1312">
            <v>22314408</v>
          </cell>
          <cell r="AS1312">
            <v>130481188</v>
          </cell>
          <cell r="AT1312">
            <v>5990580</v>
          </cell>
          <cell r="AU1312">
            <v>610545</v>
          </cell>
          <cell r="AV1312">
            <v>2092062</v>
          </cell>
          <cell r="AW1312">
            <v>0</v>
          </cell>
          <cell r="AX1312">
            <v>1521</v>
          </cell>
          <cell r="AY1312">
            <v>24324627</v>
          </cell>
          <cell r="AZ1312">
            <v>33019335</v>
          </cell>
        </row>
        <row r="1313">
          <cell r="A1313">
            <v>201690</v>
          </cell>
          <cell r="B1313" t="str">
            <v>CENTRAL STATE UNIVERSITY</v>
          </cell>
          <cell r="C1313" t="str">
            <v>OH</v>
          </cell>
          <cell r="D1313">
            <v>3</v>
          </cell>
          <cell r="E1313">
            <v>1</v>
          </cell>
          <cell r="F1313">
            <v>2</v>
          </cell>
          <cell r="G1313">
            <v>2</v>
          </cell>
          <cell r="H1313">
            <v>2</v>
          </cell>
          <cell r="I1313">
            <v>32</v>
          </cell>
          <cell r="J1313">
            <v>1</v>
          </cell>
          <cell r="K1313">
            <v>1283</v>
          </cell>
          <cell r="L1313">
            <v>4745946</v>
          </cell>
          <cell r="M1313">
            <v>0</v>
          </cell>
          <cell r="N1313">
            <v>18511179</v>
          </cell>
          <cell r="O1313">
            <v>0</v>
          </cell>
          <cell r="P1313">
            <v>14422508</v>
          </cell>
          <cell r="Q1313">
            <v>2053093</v>
          </cell>
          <cell r="R1313">
            <v>0</v>
          </cell>
          <cell r="S1313">
            <v>895790</v>
          </cell>
          <cell r="T1313">
            <v>0</v>
          </cell>
          <cell r="U1313">
            <v>3441355</v>
          </cell>
          <cell r="V1313">
            <v>4114153</v>
          </cell>
          <cell r="W1313">
            <v>0</v>
          </cell>
          <cell r="X1313">
            <v>832022</v>
          </cell>
          <cell r="Y1313">
            <v>0</v>
          </cell>
          <cell r="Z1313">
            <v>49016046</v>
          </cell>
          <cell r="AA1313">
            <v>5955213</v>
          </cell>
          <cell r="AB1313">
            <v>931866</v>
          </cell>
          <cell r="AC1313">
            <v>7123630</v>
          </cell>
          <cell r="AD1313">
            <v>5608046</v>
          </cell>
          <cell r="AE1313">
            <v>2960963</v>
          </cell>
          <cell r="AF1313">
            <v>7169008</v>
          </cell>
          <cell r="AG1313">
            <v>4406181</v>
          </cell>
          <cell r="AH1313">
            <v>5133900</v>
          </cell>
          <cell r="AI1313">
            <v>245936</v>
          </cell>
          <cell r="AJ1313">
            <v>-2307</v>
          </cell>
          <cell r="AK1313">
            <v>39532436</v>
          </cell>
          <cell r="AL1313">
            <v>4114153</v>
          </cell>
          <cell r="AM1313">
            <v>0</v>
          </cell>
          <cell r="AN1313">
            <v>0</v>
          </cell>
          <cell r="AO1313">
            <v>0</v>
          </cell>
          <cell r="AP1313">
            <v>43646589</v>
          </cell>
          <cell r="AQ1313">
            <v>15022242</v>
          </cell>
          <cell r="AR1313">
            <v>4262487</v>
          </cell>
          <cell r="AS1313">
            <v>19284729</v>
          </cell>
          <cell r="AT1313">
            <v>1694593</v>
          </cell>
          <cell r="AU1313">
            <v>1123378</v>
          </cell>
          <cell r="AV1313">
            <v>528089</v>
          </cell>
          <cell r="AW1313">
            <v>0</v>
          </cell>
          <cell r="AX1313">
            <v>0</v>
          </cell>
          <cell r="AY1313">
            <v>1787840</v>
          </cell>
          <cell r="AZ1313">
            <v>5133900</v>
          </cell>
        </row>
        <row r="1314">
          <cell r="A1314">
            <v>201885</v>
          </cell>
          <cell r="B1314" t="str">
            <v>UNIVERSITY OF CINCINNATI-MAIN CAMPUS</v>
          </cell>
          <cell r="C1314" t="str">
            <v>OH</v>
          </cell>
          <cell r="D1314">
            <v>3</v>
          </cell>
          <cell r="E1314">
            <v>1</v>
          </cell>
          <cell r="F1314">
            <v>1</v>
          </cell>
          <cell r="G1314">
            <v>1</v>
          </cell>
          <cell r="H1314">
            <v>2</v>
          </cell>
          <cell r="I1314">
            <v>15</v>
          </cell>
          <cell r="J1314">
            <v>1</v>
          </cell>
          <cell r="K1314">
            <v>22619</v>
          </cell>
          <cell r="L1314">
            <v>160593351</v>
          </cell>
          <cell r="M1314">
            <v>0</v>
          </cell>
          <cell r="N1314">
            <v>185441425</v>
          </cell>
          <cell r="O1314">
            <v>13773</v>
          </cell>
          <cell r="P1314">
            <v>109215851</v>
          </cell>
          <cell r="Q1314">
            <v>9052909</v>
          </cell>
          <cell r="R1314">
            <v>332118</v>
          </cell>
          <cell r="S1314">
            <v>24389304</v>
          </cell>
          <cell r="T1314">
            <v>36637227</v>
          </cell>
          <cell r="U1314">
            <v>46716143</v>
          </cell>
          <cell r="V1314">
            <v>69099612</v>
          </cell>
          <cell r="W1314">
            <v>0</v>
          </cell>
          <cell r="X1314">
            <v>18153062</v>
          </cell>
          <cell r="Y1314">
            <v>0</v>
          </cell>
          <cell r="Z1314">
            <v>659644775</v>
          </cell>
          <cell r="AA1314">
            <v>204203628</v>
          </cell>
          <cell r="AB1314">
            <v>96132100</v>
          </cell>
          <cell r="AC1314">
            <v>40818439</v>
          </cell>
          <cell r="AD1314">
            <v>58284771</v>
          </cell>
          <cell r="AE1314">
            <v>23536232</v>
          </cell>
          <cell r="AF1314">
            <v>46818117</v>
          </cell>
          <cell r="AG1314">
            <v>36242067</v>
          </cell>
          <cell r="AH1314">
            <v>55697798</v>
          </cell>
          <cell r="AI1314">
            <v>16367162</v>
          </cell>
          <cell r="AJ1314">
            <v>17060972</v>
          </cell>
          <cell r="AK1314">
            <v>595161286</v>
          </cell>
          <cell r="AL1314">
            <v>71615989</v>
          </cell>
          <cell r="AM1314">
            <v>0</v>
          </cell>
          <cell r="AN1314">
            <v>0</v>
          </cell>
          <cell r="AO1314">
            <v>0</v>
          </cell>
          <cell r="AP1314">
            <v>666777275</v>
          </cell>
          <cell r="AQ1314">
            <v>297674217</v>
          </cell>
          <cell r="AR1314">
            <v>84142835</v>
          </cell>
          <cell r="AS1314">
            <v>381817052</v>
          </cell>
          <cell r="AT1314">
            <v>7487339</v>
          </cell>
          <cell r="AU1314">
            <v>3120617</v>
          </cell>
          <cell r="AV1314">
            <v>2885341</v>
          </cell>
          <cell r="AW1314">
            <v>0</v>
          </cell>
          <cell r="AX1314">
            <v>7470389</v>
          </cell>
          <cell r="AY1314">
            <v>34734112</v>
          </cell>
          <cell r="AZ1314">
            <v>55697798</v>
          </cell>
        </row>
        <row r="1315">
          <cell r="A1315">
            <v>202134</v>
          </cell>
          <cell r="B1315" t="str">
            <v>CLEVELAND STATE UNIVERSITY</v>
          </cell>
          <cell r="C1315" t="str">
            <v>OH</v>
          </cell>
          <cell r="D1315">
            <v>3</v>
          </cell>
          <cell r="E1315">
            <v>1</v>
          </cell>
          <cell r="F1315">
            <v>2</v>
          </cell>
          <cell r="G1315">
            <v>2</v>
          </cell>
          <cell r="H1315">
            <v>2</v>
          </cell>
          <cell r="I1315">
            <v>16</v>
          </cell>
          <cell r="J1315">
            <v>1</v>
          </cell>
          <cell r="K1315">
            <v>11394</v>
          </cell>
          <cell r="L1315">
            <v>70116329</v>
          </cell>
          <cell r="M1315">
            <v>0</v>
          </cell>
          <cell r="N1315">
            <v>77665070</v>
          </cell>
          <cell r="O1315">
            <v>0</v>
          </cell>
          <cell r="P1315">
            <v>15131879</v>
          </cell>
          <cell r="Q1315">
            <v>9033925</v>
          </cell>
          <cell r="R1315">
            <v>629096</v>
          </cell>
          <cell r="S1315">
            <v>5634745</v>
          </cell>
          <cell r="T1315">
            <v>1245699</v>
          </cell>
          <cell r="U1315">
            <v>2774024</v>
          </cell>
          <cell r="V1315">
            <v>8633480</v>
          </cell>
          <cell r="W1315">
            <v>0</v>
          </cell>
          <cell r="X1315">
            <v>3340570</v>
          </cell>
          <cell r="Y1315">
            <v>0</v>
          </cell>
          <cell r="Z1315">
            <v>194204817</v>
          </cell>
          <cell r="AA1315">
            <v>69252838</v>
          </cell>
          <cell r="AB1315">
            <v>12807464</v>
          </cell>
          <cell r="AC1315">
            <v>8225583</v>
          </cell>
          <cell r="AD1315">
            <v>17089957</v>
          </cell>
          <cell r="AE1315">
            <v>18337889</v>
          </cell>
          <cell r="AF1315">
            <v>21199953</v>
          </cell>
          <cell r="AG1315">
            <v>14332844</v>
          </cell>
          <cell r="AH1315">
            <v>15585868</v>
          </cell>
          <cell r="AI1315">
            <v>520006</v>
          </cell>
          <cell r="AJ1315">
            <v>5189590</v>
          </cell>
          <cell r="AK1315">
            <v>182541992</v>
          </cell>
          <cell r="AL1315">
            <v>8031196</v>
          </cell>
          <cell r="AM1315">
            <v>0</v>
          </cell>
          <cell r="AN1315">
            <v>0</v>
          </cell>
          <cell r="AO1315">
            <v>0</v>
          </cell>
          <cell r="AP1315">
            <v>190573188</v>
          </cell>
          <cell r="AQ1315">
            <v>95048094</v>
          </cell>
          <cell r="AR1315">
            <v>24429264</v>
          </cell>
          <cell r="AS1315">
            <v>119477358</v>
          </cell>
          <cell r="AT1315">
            <v>7072490</v>
          </cell>
          <cell r="AU1315">
            <v>1024755</v>
          </cell>
          <cell r="AV1315">
            <v>3115747</v>
          </cell>
          <cell r="AW1315">
            <v>0</v>
          </cell>
          <cell r="AX1315">
            <v>1059792</v>
          </cell>
          <cell r="AY1315">
            <v>3313084</v>
          </cell>
          <cell r="AZ1315">
            <v>15585868</v>
          </cell>
        </row>
        <row r="1316">
          <cell r="A1316">
            <v>203517</v>
          </cell>
          <cell r="B1316" t="str">
            <v>KENT STATE UNIVERSITY-MAIN CAMPUS</v>
          </cell>
          <cell r="C1316" t="str">
            <v>OH</v>
          </cell>
          <cell r="D1316">
            <v>3</v>
          </cell>
          <cell r="E1316">
            <v>1</v>
          </cell>
          <cell r="F1316">
            <v>2</v>
          </cell>
          <cell r="G1316">
            <v>2</v>
          </cell>
          <cell r="H1316">
            <v>2</v>
          </cell>
          <cell r="I1316">
            <v>15</v>
          </cell>
          <cell r="J1316">
            <v>1</v>
          </cell>
          <cell r="K1316">
            <v>19522</v>
          </cell>
          <cell r="L1316">
            <v>101940278</v>
          </cell>
          <cell r="M1316">
            <v>0</v>
          </cell>
          <cell r="N1316">
            <v>95757178</v>
          </cell>
          <cell r="O1316">
            <v>0</v>
          </cell>
          <cell r="P1316">
            <v>32808829</v>
          </cell>
          <cell r="Q1316">
            <v>8759440</v>
          </cell>
          <cell r="R1316">
            <v>235722</v>
          </cell>
          <cell r="S1316">
            <v>6322477</v>
          </cell>
          <cell r="T1316">
            <v>10708</v>
          </cell>
          <cell r="U1316">
            <v>5754792</v>
          </cell>
          <cell r="V1316">
            <v>56532132</v>
          </cell>
          <cell r="W1316">
            <v>0</v>
          </cell>
          <cell r="X1316">
            <v>12436986</v>
          </cell>
          <cell r="Y1316">
            <v>0</v>
          </cell>
          <cell r="Z1316">
            <v>320558542</v>
          </cell>
          <cell r="AA1316">
            <v>105178107</v>
          </cell>
          <cell r="AB1316">
            <v>13219105</v>
          </cell>
          <cell r="AC1316">
            <v>11251707</v>
          </cell>
          <cell r="AD1316">
            <v>25029664</v>
          </cell>
          <cell r="AE1316">
            <v>20088810</v>
          </cell>
          <cell r="AF1316">
            <v>19550164</v>
          </cell>
          <cell r="AG1316">
            <v>18037677</v>
          </cell>
          <cell r="AH1316">
            <v>31347186</v>
          </cell>
          <cell r="AI1316">
            <v>4831426</v>
          </cell>
          <cell r="AJ1316">
            <v>2218691</v>
          </cell>
          <cell r="AK1316">
            <v>250752537</v>
          </cell>
          <cell r="AL1316">
            <v>57200558</v>
          </cell>
          <cell r="AM1316">
            <v>0</v>
          </cell>
          <cell r="AN1316">
            <v>0</v>
          </cell>
          <cell r="AO1316">
            <v>0</v>
          </cell>
          <cell r="AP1316">
            <v>307953095</v>
          </cell>
          <cell r="AQ1316">
            <v>129844686</v>
          </cell>
          <cell r="AR1316">
            <v>36739861</v>
          </cell>
          <cell r="AS1316">
            <v>166584547</v>
          </cell>
          <cell r="AT1316">
            <v>15320594</v>
          </cell>
          <cell r="AU1316">
            <v>1283041</v>
          </cell>
          <cell r="AV1316">
            <v>6406902</v>
          </cell>
          <cell r="AW1316">
            <v>0</v>
          </cell>
          <cell r="AX1316">
            <v>555622</v>
          </cell>
          <cell r="AY1316">
            <v>7781027</v>
          </cell>
          <cell r="AZ1316">
            <v>31347186</v>
          </cell>
        </row>
        <row r="1317">
          <cell r="A1317">
            <v>203951</v>
          </cell>
          <cell r="B1317" t="str">
            <v>MEDICAL COLLEGE OF OHIO</v>
          </cell>
          <cell r="C1317" t="str">
            <v>OH</v>
          </cell>
          <cell r="D1317">
            <v>3</v>
          </cell>
          <cell r="E1317">
            <v>1</v>
          </cell>
          <cell r="F1317">
            <v>1</v>
          </cell>
          <cell r="G1317">
            <v>1</v>
          </cell>
          <cell r="H1317">
            <v>2</v>
          </cell>
          <cell r="I1317">
            <v>52</v>
          </cell>
          <cell r="J1317">
            <v>1</v>
          </cell>
          <cell r="K1317">
            <v>823</v>
          </cell>
          <cell r="L1317">
            <v>14905663</v>
          </cell>
          <cell r="M1317">
            <v>0</v>
          </cell>
          <cell r="N1317">
            <v>37832939</v>
          </cell>
          <cell r="O1317">
            <v>0</v>
          </cell>
          <cell r="P1317">
            <v>13502717</v>
          </cell>
          <cell r="Q1317">
            <v>3564443</v>
          </cell>
          <cell r="R1317">
            <v>2211520</v>
          </cell>
          <cell r="S1317">
            <v>5474198</v>
          </cell>
          <cell r="T1317">
            <v>0</v>
          </cell>
          <cell r="U1317">
            <v>6730366</v>
          </cell>
          <cell r="V1317">
            <v>4246597</v>
          </cell>
          <cell r="W1317">
            <v>156740125</v>
          </cell>
          <cell r="X1317">
            <v>5104477</v>
          </cell>
          <cell r="Y1317">
            <v>37897</v>
          </cell>
          <cell r="Z1317">
            <v>250350942</v>
          </cell>
          <cell r="AA1317">
            <v>46619936</v>
          </cell>
          <cell r="AB1317">
            <v>14587682</v>
          </cell>
          <cell r="AC1317">
            <v>501049</v>
          </cell>
          <cell r="AD1317">
            <v>4256444</v>
          </cell>
          <cell r="AE1317">
            <v>1042306</v>
          </cell>
          <cell r="AF1317">
            <v>12686766</v>
          </cell>
          <cell r="AG1317">
            <v>8011876</v>
          </cell>
          <cell r="AH1317">
            <v>1622197</v>
          </cell>
          <cell r="AI1317">
            <v>0</v>
          </cell>
          <cell r="AJ1317">
            <v>-3768632</v>
          </cell>
          <cell r="AK1317">
            <v>85559624</v>
          </cell>
          <cell r="AL1317">
            <v>4228556</v>
          </cell>
          <cell r="AM1317">
            <v>159313151</v>
          </cell>
          <cell r="AN1317">
            <v>2137</v>
          </cell>
          <cell r="AO1317">
            <v>7750</v>
          </cell>
          <cell r="AP1317">
            <v>249111218</v>
          </cell>
          <cell r="AQ1317">
            <v>58643139</v>
          </cell>
          <cell r="AR1317">
            <v>13298252</v>
          </cell>
          <cell r="AS1317">
            <v>71941391</v>
          </cell>
          <cell r="AT1317">
            <v>0</v>
          </cell>
          <cell r="AU1317">
            <v>89325</v>
          </cell>
          <cell r="AV1317">
            <v>0</v>
          </cell>
          <cell r="AW1317">
            <v>0</v>
          </cell>
          <cell r="AX1317">
            <v>419227</v>
          </cell>
          <cell r="AY1317">
            <v>1113645</v>
          </cell>
          <cell r="AZ1317">
            <v>1622197</v>
          </cell>
        </row>
        <row r="1318">
          <cell r="A1318">
            <v>204024</v>
          </cell>
          <cell r="B1318" t="str">
            <v>MIAMI UNIVERSITY-OXFORD</v>
          </cell>
          <cell r="C1318" t="str">
            <v>OH</v>
          </cell>
          <cell r="D1318">
            <v>3</v>
          </cell>
          <cell r="E1318">
            <v>1</v>
          </cell>
          <cell r="F1318">
            <v>2</v>
          </cell>
          <cell r="G1318">
            <v>2</v>
          </cell>
          <cell r="H1318">
            <v>2</v>
          </cell>
          <cell r="I1318">
            <v>16</v>
          </cell>
          <cell r="J1318">
            <v>1</v>
          </cell>
          <cell r="K1318">
            <v>15566</v>
          </cell>
          <cell r="L1318">
            <v>139782468</v>
          </cell>
          <cell r="M1318">
            <v>0</v>
          </cell>
          <cell r="N1318">
            <v>71853310</v>
          </cell>
          <cell r="O1318">
            <v>0</v>
          </cell>
          <cell r="P1318">
            <v>7960958</v>
          </cell>
          <cell r="Q1318">
            <v>2923497</v>
          </cell>
          <cell r="R1318">
            <v>490571</v>
          </cell>
          <cell r="S1318">
            <v>12052063</v>
          </cell>
          <cell r="T1318">
            <v>4146564</v>
          </cell>
          <cell r="U1318">
            <v>3674226</v>
          </cell>
          <cell r="V1318">
            <v>76147246</v>
          </cell>
          <cell r="W1318">
            <v>0</v>
          </cell>
          <cell r="X1318">
            <v>9500604</v>
          </cell>
          <cell r="Y1318">
            <v>0</v>
          </cell>
          <cell r="Z1318">
            <v>328531507</v>
          </cell>
          <cell r="AA1318">
            <v>109134768</v>
          </cell>
          <cell r="AB1318">
            <v>7011679</v>
          </cell>
          <cell r="AC1318">
            <v>1551372</v>
          </cell>
          <cell r="AD1318">
            <v>26578145</v>
          </cell>
          <cell r="AE1318">
            <v>15548057</v>
          </cell>
          <cell r="AF1318">
            <v>21733977</v>
          </cell>
          <cell r="AG1318">
            <v>19327573</v>
          </cell>
          <cell r="AH1318">
            <v>18906585</v>
          </cell>
          <cell r="AI1318">
            <v>1350154</v>
          </cell>
          <cell r="AJ1318">
            <v>28713526</v>
          </cell>
          <cell r="AK1318">
            <v>249855836</v>
          </cell>
          <cell r="AL1318">
            <v>76728615</v>
          </cell>
          <cell r="AM1318">
            <v>0</v>
          </cell>
          <cell r="AN1318">
            <v>0</v>
          </cell>
          <cell r="AO1318">
            <v>0</v>
          </cell>
          <cell r="AP1318">
            <v>326584451</v>
          </cell>
          <cell r="AQ1318">
            <v>121462059</v>
          </cell>
          <cell r="AR1318">
            <v>36992398</v>
          </cell>
          <cell r="AS1318">
            <v>158454457</v>
          </cell>
          <cell r="AT1318">
            <v>2648934</v>
          </cell>
          <cell r="AU1318">
            <v>394060</v>
          </cell>
          <cell r="AV1318">
            <v>1915021</v>
          </cell>
          <cell r="AW1318">
            <v>9400</v>
          </cell>
          <cell r="AX1318">
            <v>4084482</v>
          </cell>
          <cell r="AY1318">
            <v>9854688</v>
          </cell>
          <cell r="AZ1318">
            <v>18906585</v>
          </cell>
        </row>
        <row r="1319">
          <cell r="A1319">
            <v>204477</v>
          </cell>
          <cell r="B1319" t="str">
            <v>NORTHEASTERN OHIO UNIVERSITIES COLLEGE OF MEDICINE</v>
          </cell>
          <cell r="C1319" t="str">
            <v>OH</v>
          </cell>
          <cell r="D1319">
            <v>3</v>
          </cell>
          <cell r="E1319">
            <v>1</v>
          </cell>
          <cell r="F1319">
            <v>2</v>
          </cell>
          <cell r="G1319">
            <v>1</v>
          </cell>
          <cell r="H1319">
            <v>2</v>
          </cell>
          <cell r="I1319">
            <v>52</v>
          </cell>
          <cell r="J1319">
            <v>1</v>
          </cell>
          <cell r="K1319">
            <v>427</v>
          </cell>
          <cell r="L1319">
            <v>6401282</v>
          </cell>
          <cell r="M1319">
            <v>0</v>
          </cell>
          <cell r="N1319">
            <v>19276777</v>
          </cell>
          <cell r="O1319">
            <v>0</v>
          </cell>
          <cell r="P1319">
            <v>2620771</v>
          </cell>
          <cell r="Q1319">
            <v>1237412</v>
          </cell>
          <cell r="R1319">
            <v>80704</v>
          </cell>
          <cell r="S1319">
            <v>1754601</v>
          </cell>
          <cell r="T1319">
            <v>13300</v>
          </cell>
          <cell r="U1319">
            <v>365855</v>
          </cell>
          <cell r="V1319">
            <v>790142</v>
          </cell>
          <cell r="W1319">
            <v>0</v>
          </cell>
          <cell r="X1319">
            <v>759706</v>
          </cell>
          <cell r="Y1319">
            <v>0</v>
          </cell>
          <cell r="Z1319">
            <v>33300550</v>
          </cell>
          <cell r="AA1319">
            <v>11393960</v>
          </cell>
          <cell r="AB1319">
            <v>2965994</v>
          </cell>
          <cell r="AC1319">
            <v>191682</v>
          </cell>
          <cell r="AD1319">
            <v>5261774</v>
          </cell>
          <cell r="AE1319">
            <v>1698982</v>
          </cell>
          <cell r="AF1319">
            <v>5972245</v>
          </cell>
          <cell r="AG1319">
            <v>3029138</v>
          </cell>
          <cell r="AH1319">
            <v>233090</v>
          </cell>
          <cell r="AI1319">
            <v>16498</v>
          </cell>
          <cell r="AJ1319">
            <v>1315482</v>
          </cell>
          <cell r="AK1319">
            <v>32078845</v>
          </cell>
          <cell r="AL1319">
            <v>887838</v>
          </cell>
          <cell r="AM1319">
            <v>0</v>
          </cell>
          <cell r="AN1319">
            <v>0</v>
          </cell>
          <cell r="AO1319">
            <v>0</v>
          </cell>
          <cell r="AP1319">
            <v>32966683</v>
          </cell>
          <cell r="AQ1319">
            <v>14270664</v>
          </cell>
          <cell r="AR1319">
            <v>3756297</v>
          </cell>
          <cell r="AS1319">
            <v>18026961</v>
          </cell>
          <cell r="AT1319">
            <v>0</v>
          </cell>
          <cell r="AU1319">
            <v>86508</v>
          </cell>
          <cell r="AV1319">
            <v>59328</v>
          </cell>
          <cell r="AW1319">
            <v>0</v>
          </cell>
          <cell r="AX1319">
            <v>49584</v>
          </cell>
          <cell r="AY1319">
            <v>37670</v>
          </cell>
          <cell r="AZ1319">
            <v>233090</v>
          </cell>
        </row>
        <row r="1320">
          <cell r="A1320">
            <v>204671</v>
          </cell>
          <cell r="B1320" t="str">
            <v>OHIO STATE UNIVERSITY-LIMA CAMPUS</v>
          </cell>
          <cell r="C1320" t="str">
            <v>OH</v>
          </cell>
          <cell r="D1320">
            <v>3</v>
          </cell>
          <cell r="E1320">
            <v>1</v>
          </cell>
          <cell r="F1320">
            <v>2</v>
          </cell>
          <cell r="G1320">
            <v>-2</v>
          </cell>
          <cell r="H1320">
            <v>2</v>
          </cell>
          <cell r="I1320">
            <v>33</v>
          </cell>
          <cell r="J1320">
            <v>1</v>
          </cell>
          <cell r="K1320">
            <v>1152</v>
          </cell>
          <cell r="L1320">
            <v>4422240</v>
          </cell>
          <cell r="M1320">
            <v>0</v>
          </cell>
          <cell r="N1320">
            <v>4691870</v>
          </cell>
          <cell r="O1320">
            <v>0</v>
          </cell>
          <cell r="P1320">
            <v>950570</v>
          </cell>
          <cell r="Q1320">
            <v>159116</v>
          </cell>
          <cell r="R1320">
            <v>15700</v>
          </cell>
          <cell r="S1320">
            <v>13500</v>
          </cell>
          <cell r="T1320">
            <v>0</v>
          </cell>
          <cell r="U1320">
            <v>518272</v>
          </cell>
          <cell r="V1320">
            <v>0</v>
          </cell>
          <cell r="W1320">
            <v>0</v>
          </cell>
          <cell r="X1320">
            <v>267848</v>
          </cell>
          <cell r="Y1320">
            <v>0</v>
          </cell>
          <cell r="Z1320">
            <v>11039116</v>
          </cell>
          <cell r="AA1320">
            <v>5668766</v>
          </cell>
          <cell r="AB1320">
            <v>2758</v>
          </cell>
          <cell r="AC1320">
            <v>565687</v>
          </cell>
          <cell r="AD1320">
            <v>332655</v>
          </cell>
          <cell r="AE1320">
            <v>604887</v>
          </cell>
          <cell r="AF1320">
            <v>705246</v>
          </cell>
          <cell r="AG1320">
            <v>1803513</v>
          </cell>
          <cell r="AH1320">
            <v>950278</v>
          </cell>
          <cell r="AI1320">
            <v>0</v>
          </cell>
          <cell r="AJ1320">
            <v>338462</v>
          </cell>
          <cell r="AK1320">
            <v>10972252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10972252</v>
          </cell>
          <cell r="AQ1320">
            <v>6127444</v>
          </cell>
          <cell r="AR1320">
            <v>1344848</v>
          </cell>
          <cell r="AS1320">
            <v>7472292</v>
          </cell>
          <cell r="AT1320">
            <v>608187</v>
          </cell>
          <cell r="AU1320">
            <v>0</v>
          </cell>
          <cell r="AV1320">
            <v>28330</v>
          </cell>
          <cell r="AW1320">
            <v>0</v>
          </cell>
          <cell r="AX1320">
            <v>20681</v>
          </cell>
          <cell r="AY1320">
            <v>293080</v>
          </cell>
          <cell r="AZ1320">
            <v>950278</v>
          </cell>
        </row>
        <row r="1321">
          <cell r="A1321">
            <v>204680</v>
          </cell>
          <cell r="B1321" t="str">
            <v>OHIO STATE UNIVERSITY-MANSFIELD CAMPUS</v>
          </cell>
          <cell r="C1321" t="str">
            <v>OH</v>
          </cell>
          <cell r="D1321">
            <v>3</v>
          </cell>
          <cell r="E1321">
            <v>1</v>
          </cell>
          <cell r="F1321">
            <v>2</v>
          </cell>
          <cell r="G1321">
            <v>-2</v>
          </cell>
          <cell r="H1321">
            <v>2</v>
          </cell>
          <cell r="I1321">
            <v>33</v>
          </cell>
          <cell r="J1321">
            <v>1</v>
          </cell>
          <cell r="K1321">
            <v>1222</v>
          </cell>
          <cell r="L1321">
            <v>4974844</v>
          </cell>
          <cell r="M1321">
            <v>0</v>
          </cell>
          <cell r="N1321">
            <v>4996867</v>
          </cell>
          <cell r="O1321">
            <v>0</v>
          </cell>
          <cell r="P1321">
            <v>1398671</v>
          </cell>
          <cell r="Q1321">
            <v>9314</v>
          </cell>
          <cell r="R1321">
            <v>12359</v>
          </cell>
          <cell r="S1321">
            <v>24588</v>
          </cell>
          <cell r="T1321">
            <v>0</v>
          </cell>
          <cell r="U1321">
            <v>316581</v>
          </cell>
          <cell r="V1321">
            <v>0</v>
          </cell>
          <cell r="W1321">
            <v>0</v>
          </cell>
          <cell r="X1321">
            <v>486226</v>
          </cell>
          <cell r="Y1321">
            <v>0</v>
          </cell>
          <cell r="Z1321">
            <v>12219450</v>
          </cell>
          <cell r="AA1321">
            <v>5507342</v>
          </cell>
          <cell r="AB1321">
            <v>49712</v>
          </cell>
          <cell r="AC1321">
            <v>418776</v>
          </cell>
          <cell r="AD1321">
            <v>737445</v>
          </cell>
          <cell r="AE1321">
            <v>698410</v>
          </cell>
          <cell r="AF1321">
            <v>1385603</v>
          </cell>
          <cell r="AG1321">
            <v>727857</v>
          </cell>
          <cell r="AH1321">
            <v>1360629</v>
          </cell>
          <cell r="AI1321">
            <v>0</v>
          </cell>
          <cell r="AJ1321">
            <v>322511</v>
          </cell>
          <cell r="AK1321">
            <v>11208285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11208285</v>
          </cell>
          <cell r="AQ1321">
            <v>5976500</v>
          </cell>
          <cell r="AR1321">
            <v>1357751</v>
          </cell>
          <cell r="AS1321">
            <v>7334251</v>
          </cell>
          <cell r="AT1321">
            <v>881334</v>
          </cell>
          <cell r="AU1321">
            <v>0</v>
          </cell>
          <cell r="AV1321">
            <v>0</v>
          </cell>
          <cell r="AW1321">
            <v>0</v>
          </cell>
          <cell r="AX1321">
            <v>334899</v>
          </cell>
          <cell r="AY1321">
            <v>144396</v>
          </cell>
          <cell r="AZ1321">
            <v>1360629</v>
          </cell>
        </row>
        <row r="1322">
          <cell r="A1322">
            <v>204699</v>
          </cell>
          <cell r="B1322" t="str">
            <v>OHIO STATE UNIVERSITY-MARION CAMPUS</v>
          </cell>
          <cell r="C1322" t="str">
            <v>OH</v>
          </cell>
          <cell r="D1322">
            <v>3</v>
          </cell>
          <cell r="E1322">
            <v>1</v>
          </cell>
          <cell r="F1322">
            <v>2</v>
          </cell>
          <cell r="G1322">
            <v>-2</v>
          </cell>
          <cell r="H1322">
            <v>2</v>
          </cell>
          <cell r="I1322">
            <v>33</v>
          </cell>
          <cell r="J1322">
            <v>1</v>
          </cell>
          <cell r="K1322">
            <v>1131</v>
          </cell>
          <cell r="L1322">
            <v>4047183</v>
          </cell>
          <cell r="M1322">
            <v>0</v>
          </cell>
          <cell r="N1322">
            <v>4053143</v>
          </cell>
          <cell r="O1322">
            <v>0</v>
          </cell>
          <cell r="P1322">
            <v>823716</v>
          </cell>
          <cell r="Q1322">
            <v>58205</v>
          </cell>
          <cell r="R1322">
            <v>15119</v>
          </cell>
          <cell r="S1322">
            <v>295207</v>
          </cell>
          <cell r="T1322">
            <v>0</v>
          </cell>
          <cell r="U1322">
            <v>411718</v>
          </cell>
          <cell r="V1322">
            <v>3645</v>
          </cell>
          <cell r="W1322">
            <v>0</v>
          </cell>
          <cell r="X1322">
            <v>450055</v>
          </cell>
          <cell r="Y1322">
            <v>0</v>
          </cell>
          <cell r="Z1322">
            <v>10157991</v>
          </cell>
          <cell r="AA1322">
            <v>4424764</v>
          </cell>
          <cell r="AB1322">
            <v>11061</v>
          </cell>
          <cell r="AC1322">
            <v>620520</v>
          </cell>
          <cell r="AD1322">
            <v>993387</v>
          </cell>
          <cell r="AE1322">
            <v>645246</v>
          </cell>
          <cell r="AF1322">
            <v>918735</v>
          </cell>
          <cell r="AG1322">
            <v>1142615</v>
          </cell>
          <cell r="AH1322">
            <v>802245</v>
          </cell>
          <cell r="AI1322">
            <v>0</v>
          </cell>
          <cell r="AJ1322">
            <v>11878</v>
          </cell>
          <cell r="AK1322">
            <v>9570451</v>
          </cell>
          <cell r="AL1322">
            <v>4110</v>
          </cell>
          <cell r="AM1322">
            <v>0</v>
          </cell>
          <cell r="AN1322">
            <v>0</v>
          </cell>
          <cell r="AO1322">
            <v>0</v>
          </cell>
          <cell r="AP1322">
            <v>9574561</v>
          </cell>
          <cell r="AQ1322">
            <v>5227112</v>
          </cell>
          <cell r="AR1322">
            <v>1180588</v>
          </cell>
          <cell r="AS1322">
            <v>6407700</v>
          </cell>
          <cell r="AT1322">
            <v>507406</v>
          </cell>
          <cell r="AU1322">
            <v>0</v>
          </cell>
          <cell r="AV1322">
            <v>0</v>
          </cell>
          <cell r="AW1322">
            <v>0</v>
          </cell>
          <cell r="AX1322">
            <v>13914</v>
          </cell>
          <cell r="AY1322">
            <v>280925</v>
          </cell>
          <cell r="AZ1322">
            <v>802245</v>
          </cell>
        </row>
        <row r="1323">
          <cell r="A1323">
            <v>204705</v>
          </cell>
          <cell r="B1323" t="str">
            <v>OHIO STATE UNIVERSITY-NEWARK CAMPUS</v>
          </cell>
          <cell r="C1323" t="str">
            <v>OH</v>
          </cell>
          <cell r="D1323">
            <v>3</v>
          </cell>
          <cell r="E1323">
            <v>1</v>
          </cell>
          <cell r="F1323">
            <v>2</v>
          </cell>
          <cell r="G1323">
            <v>-2</v>
          </cell>
          <cell r="H1323">
            <v>2</v>
          </cell>
          <cell r="I1323">
            <v>33</v>
          </cell>
          <cell r="J1323">
            <v>1</v>
          </cell>
          <cell r="K1323">
            <v>1744</v>
          </cell>
          <cell r="L1323">
            <v>6563169</v>
          </cell>
          <cell r="M1323">
            <v>0</v>
          </cell>
          <cell r="N1323">
            <v>5757567</v>
          </cell>
          <cell r="O1323">
            <v>0</v>
          </cell>
          <cell r="P1323">
            <v>1534912</v>
          </cell>
          <cell r="Q1323">
            <v>4155</v>
          </cell>
          <cell r="R1323">
            <v>0</v>
          </cell>
          <cell r="S1323">
            <v>0</v>
          </cell>
          <cell r="T1323">
            <v>0</v>
          </cell>
          <cell r="U1323">
            <v>11325</v>
          </cell>
          <cell r="V1323">
            <v>56968</v>
          </cell>
          <cell r="W1323">
            <v>0</v>
          </cell>
          <cell r="X1323">
            <v>401790</v>
          </cell>
          <cell r="Y1323">
            <v>0</v>
          </cell>
          <cell r="Z1323">
            <v>14329886</v>
          </cell>
          <cell r="AA1323">
            <v>5152544</v>
          </cell>
          <cell r="AB1323">
            <v>1116</v>
          </cell>
          <cell r="AC1323">
            <v>23</v>
          </cell>
          <cell r="AD1323">
            <v>1062814</v>
          </cell>
          <cell r="AE1323">
            <v>899143</v>
          </cell>
          <cell r="AF1323">
            <v>3080887</v>
          </cell>
          <cell r="AG1323">
            <v>1015327</v>
          </cell>
          <cell r="AH1323">
            <v>1214499</v>
          </cell>
          <cell r="AI1323">
            <v>0</v>
          </cell>
          <cell r="AJ1323">
            <v>-3072156</v>
          </cell>
          <cell r="AK1323">
            <v>9354197</v>
          </cell>
          <cell r="AL1323">
            <v>36832</v>
          </cell>
          <cell r="AM1323">
            <v>0</v>
          </cell>
          <cell r="AN1323">
            <v>0</v>
          </cell>
          <cell r="AO1323">
            <v>0</v>
          </cell>
          <cell r="AP1323">
            <v>9391029</v>
          </cell>
          <cell r="AQ1323">
            <v>6509198</v>
          </cell>
          <cell r="AR1323">
            <v>1349599</v>
          </cell>
          <cell r="AS1323">
            <v>7858797</v>
          </cell>
          <cell r="AT1323">
            <v>925129</v>
          </cell>
          <cell r="AU1323">
            <v>0</v>
          </cell>
          <cell r="AV1323">
            <v>0</v>
          </cell>
          <cell r="AW1323">
            <v>0</v>
          </cell>
          <cell r="AX1323">
            <v>78397</v>
          </cell>
          <cell r="AY1323">
            <v>210973</v>
          </cell>
          <cell r="AZ1323">
            <v>1214499</v>
          </cell>
        </row>
        <row r="1324">
          <cell r="A1324">
            <v>204796</v>
          </cell>
          <cell r="B1324" t="str">
            <v>OHIO STATE UNIVERSITY-MAIN CAMPUS</v>
          </cell>
          <cell r="C1324" t="str">
            <v>OH</v>
          </cell>
          <cell r="D1324">
            <v>3</v>
          </cell>
          <cell r="E1324">
            <v>1</v>
          </cell>
          <cell r="F1324">
            <v>1</v>
          </cell>
          <cell r="G1324">
            <v>1</v>
          </cell>
          <cell r="H1324">
            <v>2</v>
          </cell>
          <cell r="I1324">
            <v>15</v>
          </cell>
          <cell r="J1324">
            <v>1</v>
          </cell>
          <cell r="K1324">
            <v>43553</v>
          </cell>
          <cell r="L1324">
            <v>346644912</v>
          </cell>
          <cell r="M1324">
            <v>16577310</v>
          </cell>
          <cell r="N1324">
            <v>416215824</v>
          </cell>
          <cell r="O1324">
            <v>14656474</v>
          </cell>
          <cell r="P1324">
            <v>185385862</v>
          </cell>
          <cell r="Q1324">
            <v>37835755</v>
          </cell>
          <cell r="R1324">
            <v>2830772</v>
          </cell>
          <cell r="S1324">
            <v>219592961</v>
          </cell>
          <cell r="T1324">
            <v>14420350</v>
          </cell>
          <cell r="U1324">
            <v>64951470</v>
          </cell>
          <cell r="V1324">
            <v>155076911</v>
          </cell>
          <cell r="W1324">
            <v>624933391</v>
          </cell>
          <cell r="X1324">
            <v>37652127</v>
          </cell>
          <cell r="Y1324">
            <v>0</v>
          </cell>
          <cell r="Z1324">
            <v>2136774119</v>
          </cell>
          <cell r="AA1324">
            <v>505842803</v>
          </cell>
          <cell r="AB1324">
            <v>262248542</v>
          </cell>
          <cell r="AC1324">
            <v>102284278</v>
          </cell>
          <cell r="AD1324">
            <v>101119417</v>
          </cell>
          <cell r="AE1324">
            <v>52906958</v>
          </cell>
          <cell r="AF1324">
            <v>123909820</v>
          </cell>
          <cell r="AG1324">
            <v>71157631</v>
          </cell>
          <cell r="AH1324">
            <v>96171089</v>
          </cell>
          <cell r="AI1324">
            <v>16722909</v>
          </cell>
          <cell r="AJ1324">
            <v>-71392398</v>
          </cell>
          <cell r="AK1324">
            <v>1260971049</v>
          </cell>
          <cell r="AL1324">
            <v>150316404</v>
          </cell>
          <cell r="AM1324">
            <v>627969890</v>
          </cell>
          <cell r="AN1324">
            <v>0</v>
          </cell>
          <cell r="AO1324">
            <v>21502626</v>
          </cell>
          <cell r="AP1324">
            <v>2060759969</v>
          </cell>
          <cell r="AQ1324">
            <v>688562084</v>
          </cell>
          <cell r="AR1324">
            <v>205904102</v>
          </cell>
          <cell r="AS1324">
            <v>894466186</v>
          </cell>
          <cell r="AT1324">
            <v>14895509</v>
          </cell>
          <cell r="AU1324">
            <v>7633196</v>
          </cell>
          <cell r="AV1324">
            <v>11717267</v>
          </cell>
          <cell r="AW1324">
            <v>0</v>
          </cell>
          <cell r="AX1324">
            <v>4470198</v>
          </cell>
          <cell r="AY1324">
            <v>57454919</v>
          </cell>
          <cell r="AZ1324">
            <v>96171089</v>
          </cell>
        </row>
        <row r="1325">
          <cell r="A1325">
            <v>204802</v>
          </cell>
          <cell r="B1325" t="str">
            <v>OHIO UNIVERSITY-EASTERN CAMPUS</v>
          </cell>
          <cell r="C1325" t="str">
            <v>OH</v>
          </cell>
          <cell r="D1325">
            <v>3</v>
          </cell>
          <cell r="E1325">
            <v>1</v>
          </cell>
          <cell r="F1325">
            <v>2</v>
          </cell>
          <cell r="G1325">
            <v>2</v>
          </cell>
          <cell r="H1325">
            <v>2</v>
          </cell>
          <cell r="I1325">
            <v>40</v>
          </cell>
          <cell r="J1325">
            <v>1</v>
          </cell>
          <cell r="K1325">
            <v>788</v>
          </cell>
          <cell r="L1325">
            <v>3732146</v>
          </cell>
          <cell r="M1325">
            <v>0</v>
          </cell>
          <cell r="N1325">
            <v>3821989</v>
          </cell>
          <cell r="O1325">
            <v>0</v>
          </cell>
          <cell r="P1325">
            <v>1006147</v>
          </cell>
          <cell r="Q1325">
            <v>204712</v>
          </cell>
          <cell r="R1325">
            <v>0</v>
          </cell>
          <cell r="S1325">
            <v>690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298508</v>
          </cell>
          <cell r="Y1325">
            <v>0</v>
          </cell>
          <cell r="Z1325">
            <v>9064192</v>
          </cell>
          <cell r="AA1325">
            <v>3240545</v>
          </cell>
          <cell r="AB1325">
            <v>691</v>
          </cell>
          <cell r="AC1325">
            <v>132228</v>
          </cell>
          <cell r="AD1325">
            <v>306945</v>
          </cell>
          <cell r="AE1325">
            <v>490049</v>
          </cell>
          <cell r="AF1325">
            <v>2128503</v>
          </cell>
          <cell r="AG1325">
            <v>498913</v>
          </cell>
          <cell r="AH1325">
            <v>1977495</v>
          </cell>
          <cell r="AI1325">
            <v>0</v>
          </cell>
          <cell r="AJ1325">
            <v>0</v>
          </cell>
          <cell r="AK1325">
            <v>8775369</v>
          </cell>
          <cell r="AL1325">
            <v>0</v>
          </cell>
          <cell r="AM1325">
            <v>0</v>
          </cell>
          <cell r="AN1325">
            <v>0</v>
          </cell>
          <cell r="AO1325">
            <v>0</v>
          </cell>
          <cell r="AP1325">
            <v>8775369</v>
          </cell>
          <cell r="AQ1325">
            <v>3449021</v>
          </cell>
          <cell r="AR1325">
            <v>2632141</v>
          </cell>
          <cell r="AS1325">
            <v>9431994</v>
          </cell>
          <cell r="AT1325">
            <v>831297</v>
          </cell>
          <cell r="AU1325">
            <v>75008</v>
          </cell>
          <cell r="AV1325">
            <v>204712</v>
          </cell>
          <cell r="AW1325">
            <v>0</v>
          </cell>
          <cell r="AX1325">
            <v>0</v>
          </cell>
          <cell r="AY1325">
            <v>866478</v>
          </cell>
          <cell r="AZ1325">
            <v>1977495</v>
          </cell>
        </row>
        <row r="1326">
          <cell r="A1326">
            <v>204820</v>
          </cell>
          <cell r="B1326" t="str">
            <v>OHIO UNIVERSITY-CHILLICOTHE BRANCH</v>
          </cell>
          <cell r="C1326" t="str">
            <v>OH</v>
          </cell>
          <cell r="D1326">
            <v>3</v>
          </cell>
          <cell r="E1326">
            <v>1</v>
          </cell>
          <cell r="F1326">
            <v>2</v>
          </cell>
          <cell r="G1326">
            <v>2</v>
          </cell>
          <cell r="H1326">
            <v>2</v>
          </cell>
          <cell r="I1326">
            <v>40</v>
          </cell>
          <cell r="J1326">
            <v>1</v>
          </cell>
          <cell r="K1326">
            <v>1201</v>
          </cell>
          <cell r="L1326">
            <v>4768322</v>
          </cell>
          <cell r="M1326">
            <v>0</v>
          </cell>
          <cell r="N1326">
            <v>4815258</v>
          </cell>
          <cell r="O1326">
            <v>0</v>
          </cell>
          <cell r="P1326">
            <v>1286729</v>
          </cell>
          <cell r="Q1326">
            <v>344872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113280</v>
          </cell>
          <cell r="Y1326">
            <v>0</v>
          </cell>
          <cell r="Z1326">
            <v>11328461</v>
          </cell>
          <cell r="AA1326">
            <v>4168308</v>
          </cell>
          <cell r="AB1326">
            <v>24071</v>
          </cell>
          <cell r="AC1326">
            <v>428889</v>
          </cell>
          <cell r="AD1326">
            <v>377618</v>
          </cell>
          <cell r="AE1326">
            <v>487203</v>
          </cell>
          <cell r="AF1326">
            <v>2385368</v>
          </cell>
          <cell r="AG1326">
            <v>946802</v>
          </cell>
          <cell r="AH1326">
            <v>1808801</v>
          </cell>
          <cell r="AI1326">
            <v>0</v>
          </cell>
          <cell r="AJ1326">
            <v>0</v>
          </cell>
          <cell r="AK1326">
            <v>10627060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P1326">
            <v>10627060</v>
          </cell>
          <cell r="AQ1326">
            <v>4500933</v>
          </cell>
          <cell r="AR1326">
            <v>3218047</v>
          </cell>
          <cell r="AS1326">
            <v>12131364</v>
          </cell>
          <cell r="AT1326">
            <v>1022150</v>
          </cell>
          <cell r="AU1326">
            <v>53375</v>
          </cell>
          <cell r="AV1326">
            <v>267029</v>
          </cell>
          <cell r="AW1326">
            <v>0</v>
          </cell>
          <cell r="AX1326">
            <v>0</v>
          </cell>
          <cell r="AY1326">
            <v>466247</v>
          </cell>
          <cell r="AZ1326">
            <v>1808801</v>
          </cell>
        </row>
        <row r="1327">
          <cell r="A1327">
            <v>204839</v>
          </cell>
          <cell r="B1327" t="str">
            <v>OHIO UNIVERSITY-SOUTHERN CAMPUS</v>
          </cell>
          <cell r="C1327" t="str">
            <v>OH</v>
          </cell>
          <cell r="D1327">
            <v>3</v>
          </cell>
          <cell r="E1327">
            <v>1</v>
          </cell>
          <cell r="F1327">
            <v>2</v>
          </cell>
          <cell r="G1327">
            <v>2</v>
          </cell>
          <cell r="H1327">
            <v>2</v>
          </cell>
          <cell r="I1327">
            <v>-3</v>
          </cell>
          <cell r="J1327">
            <v>1</v>
          </cell>
          <cell r="K1327">
            <v>1458</v>
          </cell>
          <cell r="L1327">
            <v>5697243</v>
          </cell>
          <cell r="M1327">
            <v>0</v>
          </cell>
          <cell r="N1327">
            <v>4971120</v>
          </cell>
          <cell r="O1327">
            <v>0</v>
          </cell>
          <cell r="P1327">
            <v>2297613</v>
          </cell>
          <cell r="Q1327">
            <v>1802493</v>
          </cell>
          <cell r="R1327">
            <v>14363</v>
          </cell>
          <cell r="S1327">
            <v>108571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196209</v>
          </cell>
          <cell r="Y1327">
            <v>0</v>
          </cell>
          <cell r="Z1327">
            <v>15087612</v>
          </cell>
          <cell r="AA1327">
            <v>5224776</v>
          </cell>
          <cell r="AB1327">
            <v>0</v>
          </cell>
          <cell r="AC1327">
            <v>831660</v>
          </cell>
          <cell r="AD1327">
            <v>412071</v>
          </cell>
          <cell r="AE1327">
            <v>703052</v>
          </cell>
          <cell r="AF1327">
            <v>4065871</v>
          </cell>
          <cell r="AG1327">
            <v>879069</v>
          </cell>
          <cell r="AH1327">
            <v>3465167</v>
          </cell>
          <cell r="AI1327">
            <v>0</v>
          </cell>
          <cell r="AJ1327">
            <v>0</v>
          </cell>
          <cell r="AK1327">
            <v>15581666</v>
          </cell>
          <cell r="AL1327">
            <v>0</v>
          </cell>
          <cell r="AM1327">
            <v>0</v>
          </cell>
          <cell r="AN1327">
            <v>0</v>
          </cell>
          <cell r="AO1327">
            <v>4338836</v>
          </cell>
          <cell r="AP1327">
            <v>19920502</v>
          </cell>
          <cell r="AQ1327">
            <v>5354872</v>
          </cell>
          <cell r="AR1327">
            <v>3531279</v>
          </cell>
          <cell r="AS1327">
            <v>8886151</v>
          </cell>
          <cell r="AT1327">
            <v>1778868</v>
          </cell>
          <cell r="AU1327">
            <v>107387</v>
          </cell>
          <cell r="AV1327">
            <v>422859</v>
          </cell>
          <cell r="AW1327">
            <v>0</v>
          </cell>
          <cell r="AX1327">
            <v>0</v>
          </cell>
          <cell r="AY1327">
            <v>1156053</v>
          </cell>
          <cell r="AZ1327">
            <v>3465167</v>
          </cell>
        </row>
        <row r="1328">
          <cell r="A1328">
            <v>204848</v>
          </cell>
          <cell r="B1328" t="str">
            <v>OHIO UNIVERSITY-LANCASTER BRANCH</v>
          </cell>
          <cell r="C1328" t="str">
            <v>OH</v>
          </cell>
          <cell r="D1328">
            <v>3</v>
          </cell>
          <cell r="E1328">
            <v>1</v>
          </cell>
          <cell r="F1328">
            <v>2</v>
          </cell>
          <cell r="G1328">
            <v>2</v>
          </cell>
          <cell r="H1328">
            <v>2</v>
          </cell>
          <cell r="I1328">
            <v>40</v>
          </cell>
          <cell r="J1328">
            <v>1</v>
          </cell>
          <cell r="K1328">
            <v>1226</v>
          </cell>
          <cell r="L1328">
            <v>4338836</v>
          </cell>
          <cell r="M1328">
            <v>0</v>
          </cell>
          <cell r="N1328">
            <v>4565043</v>
          </cell>
          <cell r="O1328">
            <v>0</v>
          </cell>
          <cell r="P1328">
            <v>1391719</v>
          </cell>
          <cell r="Q1328">
            <v>373465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72794</v>
          </cell>
          <cell r="Y1328">
            <v>0</v>
          </cell>
          <cell r="Z1328">
            <v>10741857</v>
          </cell>
          <cell r="AA1328">
            <v>3777505</v>
          </cell>
          <cell r="AB1328">
            <v>0</v>
          </cell>
          <cell r="AC1328">
            <v>182951</v>
          </cell>
          <cell r="AD1328">
            <v>504188</v>
          </cell>
          <cell r="AE1328">
            <v>720729</v>
          </cell>
          <cell r="AF1328">
            <v>3329375</v>
          </cell>
          <cell r="AG1328">
            <v>1012659</v>
          </cell>
          <cell r="AH1328">
            <v>1239675</v>
          </cell>
          <cell r="AI1328">
            <v>0</v>
          </cell>
          <cell r="AJ1328">
            <v>0</v>
          </cell>
          <cell r="AK1328">
            <v>10767082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P1328">
            <v>10767082</v>
          </cell>
          <cell r="AQ1328">
            <v>4644106</v>
          </cell>
          <cell r="AR1328">
            <v>3418436</v>
          </cell>
          <cell r="AS1328">
            <v>8062542</v>
          </cell>
          <cell r="AT1328">
            <v>684077</v>
          </cell>
          <cell r="AU1328">
            <v>48864</v>
          </cell>
          <cell r="AV1328">
            <v>181252</v>
          </cell>
          <cell r="AW1328">
            <v>0</v>
          </cell>
          <cell r="AX1328">
            <v>0</v>
          </cell>
          <cell r="AY1328">
            <v>325482</v>
          </cell>
          <cell r="AZ1328">
            <v>1239675</v>
          </cell>
        </row>
        <row r="1329">
          <cell r="A1329">
            <v>204857</v>
          </cell>
          <cell r="B1329" t="str">
            <v>OHIO UNIVERSITY-MAIN CAMPUS</v>
          </cell>
          <cell r="C1329" t="str">
            <v>OH</v>
          </cell>
          <cell r="D1329">
            <v>3</v>
          </cell>
          <cell r="E1329">
            <v>1</v>
          </cell>
          <cell r="F1329">
            <v>2</v>
          </cell>
          <cell r="G1329">
            <v>1</v>
          </cell>
          <cell r="H1329">
            <v>2</v>
          </cell>
          <cell r="I1329">
            <v>15</v>
          </cell>
          <cell r="J1329">
            <v>1</v>
          </cell>
          <cell r="K1329">
            <v>19123</v>
          </cell>
          <cell r="L1329">
            <v>132426857</v>
          </cell>
          <cell r="M1329">
            <v>0</v>
          </cell>
          <cell r="N1329">
            <v>126989349</v>
          </cell>
          <cell r="O1329">
            <v>0</v>
          </cell>
          <cell r="P1329">
            <v>29421419</v>
          </cell>
          <cell r="Q1329">
            <v>9119832</v>
          </cell>
          <cell r="R1329">
            <v>627373</v>
          </cell>
          <cell r="S1329">
            <v>12388741</v>
          </cell>
          <cell r="T1329">
            <v>1046131</v>
          </cell>
          <cell r="U1329">
            <v>6094173</v>
          </cell>
          <cell r="V1329">
            <v>54781811</v>
          </cell>
          <cell r="W1329">
            <v>0</v>
          </cell>
          <cell r="X1329">
            <v>10685427</v>
          </cell>
          <cell r="Y1329">
            <v>0</v>
          </cell>
          <cell r="Z1329">
            <v>383581113</v>
          </cell>
          <cell r="AA1329">
            <v>143895868</v>
          </cell>
          <cell r="AB1329">
            <v>23852869</v>
          </cell>
          <cell r="AC1329">
            <v>13097446</v>
          </cell>
          <cell r="AD1329">
            <v>40573750</v>
          </cell>
          <cell r="AE1329">
            <v>17528190</v>
          </cell>
          <cell r="AF1329">
            <v>23303276</v>
          </cell>
          <cell r="AG1329">
            <v>25847173</v>
          </cell>
          <cell r="AH1329">
            <v>18809866</v>
          </cell>
          <cell r="AI1329">
            <v>355312</v>
          </cell>
          <cell r="AJ1329">
            <v>16586366</v>
          </cell>
          <cell r="AK1329">
            <v>323850116</v>
          </cell>
          <cell r="AL1329">
            <v>61090812</v>
          </cell>
          <cell r="AM1329">
            <v>0</v>
          </cell>
          <cell r="AN1329">
            <v>0</v>
          </cell>
          <cell r="AO1329">
            <v>0</v>
          </cell>
          <cell r="AP1329">
            <v>384940928</v>
          </cell>
          <cell r="AQ1329">
            <v>164497529</v>
          </cell>
          <cell r="AR1329">
            <v>75327473</v>
          </cell>
          <cell r="AS1329">
            <v>239825002</v>
          </cell>
          <cell r="AT1329">
            <v>5729086</v>
          </cell>
          <cell r="AU1329">
            <v>938620</v>
          </cell>
          <cell r="AV1329">
            <v>1808768</v>
          </cell>
          <cell r="AW1329">
            <v>0</v>
          </cell>
          <cell r="AX1329">
            <v>2636623</v>
          </cell>
          <cell r="AY1329">
            <v>7696769</v>
          </cell>
          <cell r="AZ1329">
            <v>18809866</v>
          </cell>
        </row>
        <row r="1330">
          <cell r="A1330">
            <v>204866</v>
          </cell>
          <cell r="B1330" t="str">
            <v>OHIO UNIVERSITY-ZANESVILLE BRANCH</v>
          </cell>
          <cell r="C1330" t="str">
            <v>OH</v>
          </cell>
          <cell r="D1330">
            <v>3</v>
          </cell>
          <cell r="E1330">
            <v>1</v>
          </cell>
          <cell r="F1330">
            <v>2</v>
          </cell>
          <cell r="G1330">
            <v>2</v>
          </cell>
          <cell r="H1330">
            <v>2</v>
          </cell>
          <cell r="I1330">
            <v>40</v>
          </cell>
          <cell r="J1330">
            <v>1</v>
          </cell>
          <cell r="K1330">
            <v>1194</v>
          </cell>
          <cell r="L1330">
            <v>4164338</v>
          </cell>
          <cell r="M1330">
            <v>0</v>
          </cell>
          <cell r="N1330">
            <v>4296107</v>
          </cell>
          <cell r="O1330">
            <v>0</v>
          </cell>
          <cell r="P1330">
            <v>1218636</v>
          </cell>
          <cell r="Q1330">
            <v>300549</v>
          </cell>
          <cell r="R1330">
            <v>0</v>
          </cell>
          <cell r="S1330">
            <v>980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95315</v>
          </cell>
          <cell r="Y1330">
            <v>0</v>
          </cell>
          <cell r="Z1330">
            <v>10075925</v>
          </cell>
          <cell r="AA1330">
            <v>4441636</v>
          </cell>
          <cell r="AB1330">
            <v>0</v>
          </cell>
          <cell r="AC1330">
            <v>110327</v>
          </cell>
          <cell r="AD1330">
            <v>272326</v>
          </cell>
          <cell r="AE1330">
            <v>636173</v>
          </cell>
          <cell r="AF1330">
            <v>2229136</v>
          </cell>
          <cell r="AG1330">
            <v>863116</v>
          </cell>
          <cell r="AH1330">
            <v>1673784</v>
          </cell>
          <cell r="AI1330">
            <v>0</v>
          </cell>
          <cell r="AJ1330">
            <v>0</v>
          </cell>
          <cell r="AK1330">
            <v>10226498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10226498</v>
          </cell>
          <cell r="AQ1330">
            <v>4600018</v>
          </cell>
          <cell r="AR1330">
            <v>3337016</v>
          </cell>
          <cell r="AS1330">
            <v>7937034</v>
          </cell>
          <cell r="AT1330">
            <v>884721</v>
          </cell>
          <cell r="AU1330">
            <v>60891</v>
          </cell>
          <cell r="AV1330">
            <v>205654</v>
          </cell>
          <cell r="AW1330">
            <v>0</v>
          </cell>
          <cell r="AX1330">
            <v>0</v>
          </cell>
          <cell r="AY1330">
            <v>522518</v>
          </cell>
          <cell r="AZ1330">
            <v>1673784</v>
          </cell>
        </row>
        <row r="1331">
          <cell r="A1331">
            <v>205443</v>
          </cell>
          <cell r="B1331" t="str">
            <v>SHAWNEE STATE UNIVERSITY</v>
          </cell>
          <cell r="C1331" t="str">
            <v>OH</v>
          </cell>
          <cell r="D1331">
            <v>3</v>
          </cell>
          <cell r="E1331">
            <v>1</v>
          </cell>
          <cell r="F1331">
            <v>2</v>
          </cell>
          <cell r="G1331">
            <v>2</v>
          </cell>
          <cell r="H1331">
            <v>2</v>
          </cell>
          <cell r="I1331">
            <v>31</v>
          </cell>
          <cell r="J1331">
            <v>1</v>
          </cell>
          <cell r="K1331">
            <v>2955</v>
          </cell>
          <cell r="L1331">
            <v>9080804</v>
          </cell>
          <cell r="M1331">
            <v>0</v>
          </cell>
          <cell r="N1331">
            <v>15473610</v>
          </cell>
          <cell r="O1331">
            <v>0</v>
          </cell>
          <cell r="P1331">
            <v>6154959</v>
          </cell>
          <cell r="Q1331">
            <v>3590658</v>
          </cell>
          <cell r="R1331">
            <v>283379</v>
          </cell>
          <cell r="S1331">
            <v>1421399</v>
          </cell>
          <cell r="T1331">
            <v>0</v>
          </cell>
          <cell r="U1331">
            <v>359164</v>
          </cell>
          <cell r="V1331">
            <v>3244171</v>
          </cell>
          <cell r="W1331">
            <v>0</v>
          </cell>
          <cell r="X1331">
            <v>1147975</v>
          </cell>
          <cell r="Y1331">
            <v>0</v>
          </cell>
          <cell r="Z1331">
            <v>40756119</v>
          </cell>
          <cell r="AA1331">
            <v>12043012</v>
          </cell>
          <cell r="AB1331">
            <v>0</v>
          </cell>
          <cell r="AC1331">
            <v>4426334</v>
          </cell>
          <cell r="AD1331">
            <v>2428391</v>
          </cell>
          <cell r="AE1331">
            <v>2793236</v>
          </cell>
          <cell r="AF1331">
            <v>5446944</v>
          </cell>
          <cell r="AG1331">
            <v>3085761</v>
          </cell>
          <cell r="AH1331">
            <v>6931933</v>
          </cell>
          <cell r="AI1331">
            <v>462177</v>
          </cell>
          <cell r="AJ1331">
            <v>1083243</v>
          </cell>
          <cell r="AK1331">
            <v>38701031</v>
          </cell>
          <cell r="AL1331">
            <v>2795283</v>
          </cell>
          <cell r="AM1331">
            <v>0</v>
          </cell>
          <cell r="AN1331">
            <v>0</v>
          </cell>
          <cell r="AO1331">
            <v>0</v>
          </cell>
          <cell r="AP1331">
            <v>41496314</v>
          </cell>
          <cell r="AQ1331">
            <v>16917515</v>
          </cell>
          <cell r="AR1331">
            <v>5169077</v>
          </cell>
          <cell r="AS1331">
            <v>22546727</v>
          </cell>
          <cell r="AT1331">
            <v>3224803</v>
          </cell>
          <cell r="AU1331">
            <v>413466</v>
          </cell>
          <cell r="AV1331">
            <v>1685363</v>
          </cell>
          <cell r="AW1331">
            <v>122332</v>
          </cell>
          <cell r="AX1331">
            <v>894498</v>
          </cell>
          <cell r="AY1331">
            <v>591471</v>
          </cell>
          <cell r="AZ1331">
            <v>6931933</v>
          </cell>
        </row>
        <row r="1332">
          <cell r="A1332">
            <v>206084</v>
          </cell>
          <cell r="B1332" t="str">
            <v>UNIVERSITY OF TOLEDO</v>
          </cell>
          <cell r="C1332" t="str">
            <v>OH</v>
          </cell>
          <cell r="D1332">
            <v>3</v>
          </cell>
          <cell r="E1332">
            <v>1</v>
          </cell>
          <cell r="F1332">
            <v>2</v>
          </cell>
          <cell r="G1332">
            <v>2</v>
          </cell>
          <cell r="H1332">
            <v>2</v>
          </cell>
          <cell r="I1332">
            <v>15</v>
          </cell>
          <cell r="J1332">
            <v>1</v>
          </cell>
          <cell r="K1332">
            <v>16631</v>
          </cell>
          <cell r="L1332">
            <v>107562965</v>
          </cell>
          <cell r="M1332">
            <v>0</v>
          </cell>
          <cell r="N1332">
            <v>88590106</v>
          </cell>
          <cell r="O1332">
            <v>0</v>
          </cell>
          <cell r="P1332">
            <v>19250874</v>
          </cell>
          <cell r="Q1332">
            <v>10375417</v>
          </cell>
          <cell r="R1332">
            <v>1378968</v>
          </cell>
          <cell r="S1332">
            <v>10626019</v>
          </cell>
          <cell r="T1332">
            <v>1525231</v>
          </cell>
          <cell r="U1332">
            <v>2797155</v>
          </cell>
          <cell r="V1332">
            <v>41086595</v>
          </cell>
          <cell r="W1332">
            <v>0</v>
          </cell>
          <cell r="X1332">
            <v>4395642</v>
          </cell>
          <cell r="Y1332">
            <v>0</v>
          </cell>
          <cell r="Z1332">
            <v>287588972</v>
          </cell>
          <cell r="AA1332">
            <v>99977857</v>
          </cell>
          <cell r="AB1332">
            <v>10930774</v>
          </cell>
          <cell r="AC1332">
            <v>5186061</v>
          </cell>
          <cell r="AD1332">
            <v>24419369</v>
          </cell>
          <cell r="AE1332">
            <v>15784024</v>
          </cell>
          <cell r="AF1332">
            <v>19729641</v>
          </cell>
          <cell r="AG1332">
            <v>12958296</v>
          </cell>
          <cell r="AH1332">
            <v>25893568</v>
          </cell>
          <cell r="AI1332">
            <v>2053385</v>
          </cell>
          <cell r="AJ1332">
            <v>15132517</v>
          </cell>
          <cell r="AK1332">
            <v>232065492</v>
          </cell>
          <cell r="AL1332">
            <v>42719563</v>
          </cell>
          <cell r="AM1332">
            <v>0</v>
          </cell>
          <cell r="AN1332">
            <v>0</v>
          </cell>
          <cell r="AO1332">
            <v>1955336</v>
          </cell>
          <cell r="AP1332">
            <v>276740391</v>
          </cell>
          <cell r="AQ1332">
            <v>116935074</v>
          </cell>
          <cell r="AR1332">
            <v>38727616</v>
          </cell>
          <cell r="AS1332">
            <v>155662690</v>
          </cell>
          <cell r="AT1332">
            <v>9183545</v>
          </cell>
          <cell r="AU1332">
            <v>3170902</v>
          </cell>
          <cell r="AV1332">
            <v>2765944</v>
          </cell>
          <cell r="AW1332">
            <v>0</v>
          </cell>
          <cell r="AX1332">
            <v>808459</v>
          </cell>
          <cell r="AY1332">
            <v>9964718</v>
          </cell>
          <cell r="AZ1332">
            <v>25893568</v>
          </cell>
        </row>
        <row r="1333">
          <cell r="A1333">
            <v>206604</v>
          </cell>
          <cell r="B1333" t="str">
            <v>WRIGHT STATE UNIVERSITY-MAIN CAMPUS</v>
          </cell>
          <cell r="C1333" t="str">
            <v>OH</v>
          </cell>
          <cell r="D1333">
            <v>3</v>
          </cell>
          <cell r="E1333">
            <v>1</v>
          </cell>
          <cell r="F1333">
            <v>2</v>
          </cell>
          <cell r="G1333">
            <v>1</v>
          </cell>
          <cell r="H1333">
            <v>2</v>
          </cell>
          <cell r="I1333">
            <v>16</v>
          </cell>
          <cell r="J1333">
            <v>1</v>
          </cell>
          <cell r="K1333">
            <v>11795</v>
          </cell>
          <cell r="L1333">
            <v>72143219</v>
          </cell>
          <cell r="M1333">
            <v>0</v>
          </cell>
          <cell r="N1333">
            <v>95539066</v>
          </cell>
          <cell r="O1333">
            <v>0</v>
          </cell>
          <cell r="P1333">
            <v>25989995</v>
          </cell>
          <cell r="Q1333">
            <v>6055176</v>
          </cell>
          <cell r="R1333">
            <v>909304</v>
          </cell>
          <cell r="S1333">
            <v>10392306</v>
          </cell>
          <cell r="T1333">
            <v>231613</v>
          </cell>
          <cell r="U1333">
            <v>14011766</v>
          </cell>
          <cell r="V1333">
            <v>11282365</v>
          </cell>
          <cell r="W1333">
            <v>0</v>
          </cell>
          <cell r="X1333">
            <v>6511530</v>
          </cell>
          <cell r="Y1333">
            <v>0</v>
          </cell>
          <cell r="Z1333">
            <v>243066340</v>
          </cell>
          <cell r="AA1333">
            <v>82993233</v>
          </cell>
          <cell r="AB1333">
            <v>21929983</v>
          </cell>
          <cell r="AC1333">
            <v>5427531</v>
          </cell>
          <cell r="AD1333">
            <v>40143292</v>
          </cell>
          <cell r="AE1333">
            <v>11347758</v>
          </cell>
          <cell r="AF1333">
            <v>19747988</v>
          </cell>
          <cell r="AG1333">
            <v>13029807</v>
          </cell>
          <cell r="AH1333">
            <v>23021699</v>
          </cell>
          <cell r="AI1333">
            <v>1930415</v>
          </cell>
          <cell r="AJ1333">
            <v>8885742</v>
          </cell>
          <cell r="AK1333">
            <v>228457448</v>
          </cell>
          <cell r="AL1333">
            <v>11366469</v>
          </cell>
          <cell r="AM1333">
            <v>0</v>
          </cell>
          <cell r="AN1333">
            <v>0</v>
          </cell>
          <cell r="AO1333">
            <v>0</v>
          </cell>
          <cell r="AP1333">
            <v>239823917</v>
          </cell>
          <cell r="AQ1333">
            <v>111407841</v>
          </cell>
          <cell r="AR1333">
            <v>24003478</v>
          </cell>
          <cell r="AS1333">
            <v>135411319</v>
          </cell>
          <cell r="AT1333">
            <v>5213486</v>
          </cell>
          <cell r="AU1333">
            <v>1166883</v>
          </cell>
          <cell r="AV1333">
            <v>3474192</v>
          </cell>
          <cell r="AW1333">
            <v>33116</v>
          </cell>
          <cell r="AX1333">
            <v>1869796</v>
          </cell>
          <cell r="AY1333">
            <v>11264226</v>
          </cell>
          <cell r="AZ1333">
            <v>23021699</v>
          </cell>
        </row>
        <row r="1334">
          <cell r="A1334">
            <v>206695</v>
          </cell>
          <cell r="B1334" t="str">
            <v>YOUNGSTOWN STATE UNIVERSITY</v>
          </cell>
          <cell r="C1334" t="str">
            <v>OH</v>
          </cell>
          <cell r="D1334">
            <v>3</v>
          </cell>
          <cell r="E1334">
            <v>1</v>
          </cell>
          <cell r="F1334">
            <v>2</v>
          </cell>
          <cell r="G1334">
            <v>2</v>
          </cell>
          <cell r="H1334">
            <v>2</v>
          </cell>
          <cell r="I1334">
            <v>21</v>
          </cell>
          <cell r="J1334">
            <v>1</v>
          </cell>
          <cell r="K1334">
            <v>10205</v>
          </cell>
          <cell r="L1334">
            <v>51349809</v>
          </cell>
          <cell r="M1334">
            <v>0</v>
          </cell>
          <cell r="N1334">
            <v>48429230</v>
          </cell>
          <cell r="O1334">
            <v>0</v>
          </cell>
          <cell r="P1334">
            <v>9338228</v>
          </cell>
          <cell r="Q1334">
            <v>6256652</v>
          </cell>
          <cell r="R1334">
            <v>196702</v>
          </cell>
          <cell r="S1334">
            <v>6781408</v>
          </cell>
          <cell r="T1334">
            <v>211098</v>
          </cell>
          <cell r="U1334">
            <v>228754</v>
          </cell>
          <cell r="V1334">
            <v>14838272</v>
          </cell>
          <cell r="W1334">
            <v>0</v>
          </cell>
          <cell r="X1334">
            <v>3060707</v>
          </cell>
          <cell r="Y1334">
            <v>0</v>
          </cell>
          <cell r="Z1334">
            <v>140690860</v>
          </cell>
          <cell r="AA1334">
            <v>47942733</v>
          </cell>
          <cell r="AB1334">
            <v>884350</v>
          </cell>
          <cell r="AC1334">
            <v>5573250</v>
          </cell>
          <cell r="AD1334">
            <v>9191592</v>
          </cell>
          <cell r="AE1334">
            <v>6678092</v>
          </cell>
          <cell r="AF1334">
            <v>15595400</v>
          </cell>
          <cell r="AG1334">
            <v>8510072</v>
          </cell>
          <cell r="AH1334">
            <v>20470329</v>
          </cell>
          <cell r="AI1334">
            <v>581822</v>
          </cell>
          <cell r="AJ1334">
            <v>7136030</v>
          </cell>
          <cell r="AK1334">
            <v>122563670</v>
          </cell>
          <cell r="AL1334">
            <v>24094982</v>
          </cell>
          <cell r="AM1334">
            <v>0</v>
          </cell>
          <cell r="AN1334">
            <v>0</v>
          </cell>
          <cell r="AO1334">
            <v>0</v>
          </cell>
          <cell r="AP1334">
            <v>146658652</v>
          </cell>
          <cell r="AQ1334">
            <v>56997930</v>
          </cell>
          <cell r="AR1334">
            <v>15354802</v>
          </cell>
          <cell r="AS1334">
            <v>72352732</v>
          </cell>
          <cell r="AT1334">
            <v>6913806</v>
          </cell>
          <cell r="AU1334">
            <v>727942</v>
          </cell>
          <cell r="AV1334">
            <v>4717608</v>
          </cell>
          <cell r="AW1334">
            <v>0</v>
          </cell>
          <cell r="AX1334">
            <v>5627345</v>
          </cell>
          <cell r="AY1334">
            <v>2483628</v>
          </cell>
          <cell r="AZ1334">
            <v>20470329</v>
          </cell>
        </row>
        <row r="1335">
          <cell r="A1335">
            <v>200846</v>
          </cell>
          <cell r="B1335" t="str">
            <v>UNIVERSITY OF AKRON-WAYNE COLLEGE</v>
          </cell>
          <cell r="C1335" t="str">
            <v>OH</v>
          </cell>
          <cell r="D1335">
            <v>3</v>
          </cell>
          <cell r="E1335">
            <v>4</v>
          </cell>
          <cell r="F1335">
            <v>2</v>
          </cell>
          <cell r="G1335">
            <v>2</v>
          </cell>
          <cell r="H1335">
            <v>2</v>
          </cell>
          <cell r="I1335">
            <v>40</v>
          </cell>
          <cell r="J1335">
            <v>1</v>
          </cell>
          <cell r="K1335">
            <v>1173</v>
          </cell>
          <cell r="L1335">
            <v>4433892</v>
          </cell>
          <cell r="M1335">
            <v>0</v>
          </cell>
          <cell r="N1335">
            <v>3957928</v>
          </cell>
          <cell r="O1335">
            <v>0</v>
          </cell>
          <cell r="P1335">
            <v>12444</v>
          </cell>
          <cell r="Q1335">
            <v>424466</v>
          </cell>
          <cell r="R1335">
            <v>0</v>
          </cell>
          <cell r="S1335">
            <v>45173</v>
          </cell>
          <cell r="T1335">
            <v>18369</v>
          </cell>
          <cell r="U1335">
            <v>0</v>
          </cell>
          <cell r="V1335">
            <v>619546</v>
          </cell>
          <cell r="W1335">
            <v>0</v>
          </cell>
          <cell r="X1335">
            <v>6012</v>
          </cell>
          <cell r="Y1335">
            <v>0</v>
          </cell>
          <cell r="Z1335">
            <v>9517830</v>
          </cell>
          <cell r="AA1335">
            <v>3845299</v>
          </cell>
          <cell r="AB1335">
            <v>10634</v>
          </cell>
          <cell r="AC1335">
            <v>675046</v>
          </cell>
          <cell r="AD1335">
            <v>556272</v>
          </cell>
          <cell r="AE1335">
            <v>601571</v>
          </cell>
          <cell r="AF1335">
            <v>1312251</v>
          </cell>
          <cell r="AG1335">
            <v>750742</v>
          </cell>
          <cell r="AH1335">
            <v>100693</v>
          </cell>
          <cell r="AI1335">
            <v>0</v>
          </cell>
          <cell r="AJ1335">
            <v>1020320</v>
          </cell>
          <cell r="AK1335">
            <v>8872828</v>
          </cell>
          <cell r="AL1335">
            <v>555206</v>
          </cell>
          <cell r="AM1335">
            <v>0</v>
          </cell>
          <cell r="AN1335">
            <v>0</v>
          </cell>
          <cell r="AO1335">
            <v>0</v>
          </cell>
          <cell r="AP1335">
            <v>9428034</v>
          </cell>
          <cell r="AQ1335">
            <v>4319223</v>
          </cell>
          <cell r="AR1335">
            <v>1200093</v>
          </cell>
          <cell r="AS1335">
            <v>5519316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48756</v>
          </cell>
          <cell r="AY1335">
            <v>51937</v>
          </cell>
          <cell r="AZ1335">
            <v>100693</v>
          </cell>
        </row>
        <row r="1336">
          <cell r="A1336">
            <v>201283</v>
          </cell>
          <cell r="B1336" t="str">
            <v>BELMONT TECHNICAL COLLEGE</v>
          </cell>
          <cell r="C1336" t="str">
            <v>OH</v>
          </cell>
          <cell r="D1336">
            <v>3</v>
          </cell>
          <cell r="E1336">
            <v>4</v>
          </cell>
          <cell r="F1336">
            <v>2</v>
          </cell>
          <cell r="G1336">
            <v>2</v>
          </cell>
          <cell r="H1336">
            <v>2</v>
          </cell>
          <cell r="I1336">
            <v>40</v>
          </cell>
          <cell r="J1336">
            <v>1</v>
          </cell>
          <cell r="K1336">
            <v>1224</v>
          </cell>
          <cell r="L1336">
            <v>3056884</v>
          </cell>
          <cell r="M1336">
            <v>0</v>
          </cell>
          <cell r="N1336">
            <v>5152382</v>
          </cell>
          <cell r="O1336">
            <v>0</v>
          </cell>
          <cell r="P1336">
            <v>1635783</v>
          </cell>
          <cell r="Q1336">
            <v>511481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717467</v>
          </cell>
          <cell r="W1336">
            <v>0</v>
          </cell>
          <cell r="X1336">
            <v>313040</v>
          </cell>
          <cell r="Y1336">
            <v>0</v>
          </cell>
          <cell r="Z1336">
            <v>11387037</v>
          </cell>
          <cell r="AA1336">
            <v>3245567</v>
          </cell>
          <cell r="AB1336">
            <v>0</v>
          </cell>
          <cell r="AC1336">
            <v>215334</v>
          </cell>
          <cell r="AD1336">
            <v>1352352</v>
          </cell>
          <cell r="AE1336">
            <v>1188044</v>
          </cell>
          <cell r="AF1336">
            <v>1270824</v>
          </cell>
          <cell r="AG1336">
            <v>756014</v>
          </cell>
          <cell r="AH1336">
            <v>1937241</v>
          </cell>
          <cell r="AI1336">
            <v>0</v>
          </cell>
          <cell r="AJ1336">
            <v>0</v>
          </cell>
          <cell r="AK1336">
            <v>9965376</v>
          </cell>
          <cell r="AL1336">
            <v>590992</v>
          </cell>
          <cell r="AM1336">
            <v>0</v>
          </cell>
          <cell r="AN1336">
            <v>0</v>
          </cell>
          <cell r="AO1336">
            <v>0</v>
          </cell>
          <cell r="AP1336">
            <v>10556368</v>
          </cell>
          <cell r="AQ1336">
            <v>4807760</v>
          </cell>
          <cell r="AR1336">
            <v>1215886</v>
          </cell>
          <cell r="AS1336">
            <v>6023646</v>
          </cell>
          <cell r="AT1336">
            <v>1484723</v>
          </cell>
          <cell r="AU1336">
            <v>19649</v>
          </cell>
          <cell r="AV1336">
            <v>0</v>
          </cell>
          <cell r="AW1336">
            <v>0</v>
          </cell>
          <cell r="AX1336">
            <v>2618</v>
          </cell>
          <cell r="AY1336">
            <v>430251</v>
          </cell>
          <cell r="AZ1336">
            <v>1937241</v>
          </cell>
        </row>
        <row r="1337">
          <cell r="A1337">
            <v>201432</v>
          </cell>
          <cell r="B1337" t="str">
            <v>BOWLING GREEN STATE UNIVERSITY-FIRELANDS</v>
          </cell>
          <cell r="C1337" t="str">
            <v>OH</v>
          </cell>
          <cell r="D1337">
            <v>3</v>
          </cell>
          <cell r="E1337">
            <v>4</v>
          </cell>
          <cell r="F1337">
            <v>2</v>
          </cell>
          <cell r="G1337">
            <v>2</v>
          </cell>
          <cell r="H1337">
            <v>2</v>
          </cell>
          <cell r="I1337">
            <v>40</v>
          </cell>
          <cell r="J1337">
            <v>1</v>
          </cell>
          <cell r="K1337">
            <v>927</v>
          </cell>
          <cell r="L1337">
            <v>3622757</v>
          </cell>
          <cell r="M1337">
            <v>0</v>
          </cell>
          <cell r="N1337">
            <v>4042861</v>
          </cell>
          <cell r="O1337">
            <v>0</v>
          </cell>
          <cell r="P1337">
            <v>15503</v>
          </cell>
          <cell r="Q1337">
            <v>65613</v>
          </cell>
          <cell r="R1337">
            <v>0</v>
          </cell>
          <cell r="S1337">
            <v>118738</v>
          </cell>
          <cell r="T1337">
            <v>0</v>
          </cell>
          <cell r="U1337">
            <v>123002</v>
          </cell>
          <cell r="V1337">
            <v>58546</v>
          </cell>
          <cell r="W1337">
            <v>0</v>
          </cell>
          <cell r="X1337">
            <v>57310</v>
          </cell>
          <cell r="Y1337">
            <v>0</v>
          </cell>
          <cell r="Z1337">
            <v>8104330</v>
          </cell>
          <cell r="AA1337">
            <v>3300669</v>
          </cell>
          <cell r="AB1337">
            <v>0</v>
          </cell>
          <cell r="AC1337">
            <v>278595</v>
          </cell>
          <cell r="AD1337">
            <v>804113</v>
          </cell>
          <cell r="AE1337">
            <v>801872</v>
          </cell>
          <cell r="AF1337">
            <v>944082</v>
          </cell>
          <cell r="AG1337">
            <v>769365</v>
          </cell>
          <cell r="AH1337">
            <v>385650</v>
          </cell>
          <cell r="AI1337">
            <v>0</v>
          </cell>
          <cell r="AJ1337">
            <v>0</v>
          </cell>
          <cell r="AK1337">
            <v>7284346</v>
          </cell>
          <cell r="AL1337">
            <v>42500</v>
          </cell>
          <cell r="AM1337">
            <v>0</v>
          </cell>
          <cell r="AN1337">
            <v>0</v>
          </cell>
          <cell r="AO1337">
            <v>0</v>
          </cell>
          <cell r="AP1337">
            <v>7326846</v>
          </cell>
          <cell r="AQ1337">
            <v>4211050</v>
          </cell>
          <cell r="AR1337">
            <v>911850</v>
          </cell>
          <cell r="AS1337">
            <v>5122900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  <cell r="AY1337">
            <v>385650</v>
          </cell>
          <cell r="AZ1337">
            <v>385650</v>
          </cell>
        </row>
        <row r="1338">
          <cell r="A1338">
            <v>201672</v>
          </cell>
          <cell r="B1338" t="str">
            <v>CENTRAL OHIO TECHNICAL COLLEGE</v>
          </cell>
          <cell r="C1338" t="str">
            <v>OH</v>
          </cell>
          <cell r="D1338">
            <v>3</v>
          </cell>
          <cell r="E1338">
            <v>4</v>
          </cell>
          <cell r="F1338">
            <v>2</v>
          </cell>
          <cell r="G1338">
            <v>2</v>
          </cell>
          <cell r="H1338">
            <v>2</v>
          </cell>
          <cell r="I1338">
            <v>40</v>
          </cell>
          <cell r="J1338">
            <v>1</v>
          </cell>
          <cell r="K1338">
            <v>1164</v>
          </cell>
          <cell r="L1338">
            <v>3480701</v>
          </cell>
          <cell r="M1338">
            <v>0</v>
          </cell>
          <cell r="N1338">
            <v>3852300</v>
          </cell>
          <cell r="O1338">
            <v>0</v>
          </cell>
          <cell r="P1338">
            <v>1780176</v>
          </cell>
          <cell r="Q1338">
            <v>1959867</v>
          </cell>
          <cell r="R1338">
            <v>0</v>
          </cell>
          <cell r="S1338">
            <v>290070</v>
          </cell>
          <cell r="T1338">
            <v>80692</v>
          </cell>
          <cell r="U1338">
            <v>237819</v>
          </cell>
          <cell r="V1338">
            <v>35228</v>
          </cell>
          <cell r="W1338">
            <v>0</v>
          </cell>
          <cell r="X1338">
            <v>251855</v>
          </cell>
          <cell r="Y1338">
            <v>0</v>
          </cell>
          <cell r="Z1338">
            <v>11968708</v>
          </cell>
          <cell r="AA1338">
            <v>3628142</v>
          </cell>
          <cell r="AB1338">
            <v>0</v>
          </cell>
          <cell r="AC1338">
            <v>432190</v>
          </cell>
          <cell r="AD1338">
            <v>1694255</v>
          </cell>
          <cell r="AE1338">
            <v>1370276</v>
          </cell>
          <cell r="AF1338">
            <v>1466162</v>
          </cell>
          <cell r="AG1338">
            <v>982518</v>
          </cell>
          <cell r="AH1338">
            <v>1969501</v>
          </cell>
          <cell r="AI1338">
            <v>60332</v>
          </cell>
          <cell r="AJ1338">
            <v>-153000</v>
          </cell>
          <cell r="AK1338">
            <v>11450376</v>
          </cell>
          <cell r="AL1338">
            <v>15843</v>
          </cell>
          <cell r="AM1338">
            <v>0</v>
          </cell>
          <cell r="AN1338">
            <v>0</v>
          </cell>
          <cell r="AO1338">
            <v>0</v>
          </cell>
          <cell r="AP1338">
            <v>11466219</v>
          </cell>
          <cell r="AQ1338">
            <v>5183055</v>
          </cell>
          <cell r="AR1338">
            <v>1174533</v>
          </cell>
          <cell r="AS1338">
            <v>6357588</v>
          </cell>
          <cell r="AT1338">
            <v>1229591</v>
          </cell>
          <cell r="AU1338">
            <v>70068</v>
          </cell>
          <cell r="AV1338">
            <v>399156</v>
          </cell>
          <cell r="AW1338">
            <v>0</v>
          </cell>
          <cell r="AX1338">
            <v>231790</v>
          </cell>
          <cell r="AY1338">
            <v>38896</v>
          </cell>
          <cell r="AZ1338">
            <v>1969501</v>
          </cell>
        </row>
        <row r="1339">
          <cell r="A1339">
            <v>201928</v>
          </cell>
          <cell r="B1339" t="str">
            <v>CINCINNATI STATE TECHNICAL AND COMMUNITY COLLEGE</v>
          </cell>
          <cell r="C1339" t="str">
            <v>OH</v>
          </cell>
          <cell r="D1339">
            <v>3</v>
          </cell>
          <cell r="E1339">
            <v>4</v>
          </cell>
          <cell r="F1339">
            <v>2</v>
          </cell>
          <cell r="G1339">
            <v>2</v>
          </cell>
          <cell r="H1339">
            <v>2</v>
          </cell>
          <cell r="I1339">
            <v>40</v>
          </cell>
          <cell r="J1339">
            <v>1</v>
          </cell>
          <cell r="K1339">
            <v>4218</v>
          </cell>
          <cell r="L1339">
            <v>17515770</v>
          </cell>
          <cell r="M1339">
            <v>0</v>
          </cell>
          <cell r="N1339">
            <v>21595577</v>
          </cell>
          <cell r="O1339">
            <v>0</v>
          </cell>
          <cell r="P1339">
            <v>4218547</v>
          </cell>
          <cell r="Q1339">
            <v>2878410</v>
          </cell>
          <cell r="R1339">
            <v>81437</v>
          </cell>
          <cell r="S1339">
            <v>453237</v>
          </cell>
          <cell r="T1339">
            <v>0</v>
          </cell>
          <cell r="U1339">
            <v>1973433</v>
          </cell>
          <cell r="V1339">
            <v>1177697</v>
          </cell>
          <cell r="W1339">
            <v>0</v>
          </cell>
          <cell r="X1339">
            <v>1075308</v>
          </cell>
          <cell r="Y1339">
            <v>0</v>
          </cell>
          <cell r="Z1339">
            <v>50969416</v>
          </cell>
          <cell r="AA1339">
            <v>18917572</v>
          </cell>
          <cell r="AB1339">
            <v>0</v>
          </cell>
          <cell r="AC1339">
            <v>2843961</v>
          </cell>
          <cell r="AD1339">
            <v>4032478</v>
          </cell>
          <cell r="AE1339">
            <v>3681758</v>
          </cell>
          <cell r="AF1339">
            <v>8674240</v>
          </cell>
          <cell r="AG1339">
            <v>4613428</v>
          </cell>
          <cell r="AH1339">
            <v>6656725</v>
          </cell>
          <cell r="AI1339">
            <v>0</v>
          </cell>
          <cell r="AJ1339">
            <v>0</v>
          </cell>
          <cell r="AK1339">
            <v>49420162</v>
          </cell>
          <cell r="AL1339">
            <v>919937</v>
          </cell>
          <cell r="AM1339">
            <v>0</v>
          </cell>
          <cell r="AN1339">
            <v>0</v>
          </cell>
          <cell r="AO1339">
            <v>0</v>
          </cell>
          <cell r="AP1339">
            <v>50340099</v>
          </cell>
          <cell r="AQ1339">
            <v>24375862</v>
          </cell>
          <cell r="AR1339">
            <v>5936976</v>
          </cell>
          <cell r="AS1339">
            <v>31551380</v>
          </cell>
          <cell r="AT1339">
            <v>3309665</v>
          </cell>
          <cell r="AU1339">
            <v>382329</v>
          </cell>
          <cell r="AV1339">
            <v>1867479</v>
          </cell>
          <cell r="AW1339">
            <v>81437</v>
          </cell>
          <cell r="AX1339">
            <v>166888</v>
          </cell>
          <cell r="AY1339">
            <v>848927</v>
          </cell>
          <cell r="AZ1339">
            <v>6656725</v>
          </cell>
        </row>
        <row r="1340">
          <cell r="A1340">
            <v>201946</v>
          </cell>
          <cell r="B1340" t="str">
            <v>UNIVERSITY OF CINCINNATI-CLERMONT COLLEGE</v>
          </cell>
          <cell r="C1340" t="str">
            <v>OH</v>
          </cell>
          <cell r="D1340">
            <v>3</v>
          </cell>
          <cell r="E1340">
            <v>4</v>
          </cell>
          <cell r="F1340">
            <v>2</v>
          </cell>
          <cell r="G1340">
            <v>2</v>
          </cell>
          <cell r="H1340">
            <v>2</v>
          </cell>
          <cell r="I1340">
            <v>40</v>
          </cell>
          <cell r="J1340">
            <v>1</v>
          </cell>
          <cell r="K1340">
            <v>1597</v>
          </cell>
          <cell r="L1340">
            <v>5235644</v>
          </cell>
          <cell r="M1340">
            <v>0</v>
          </cell>
          <cell r="N1340">
            <v>4991549</v>
          </cell>
          <cell r="O1340">
            <v>0</v>
          </cell>
          <cell r="P1340">
            <v>1957178</v>
          </cell>
          <cell r="Q1340">
            <v>261126</v>
          </cell>
          <cell r="R1340">
            <v>0</v>
          </cell>
          <cell r="S1340">
            <v>78555</v>
          </cell>
          <cell r="T1340">
            <v>3000</v>
          </cell>
          <cell r="U1340">
            <v>143055</v>
          </cell>
          <cell r="V1340">
            <v>78226</v>
          </cell>
          <cell r="W1340">
            <v>0</v>
          </cell>
          <cell r="X1340">
            <v>50659</v>
          </cell>
          <cell r="Y1340">
            <v>0</v>
          </cell>
          <cell r="Z1340">
            <v>12798992</v>
          </cell>
          <cell r="AA1340">
            <v>4600318</v>
          </cell>
          <cell r="AB1340">
            <v>0</v>
          </cell>
          <cell r="AC1340">
            <v>1090565</v>
          </cell>
          <cell r="AD1340">
            <v>1603818</v>
          </cell>
          <cell r="AE1340">
            <v>1067841</v>
          </cell>
          <cell r="AF1340">
            <v>1739500</v>
          </cell>
          <cell r="AG1340">
            <v>911716</v>
          </cell>
          <cell r="AH1340">
            <v>1527232</v>
          </cell>
          <cell r="AI1340">
            <v>41358</v>
          </cell>
          <cell r="AJ1340">
            <v>-31754</v>
          </cell>
          <cell r="AK1340">
            <v>12550594</v>
          </cell>
          <cell r="AL1340">
            <v>95134</v>
          </cell>
          <cell r="AM1340">
            <v>0</v>
          </cell>
          <cell r="AN1340">
            <v>0</v>
          </cell>
          <cell r="AO1340">
            <v>0</v>
          </cell>
          <cell r="AP1340">
            <v>12645728</v>
          </cell>
          <cell r="AQ1340">
            <v>5916568</v>
          </cell>
          <cell r="AR1340">
            <v>1538021</v>
          </cell>
          <cell r="AS1340">
            <v>7454589</v>
          </cell>
          <cell r="AT1340">
            <v>953696</v>
          </cell>
          <cell r="AU1340">
            <v>123879</v>
          </cell>
          <cell r="AV1340">
            <v>259706</v>
          </cell>
          <cell r="AW1340">
            <v>0</v>
          </cell>
          <cell r="AX1340">
            <v>79423</v>
          </cell>
          <cell r="AY1340">
            <v>110528</v>
          </cell>
          <cell r="AZ1340">
            <v>1527232</v>
          </cell>
        </row>
        <row r="1341">
          <cell r="A1341">
            <v>201955</v>
          </cell>
          <cell r="B1341" t="str">
            <v>UNIVERSITY OF CINCINNATI-RAYMOND WALTERS COLLEGE</v>
          </cell>
          <cell r="C1341" t="str">
            <v>OH</v>
          </cell>
          <cell r="D1341">
            <v>3</v>
          </cell>
          <cell r="E1341">
            <v>4</v>
          </cell>
          <cell r="F1341">
            <v>2</v>
          </cell>
          <cell r="G1341">
            <v>2</v>
          </cell>
          <cell r="H1341">
            <v>2</v>
          </cell>
          <cell r="I1341">
            <v>40</v>
          </cell>
          <cell r="J1341">
            <v>1</v>
          </cell>
          <cell r="K1341">
            <v>2425</v>
          </cell>
          <cell r="L1341">
            <v>9078093</v>
          </cell>
          <cell r="M1341">
            <v>0</v>
          </cell>
          <cell r="N1341">
            <v>9218857</v>
          </cell>
          <cell r="O1341">
            <v>0</v>
          </cell>
          <cell r="P1341">
            <v>2374560</v>
          </cell>
          <cell r="Q1341">
            <v>647327</v>
          </cell>
          <cell r="R1341">
            <v>0</v>
          </cell>
          <cell r="S1341">
            <v>4700</v>
          </cell>
          <cell r="T1341">
            <v>1300</v>
          </cell>
          <cell r="U1341">
            <v>1700581</v>
          </cell>
          <cell r="V1341">
            <v>129381</v>
          </cell>
          <cell r="W1341">
            <v>0</v>
          </cell>
          <cell r="X1341">
            <v>54693</v>
          </cell>
          <cell r="Y1341">
            <v>0</v>
          </cell>
          <cell r="Z1341">
            <v>23209492</v>
          </cell>
          <cell r="AA1341">
            <v>11061564</v>
          </cell>
          <cell r="AB1341">
            <v>320</v>
          </cell>
          <cell r="AC1341">
            <v>2545876</v>
          </cell>
          <cell r="AD1341">
            <v>2630471</v>
          </cell>
          <cell r="AE1341">
            <v>1371839</v>
          </cell>
          <cell r="AF1341">
            <v>2079286</v>
          </cell>
          <cell r="AG1341">
            <v>1576345</v>
          </cell>
          <cell r="AH1341">
            <v>2438356</v>
          </cell>
          <cell r="AI1341">
            <v>0</v>
          </cell>
          <cell r="AJ1341">
            <v>-396830</v>
          </cell>
          <cell r="AK1341">
            <v>23307227</v>
          </cell>
          <cell r="AL1341">
            <v>343690</v>
          </cell>
          <cell r="AM1341">
            <v>0</v>
          </cell>
          <cell r="AN1341">
            <v>0</v>
          </cell>
          <cell r="AO1341">
            <v>0</v>
          </cell>
          <cell r="AP1341">
            <v>23650917</v>
          </cell>
          <cell r="AQ1341">
            <v>12193164</v>
          </cell>
          <cell r="AR1341">
            <v>3340723</v>
          </cell>
          <cell r="AS1341">
            <v>15533887</v>
          </cell>
          <cell r="AT1341">
            <v>1649778</v>
          </cell>
          <cell r="AU1341">
            <v>286833</v>
          </cell>
          <cell r="AV1341">
            <v>427365</v>
          </cell>
          <cell r="AW1341">
            <v>0</v>
          </cell>
          <cell r="AX1341">
            <v>10810</v>
          </cell>
          <cell r="AY1341">
            <v>63570</v>
          </cell>
          <cell r="AZ1341">
            <v>2438356</v>
          </cell>
        </row>
        <row r="1342">
          <cell r="A1342">
            <v>201973</v>
          </cell>
          <cell r="B1342" t="str">
            <v>CLARK STATE COMMUNITY COLLEGE</v>
          </cell>
          <cell r="C1342" t="str">
            <v>OH</v>
          </cell>
          <cell r="D1342">
            <v>3</v>
          </cell>
          <cell r="E1342">
            <v>4</v>
          </cell>
          <cell r="F1342">
            <v>2</v>
          </cell>
          <cell r="G1342">
            <v>2</v>
          </cell>
          <cell r="H1342">
            <v>2</v>
          </cell>
          <cell r="I1342">
            <v>40</v>
          </cell>
          <cell r="J1342">
            <v>1</v>
          </cell>
          <cell r="K1342">
            <v>1764</v>
          </cell>
          <cell r="L1342">
            <v>6025210</v>
          </cell>
          <cell r="M1342">
            <v>0</v>
          </cell>
          <cell r="N1342">
            <v>7524624</v>
          </cell>
          <cell r="O1342">
            <v>0</v>
          </cell>
          <cell r="P1342">
            <v>2446967</v>
          </cell>
          <cell r="Q1342">
            <v>573507</v>
          </cell>
          <cell r="R1342">
            <v>606304</v>
          </cell>
          <cell r="S1342">
            <v>86608</v>
          </cell>
          <cell r="T1342">
            <v>0</v>
          </cell>
          <cell r="U1342">
            <v>0</v>
          </cell>
          <cell r="V1342">
            <v>1390418</v>
          </cell>
          <cell r="W1342">
            <v>0</v>
          </cell>
          <cell r="X1342">
            <v>1005526</v>
          </cell>
          <cell r="Y1342">
            <v>0</v>
          </cell>
          <cell r="Z1342">
            <v>19659164</v>
          </cell>
          <cell r="AA1342">
            <v>5022571</v>
          </cell>
          <cell r="AB1342">
            <v>0</v>
          </cell>
          <cell r="AC1342">
            <v>2490564</v>
          </cell>
          <cell r="AD1342">
            <v>697415</v>
          </cell>
          <cell r="AE1342">
            <v>1518505</v>
          </cell>
          <cell r="AF1342">
            <v>2933312</v>
          </cell>
          <cell r="AG1342">
            <v>1959397</v>
          </cell>
          <cell r="AH1342">
            <v>1991321</v>
          </cell>
          <cell r="AI1342">
            <v>0</v>
          </cell>
          <cell r="AJ1342">
            <v>0</v>
          </cell>
          <cell r="AK1342">
            <v>16613085</v>
          </cell>
          <cell r="AL1342">
            <v>2249834</v>
          </cell>
          <cell r="AM1342">
            <v>0</v>
          </cell>
          <cell r="AN1342">
            <v>0</v>
          </cell>
          <cell r="AO1342">
            <v>0</v>
          </cell>
          <cell r="AP1342">
            <v>18862919</v>
          </cell>
          <cell r="AQ1342">
            <v>8171198</v>
          </cell>
          <cell r="AR1342">
            <v>2063525</v>
          </cell>
          <cell r="AS1342">
            <v>10234723</v>
          </cell>
          <cell r="AT1342">
            <v>1636320</v>
          </cell>
          <cell r="AU1342">
            <v>170696</v>
          </cell>
          <cell r="AV1342">
            <v>0</v>
          </cell>
          <cell r="AW1342">
            <v>0</v>
          </cell>
          <cell r="AX1342">
            <v>0</v>
          </cell>
          <cell r="AY1342">
            <v>184305</v>
          </cell>
          <cell r="AZ1342">
            <v>1991321</v>
          </cell>
        </row>
        <row r="1343">
          <cell r="A1343">
            <v>202222</v>
          </cell>
          <cell r="B1343" t="str">
            <v>COLUMBUS STATE COMMUNITY COLLEGE</v>
          </cell>
          <cell r="C1343" t="str">
            <v>OH</v>
          </cell>
          <cell r="D1343">
            <v>3</v>
          </cell>
          <cell r="E1343">
            <v>4</v>
          </cell>
          <cell r="F1343">
            <v>2</v>
          </cell>
          <cell r="G1343">
            <v>2</v>
          </cell>
          <cell r="H1343">
            <v>2</v>
          </cell>
          <cell r="I1343">
            <v>40</v>
          </cell>
          <cell r="J1343">
            <v>1</v>
          </cell>
          <cell r="K1343">
            <v>11641</v>
          </cell>
          <cell r="L1343">
            <v>35396072</v>
          </cell>
          <cell r="M1343">
            <v>0</v>
          </cell>
          <cell r="N1343">
            <v>41371863</v>
          </cell>
          <cell r="O1343">
            <v>0</v>
          </cell>
          <cell r="P1343">
            <v>8159429</v>
          </cell>
          <cell r="Q1343">
            <v>2533521</v>
          </cell>
          <cell r="R1343">
            <v>0</v>
          </cell>
          <cell r="S1343">
            <v>1940262</v>
          </cell>
          <cell r="T1343">
            <v>0</v>
          </cell>
          <cell r="U1343">
            <v>12311</v>
          </cell>
          <cell r="V1343">
            <v>8615053</v>
          </cell>
          <cell r="W1343">
            <v>0</v>
          </cell>
          <cell r="X1343">
            <v>3508919</v>
          </cell>
          <cell r="Y1343">
            <v>0</v>
          </cell>
          <cell r="Z1343">
            <v>101537430</v>
          </cell>
          <cell r="AA1343">
            <v>38815007</v>
          </cell>
          <cell r="AB1343">
            <v>0</v>
          </cell>
          <cell r="AC1343">
            <v>1935384</v>
          </cell>
          <cell r="AD1343">
            <v>2812982</v>
          </cell>
          <cell r="AE1343">
            <v>7450070</v>
          </cell>
          <cell r="AF1343">
            <v>12558346</v>
          </cell>
          <cell r="AG1343">
            <v>12450014</v>
          </cell>
          <cell r="AH1343">
            <v>10966214</v>
          </cell>
          <cell r="AI1343">
            <v>1572117</v>
          </cell>
          <cell r="AJ1343">
            <v>0</v>
          </cell>
          <cell r="AK1343">
            <v>88560134</v>
          </cell>
          <cell r="AL1343">
            <v>8294486</v>
          </cell>
          <cell r="AM1343">
            <v>0</v>
          </cell>
          <cell r="AN1343">
            <v>0</v>
          </cell>
          <cell r="AO1343">
            <v>0</v>
          </cell>
          <cell r="AP1343">
            <v>96854620</v>
          </cell>
          <cell r="AQ1343">
            <v>45387215</v>
          </cell>
          <cell r="AR1343">
            <v>10243953</v>
          </cell>
          <cell r="AS1343">
            <v>55631168</v>
          </cell>
          <cell r="AT1343">
            <v>8159429</v>
          </cell>
          <cell r="AU1343">
            <v>0</v>
          </cell>
          <cell r="AV1343">
            <v>2533521</v>
          </cell>
          <cell r="AW1343">
            <v>0</v>
          </cell>
          <cell r="AX1343">
            <v>273264</v>
          </cell>
          <cell r="AY1343">
            <v>0</v>
          </cell>
          <cell r="AZ1343">
            <v>10966214</v>
          </cell>
        </row>
        <row r="1344">
          <cell r="A1344">
            <v>202356</v>
          </cell>
          <cell r="B1344" t="str">
            <v>CUYAHOGA COMMUNITY COLLEGE DISTRICT</v>
          </cell>
          <cell r="C1344" t="str">
            <v>OH</v>
          </cell>
          <cell r="D1344">
            <v>3</v>
          </cell>
          <cell r="E1344">
            <v>4</v>
          </cell>
          <cell r="F1344">
            <v>2</v>
          </cell>
          <cell r="G1344">
            <v>2</v>
          </cell>
          <cell r="H1344">
            <v>2</v>
          </cell>
          <cell r="I1344">
            <v>40</v>
          </cell>
          <cell r="J1344">
            <v>1</v>
          </cell>
          <cell r="K1344">
            <v>11421</v>
          </cell>
          <cell r="L1344">
            <v>22594579</v>
          </cell>
          <cell r="M1344">
            <v>0</v>
          </cell>
          <cell r="N1344">
            <v>47397344</v>
          </cell>
          <cell r="O1344">
            <v>49667371</v>
          </cell>
          <cell r="P1344">
            <v>23373554</v>
          </cell>
          <cell r="Q1344">
            <v>4010559</v>
          </cell>
          <cell r="R1344">
            <v>12428</v>
          </cell>
          <cell r="S1344">
            <v>1604487</v>
          </cell>
          <cell r="T1344">
            <v>0</v>
          </cell>
          <cell r="U1344">
            <v>6304882</v>
          </cell>
          <cell r="V1344">
            <v>7853002</v>
          </cell>
          <cell r="W1344">
            <v>0</v>
          </cell>
          <cell r="X1344">
            <v>6442195</v>
          </cell>
          <cell r="Y1344">
            <v>0</v>
          </cell>
          <cell r="Z1344">
            <v>169260401</v>
          </cell>
          <cell r="AA1344">
            <v>52994509</v>
          </cell>
          <cell r="AB1344">
            <v>0</v>
          </cell>
          <cell r="AC1344">
            <v>14527065</v>
          </cell>
          <cell r="AD1344">
            <v>19420486</v>
          </cell>
          <cell r="AE1344">
            <v>12921270</v>
          </cell>
          <cell r="AF1344">
            <v>23955086</v>
          </cell>
          <cell r="AG1344">
            <v>17148773</v>
          </cell>
          <cell r="AH1344">
            <v>13142702</v>
          </cell>
          <cell r="AI1344">
            <v>0</v>
          </cell>
          <cell r="AJ1344">
            <v>6474197</v>
          </cell>
          <cell r="AK1344">
            <v>160584088</v>
          </cell>
          <cell r="AL1344">
            <v>7948020</v>
          </cell>
          <cell r="AM1344">
            <v>0</v>
          </cell>
          <cell r="AN1344">
            <v>0</v>
          </cell>
          <cell r="AO1344">
            <v>9004</v>
          </cell>
          <cell r="AP1344">
            <v>168541112</v>
          </cell>
          <cell r="AQ1344">
            <v>77675681</v>
          </cell>
          <cell r="AR1344">
            <v>17159480</v>
          </cell>
          <cell r="AS1344">
            <v>94835161</v>
          </cell>
          <cell r="AT1344">
            <v>12099431</v>
          </cell>
          <cell r="AU1344">
            <v>393341</v>
          </cell>
          <cell r="AV1344">
            <v>0</v>
          </cell>
          <cell r="AW1344">
            <v>0</v>
          </cell>
          <cell r="AX1344">
            <v>300903</v>
          </cell>
          <cell r="AY1344">
            <v>349027</v>
          </cell>
          <cell r="AZ1344">
            <v>13142702</v>
          </cell>
        </row>
        <row r="1345">
          <cell r="A1345">
            <v>202648</v>
          </cell>
          <cell r="B1345" t="str">
            <v>EDISON STATE COMMUNITY COLLEGE</v>
          </cell>
          <cell r="C1345" t="str">
            <v>OH</v>
          </cell>
          <cell r="D1345">
            <v>3</v>
          </cell>
          <cell r="E1345">
            <v>4</v>
          </cell>
          <cell r="F1345">
            <v>2</v>
          </cell>
          <cell r="G1345">
            <v>2</v>
          </cell>
          <cell r="H1345">
            <v>2</v>
          </cell>
          <cell r="I1345">
            <v>40</v>
          </cell>
          <cell r="J1345">
            <v>1</v>
          </cell>
          <cell r="K1345">
            <v>1616</v>
          </cell>
          <cell r="L1345">
            <v>5471530</v>
          </cell>
          <cell r="M1345">
            <v>0</v>
          </cell>
          <cell r="N1345">
            <v>6209656</v>
          </cell>
          <cell r="O1345">
            <v>0</v>
          </cell>
          <cell r="P1345">
            <v>1495183</v>
          </cell>
          <cell r="Q1345">
            <v>387213</v>
          </cell>
          <cell r="R1345">
            <v>0</v>
          </cell>
          <cell r="S1345">
            <v>118909</v>
          </cell>
          <cell r="T1345">
            <v>0</v>
          </cell>
          <cell r="U1345">
            <v>0</v>
          </cell>
          <cell r="V1345">
            <v>1212845</v>
          </cell>
          <cell r="W1345">
            <v>0</v>
          </cell>
          <cell r="X1345">
            <v>349403</v>
          </cell>
          <cell r="Y1345">
            <v>0</v>
          </cell>
          <cell r="Z1345">
            <v>15244739</v>
          </cell>
          <cell r="AA1345">
            <v>4686923</v>
          </cell>
          <cell r="AB1345">
            <v>0</v>
          </cell>
          <cell r="AC1345">
            <v>1034879</v>
          </cell>
          <cell r="AD1345">
            <v>326241</v>
          </cell>
          <cell r="AE1345">
            <v>1693946</v>
          </cell>
          <cell r="AF1345">
            <v>3005236</v>
          </cell>
          <cell r="AG1345">
            <v>1026484</v>
          </cell>
          <cell r="AH1345">
            <v>1370138</v>
          </cell>
          <cell r="AI1345">
            <v>318515</v>
          </cell>
          <cell r="AJ1345">
            <v>0</v>
          </cell>
          <cell r="AK1345">
            <v>13462362</v>
          </cell>
          <cell r="AL1345">
            <v>940330</v>
          </cell>
          <cell r="AM1345">
            <v>0</v>
          </cell>
          <cell r="AN1345">
            <v>0</v>
          </cell>
          <cell r="AO1345">
            <v>0</v>
          </cell>
          <cell r="AP1345">
            <v>14402692</v>
          </cell>
          <cell r="AQ1345">
            <v>6558422</v>
          </cell>
          <cell r="AR1345">
            <v>1540475</v>
          </cell>
          <cell r="AS1345">
            <v>8098897</v>
          </cell>
          <cell r="AT1345">
            <v>1144273</v>
          </cell>
          <cell r="AU1345">
            <v>56218</v>
          </cell>
          <cell r="AV1345">
            <v>0</v>
          </cell>
          <cell r="AW1345">
            <v>0</v>
          </cell>
          <cell r="AX1345">
            <v>0</v>
          </cell>
          <cell r="AY1345">
            <v>169647</v>
          </cell>
          <cell r="AZ1345">
            <v>1370138</v>
          </cell>
        </row>
        <row r="1346">
          <cell r="A1346">
            <v>202949</v>
          </cell>
          <cell r="B1346" t="str">
            <v>GREAT OAKS INSTITUTE OF TECHNOLOGY AND CAREER DEV</v>
          </cell>
          <cell r="C1346" t="str">
            <v>OH</v>
          </cell>
          <cell r="D1346">
            <v>3</v>
          </cell>
          <cell r="E1346">
            <v>4</v>
          </cell>
          <cell r="F1346">
            <v>2</v>
          </cell>
          <cell r="G1346">
            <v>2</v>
          </cell>
          <cell r="H1346">
            <v>2</v>
          </cell>
          <cell r="I1346">
            <v>-3</v>
          </cell>
          <cell r="J1346">
            <v>1</v>
          </cell>
          <cell r="K1346">
            <v>287</v>
          </cell>
          <cell r="L1346">
            <v>1045621</v>
          </cell>
          <cell r="M1346">
            <v>0</v>
          </cell>
          <cell r="N1346">
            <v>208188</v>
          </cell>
          <cell r="O1346">
            <v>0</v>
          </cell>
          <cell r="P1346">
            <v>309551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1563360</v>
          </cell>
          <cell r="AA1346">
            <v>1563333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309551</v>
          </cell>
          <cell r="AI1346">
            <v>0</v>
          </cell>
          <cell r="AJ1346">
            <v>0</v>
          </cell>
          <cell r="AK1346">
            <v>1872884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1872884</v>
          </cell>
          <cell r="AQ1346">
            <v>1140315</v>
          </cell>
          <cell r="AR1346">
            <v>238589</v>
          </cell>
          <cell r="AS1346">
            <v>1378904</v>
          </cell>
          <cell r="AT1346">
            <v>309551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309551</v>
          </cell>
        </row>
        <row r="1347">
          <cell r="A1347">
            <v>203155</v>
          </cell>
          <cell r="B1347" t="str">
            <v>HOCKING TECHNICAL COLLEGE</v>
          </cell>
          <cell r="C1347" t="str">
            <v>OH</v>
          </cell>
          <cell r="D1347">
            <v>3</v>
          </cell>
          <cell r="E1347">
            <v>4</v>
          </cell>
          <cell r="F1347">
            <v>2</v>
          </cell>
          <cell r="G1347">
            <v>2</v>
          </cell>
          <cell r="H1347">
            <v>2</v>
          </cell>
          <cell r="I1347">
            <v>40</v>
          </cell>
          <cell r="J1347">
            <v>1</v>
          </cell>
          <cell r="K1347">
            <v>4270</v>
          </cell>
          <cell r="L1347">
            <v>11992928</v>
          </cell>
          <cell r="M1347">
            <v>0</v>
          </cell>
          <cell r="N1347">
            <v>18805010</v>
          </cell>
          <cell r="O1347">
            <v>0</v>
          </cell>
          <cell r="P1347">
            <v>5154293</v>
          </cell>
          <cell r="Q1347">
            <v>538050</v>
          </cell>
          <cell r="R1347">
            <v>0</v>
          </cell>
          <cell r="S1347">
            <v>220142</v>
          </cell>
          <cell r="T1347">
            <v>0</v>
          </cell>
          <cell r="U1347">
            <v>702503</v>
          </cell>
          <cell r="V1347">
            <v>5959821</v>
          </cell>
          <cell r="W1347">
            <v>0</v>
          </cell>
          <cell r="X1347">
            <v>164366</v>
          </cell>
          <cell r="Y1347">
            <v>0</v>
          </cell>
          <cell r="Z1347">
            <v>43537113</v>
          </cell>
          <cell r="AA1347">
            <v>19885479</v>
          </cell>
          <cell r="AB1347">
            <v>0</v>
          </cell>
          <cell r="AC1347">
            <v>355405</v>
          </cell>
          <cell r="AD1347">
            <v>1677773</v>
          </cell>
          <cell r="AE1347">
            <v>4761087</v>
          </cell>
          <cell r="AF1347">
            <v>3535693</v>
          </cell>
          <cell r="AG1347">
            <v>1277566</v>
          </cell>
          <cell r="AH1347">
            <v>5547027</v>
          </cell>
          <cell r="AI1347">
            <v>0</v>
          </cell>
          <cell r="AJ1347">
            <v>500000</v>
          </cell>
          <cell r="AK1347">
            <v>37540030</v>
          </cell>
          <cell r="AL1347">
            <v>6062417</v>
          </cell>
          <cell r="AM1347">
            <v>0</v>
          </cell>
          <cell r="AN1347">
            <v>0</v>
          </cell>
          <cell r="AO1347">
            <v>0</v>
          </cell>
          <cell r="AP1347">
            <v>43602447</v>
          </cell>
          <cell r="AQ1347">
            <v>18588235</v>
          </cell>
          <cell r="AR1347">
            <v>5732322</v>
          </cell>
          <cell r="AS1347">
            <v>24320557</v>
          </cell>
          <cell r="AT1347">
            <v>3203422</v>
          </cell>
          <cell r="AU1347">
            <v>590051</v>
          </cell>
          <cell r="AV1347">
            <v>0</v>
          </cell>
          <cell r="AW1347">
            <v>0</v>
          </cell>
          <cell r="AX1347">
            <v>212547</v>
          </cell>
          <cell r="AY1347">
            <v>1541007</v>
          </cell>
          <cell r="AZ1347">
            <v>5547027</v>
          </cell>
        </row>
        <row r="1348">
          <cell r="A1348">
            <v>203331</v>
          </cell>
          <cell r="B1348" t="str">
            <v>JEFFERSON COMMUNITY COLLEGE</v>
          </cell>
          <cell r="C1348" t="str">
            <v>OH</v>
          </cell>
          <cell r="D1348">
            <v>3</v>
          </cell>
          <cell r="E1348">
            <v>4</v>
          </cell>
          <cell r="F1348">
            <v>2</v>
          </cell>
          <cell r="G1348">
            <v>2</v>
          </cell>
          <cell r="H1348">
            <v>2</v>
          </cell>
          <cell r="I1348">
            <v>40</v>
          </cell>
          <cell r="J1348">
            <v>1</v>
          </cell>
          <cell r="K1348">
            <v>1081</v>
          </cell>
          <cell r="L1348">
            <v>2399639</v>
          </cell>
          <cell r="M1348">
            <v>0</v>
          </cell>
          <cell r="N1348">
            <v>3927962</v>
          </cell>
          <cell r="O1348">
            <v>1117791</v>
          </cell>
          <cell r="P1348">
            <v>1344596</v>
          </cell>
          <cell r="Q1348">
            <v>1310794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694077</v>
          </cell>
          <cell r="W1348">
            <v>0</v>
          </cell>
          <cell r="X1348">
            <v>184741</v>
          </cell>
          <cell r="Y1348">
            <v>0</v>
          </cell>
          <cell r="Z1348">
            <v>10979600</v>
          </cell>
          <cell r="AA1348">
            <v>3587609</v>
          </cell>
          <cell r="AB1348">
            <v>0</v>
          </cell>
          <cell r="AC1348">
            <v>494811</v>
          </cell>
          <cell r="AD1348">
            <v>879503</v>
          </cell>
          <cell r="AE1348">
            <v>879412</v>
          </cell>
          <cell r="AF1348">
            <v>1578294</v>
          </cell>
          <cell r="AG1348">
            <v>526867</v>
          </cell>
          <cell r="AH1348">
            <v>1914503</v>
          </cell>
          <cell r="AI1348">
            <v>0</v>
          </cell>
          <cell r="AJ1348">
            <v>345</v>
          </cell>
          <cell r="AK1348">
            <v>9861344</v>
          </cell>
          <cell r="AL1348">
            <v>724792</v>
          </cell>
          <cell r="AM1348">
            <v>0</v>
          </cell>
          <cell r="AN1348">
            <v>0</v>
          </cell>
          <cell r="AO1348">
            <v>0</v>
          </cell>
          <cell r="AP1348">
            <v>10586136</v>
          </cell>
          <cell r="AQ1348">
            <v>4198048</v>
          </cell>
          <cell r="AR1348">
            <v>1362124</v>
          </cell>
          <cell r="AS1348">
            <v>5560172</v>
          </cell>
          <cell r="AT1348">
            <v>1283991</v>
          </cell>
          <cell r="AU1348">
            <v>40005</v>
          </cell>
          <cell r="AV1348">
            <v>360795</v>
          </cell>
          <cell r="AW1348">
            <v>0</v>
          </cell>
          <cell r="AX1348">
            <v>0</v>
          </cell>
          <cell r="AY1348">
            <v>229712</v>
          </cell>
          <cell r="AZ1348">
            <v>1914503</v>
          </cell>
        </row>
        <row r="1349">
          <cell r="A1349">
            <v>203447</v>
          </cell>
          <cell r="B1349" t="str">
            <v>KENT STATE UNIVERSITY-ASHTABULA REGIONAL CAMPUS</v>
          </cell>
          <cell r="C1349" t="str">
            <v>OH</v>
          </cell>
          <cell r="D1349">
            <v>3</v>
          </cell>
          <cell r="E1349">
            <v>4</v>
          </cell>
          <cell r="F1349">
            <v>2</v>
          </cell>
          <cell r="G1349">
            <v>2</v>
          </cell>
          <cell r="H1349">
            <v>2</v>
          </cell>
          <cell r="I1349">
            <v>40</v>
          </cell>
          <cell r="J1349">
            <v>1</v>
          </cell>
          <cell r="K1349">
            <v>820</v>
          </cell>
          <cell r="L1349">
            <v>3089164</v>
          </cell>
          <cell r="M1349">
            <v>0</v>
          </cell>
          <cell r="N1349">
            <v>3332478</v>
          </cell>
          <cell r="O1349">
            <v>0</v>
          </cell>
          <cell r="P1349">
            <v>44474</v>
          </cell>
          <cell r="Q1349">
            <v>53211</v>
          </cell>
          <cell r="R1349">
            <v>0</v>
          </cell>
          <cell r="S1349">
            <v>4922</v>
          </cell>
          <cell r="T1349">
            <v>0</v>
          </cell>
          <cell r="U1349">
            <v>264752</v>
          </cell>
          <cell r="V1349">
            <v>494990</v>
          </cell>
          <cell r="W1349">
            <v>0</v>
          </cell>
          <cell r="X1349">
            <v>80202</v>
          </cell>
          <cell r="Y1349">
            <v>0</v>
          </cell>
          <cell r="Z1349">
            <v>7364193</v>
          </cell>
          <cell r="AA1349">
            <v>3030882</v>
          </cell>
          <cell r="AB1349">
            <v>0</v>
          </cell>
          <cell r="AC1349">
            <v>509081</v>
          </cell>
          <cell r="AD1349">
            <v>600688</v>
          </cell>
          <cell r="AE1349">
            <v>348024</v>
          </cell>
          <cell r="AF1349">
            <v>839131</v>
          </cell>
          <cell r="AG1349">
            <v>588926</v>
          </cell>
          <cell r="AH1349">
            <v>135674</v>
          </cell>
          <cell r="AI1349">
            <v>2375</v>
          </cell>
          <cell r="AJ1349">
            <v>150000</v>
          </cell>
          <cell r="AK1349">
            <v>6204781</v>
          </cell>
          <cell r="AL1349">
            <v>429612</v>
          </cell>
          <cell r="AM1349">
            <v>0</v>
          </cell>
          <cell r="AN1349">
            <v>0</v>
          </cell>
          <cell r="AO1349">
            <v>0</v>
          </cell>
          <cell r="AP1349">
            <v>6634393</v>
          </cell>
          <cell r="AQ1349">
            <v>3443437</v>
          </cell>
          <cell r="AR1349">
            <v>948586</v>
          </cell>
          <cell r="AS1349">
            <v>4392023</v>
          </cell>
          <cell r="AT1349">
            <v>0</v>
          </cell>
          <cell r="AU1349">
            <v>0</v>
          </cell>
          <cell r="AV1349">
            <v>0</v>
          </cell>
          <cell r="AW1349">
            <v>0</v>
          </cell>
          <cell r="AX1349">
            <v>0</v>
          </cell>
          <cell r="AY1349">
            <v>135674</v>
          </cell>
          <cell r="AZ1349">
            <v>135674</v>
          </cell>
        </row>
        <row r="1350">
          <cell r="A1350">
            <v>203456</v>
          </cell>
          <cell r="B1350" t="str">
            <v>KENT STATE UNIVERSITY-EAST LIVERPOOL REGNL CAMPUS</v>
          </cell>
          <cell r="C1350" t="str">
            <v>OH</v>
          </cell>
          <cell r="D1350">
            <v>3</v>
          </cell>
          <cell r="E1350">
            <v>4</v>
          </cell>
          <cell r="F1350">
            <v>2</v>
          </cell>
          <cell r="G1350">
            <v>2</v>
          </cell>
          <cell r="H1350">
            <v>2</v>
          </cell>
          <cell r="I1350">
            <v>40</v>
          </cell>
          <cell r="J1350">
            <v>1</v>
          </cell>
          <cell r="K1350">
            <v>370</v>
          </cell>
          <cell r="L1350">
            <v>1836982</v>
          </cell>
          <cell r="M1350">
            <v>0</v>
          </cell>
          <cell r="N1350">
            <v>2450419</v>
          </cell>
          <cell r="O1350">
            <v>0</v>
          </cell>
          <cell r="P1350">
            <v>61488</v>
          </cell>
          <cell r="Q1350">
            <v>5000</v>
          </cell>
          <cell r="R1350">
            <v>0</v>
          </cell>
          <cell r="S1350">
            <v>0</v>
          </cell>
          <cell r="T1350">
            <v>0</v>
          </cell>
          <cell r="U1350">
            <v>2352</v>
          </cell>
          <cell r="V1350">
            <v>244688</v>
          </cell>
          <cell r="W1350">
            <v>0</v>
          </cell>
          <cell r="X1350">
            <v>10037</v>
          </cell>
          <cell r="Y1350">
            <v>0</v>
          </cell>
          <cell r="Z1350">
            <v>4610966</v>
          </cell>
          <cell r="AA1350">
            <v>2680422</v>
          </cell>
          <cell r="AB1350">
            <v>0</v>
          </cell>
          <cell r="AC1350">
            <v>208031</v>
          </cell>
          <cell r="AD1350">
            <v>467758</v>
          </cell>
          <cell r="AE1350">
            <v>460585</v>
          </cell>
          <cell r="AF1350">
            <v>475934</v>
          </cell>
          <cell r="AG1350">
            <v>399848</v>
          </cell>
          <cell r="AH1350">
            <v>124190</v>
          </cell>
          <cell r="AI1350">
            <v>0</v>
          </cell>
          <cell r="AJ1350">
            <v>0</v>
          </cell>
          <cell r="AK1350">
            <v>4816768</v>
          </cell>
          <cell r="AL1350">
            <v>270750</v>
          </cell>
          <cell r="AM1350">
            <v>0</v>
          </cell>
          <cell r="AN1350">
            <v>0</v>
          </cell>
          <cell r="AO1350">
            <v>0</v>
          </cell>
          <cell r="AP1350">
            <v>5087518</v>
          </cell>
          <cell r="AQ1350">
            <v>2914158</v>
          </cell>
          <cell r="AR1350">
            <v>809382</v>
          </cell>
          <cell r="AS1350">
            <v>3723540</v>
          </cell>
          <cell r="AT1350">
            <v>0</v>
          </cell>
          <cell r="AU1350">
            <v>0</v>
          </cell>
          <cell r="AV1350">
            <v>0</v>
          </cell>
          <cell r="AW1350">
            <v>0</v>
          </cell>
          <cell r="AX1350">
            <v>0</v>
          </cell>
          <cell r="AY1350">
            <v>124190</v>
          </cell>
          <cell r="AZ1350">
            <v>124190</v>
          </cell>
        </row>
        <row r="1351">
          <cell r="A1351">
            <v>203465</v>
          </cell>
          <cell r="B1351" t="str">
            <v>KENT STATE UNIVERSITY-STARK CAMPUS</v>
          </cell>
          <cell r="C1351" t="str">
            <v>OH</v>
          </cell>
          <cell r="D1351">
            <v>3</v>
          </cell>
          <cell r="E1351">
            <v>4</v>
          </cell>
          <cell r="F1351">
            <v>2</v>
          </cell>
          <cell r="G1351">
            <v>2</v>
          </cell>
          <cell r="H1351">
            <v>2</v>
          </cell>
          <cell r="I1351">
            <v>40</v>
          </cell>
          <cell r="J1351">
            <v>1</v>
          </cell>
          <cell r="K1351">
            <v>2334</v>
          </cell>
          <cell r="L1351">
            <v>8639814</v>
          </cell>
          <cell r="M1351">
            <v>0</v>
          </cell>
          <cell r="N1351">
            <v>7576377</v>
          </cell>
          <cell r="O1351">
            <v>0</v>
          </cell>
          <cell r="P1351">
            <v>130985</v>
          </cell>
          <cell r="Q1351">
            <v>822</v>
          </cell>
          <cell r="R1351">
            <v>0</v>
          </cell>
          <cell r="S1351">
            <v>4700</v>
          </cell>
          <cell r="T1351">
            <v>0</v>
          </cell>
          <cell r="U1351">
            <v>1000</v>
          </cell>
          <cell r="V1351">
            <v>1242789</v>
          </cell>
          <cell r="W1351">
            <v>0</v>
          </cell>
          <cell r="X1351">
            <v>145881</v>
          </cell>
          <cell r="Y1351">
            <v>0</v>
          </cell>
          <cell r="Z1351">
            <v>17742368</v>
          </cell>
          <cell r="AA1351">
            <v>6578371</v>
          </cell>
          <cell r="AB1351">
            <v>0</v>
          </cell>
          <cell r="AC1351">
            <v>748653</v>
          </cell>
          <cell r="AD1351">
            <v>1667445</v>
          </cell>
          <cell r="AE1351">
            <v>1193644</v>
          </cell>
          <cell r="AF1351">
            <v>1977998</v>
          </cell>
          <cell r="AG1351">
            <v>1445881</v>
          </cell>
          <cell r="AH1351">
            <v>202821</v>
          </cell>
          <cell r="AI1351">
            <v>0</v>
          </cell>
          <cell r="AJ1351">
            <v>0</v>
          </cell>
          <cell r="AK1351">
            <v>13814813</v>
          </cell>
          <cell r="AL1351">
            <v>1088493</v>
          </cell>
          <cell r="AM1351">
            <v>0</v>
          </cell>
          <cell r="AN1351">
            <v>0</v>
          </cell>
          <cell r="AO1351">
            <v>836344</v>
          </cell>
          <cell r="AP1351">
            <v>15739650</v>
          </cell>
          <cell r="AQ1351">
            <v>7825121</v>
          </cell>
          <cell r="AR1351">
            <v>2046988</v>
          </cell>
          <cell r="AS1351">
            <v>9872109</v>
          </cell>
          <cell r="AT1351">
            <v>0</v>
          </cell>
          <cell r="AU1351">
            <v>0</v>
          </cell>
          <cell r="AV1351">
            <v>0</v>
          </cell>
          <cell r="AW1351">
            <v>0</v>
          </cell>
          <cell r="AX1351">
            <v>0</v>
          </cell>
          <cell r="AY1351">
            <v>202821</v>
          </cell>
          <cell r="AZ1351">
            <v>202821</v>
          </cell>
        </row>
        <row r="1352">
          <cell r="A1352">
            <v>203474</v>
          </cell>
          <cell r="B1352" t="str">
            <v>KENT STATE UNIVERSITY-TRUMBULL REGIONAL CAMPUS</v>
          </cell>
          <cell r="C1352" t="str">
            <v>OH</v>
          </cell>
          <cell r="D1352">
            <v>3</v>
          </cell>
          <cell r="E1352">
            <v>4</v>
          </cell>
          <cell r="F1352">
            <v>2</v>
          </cell>
          <cell r="G1352">
            <v>2</v>
          </cell>
          <cell r="H1352">
            <v>2</v>
          </cell>
          <cell r="I1352">
            <v>40</v>
          </cell>
          <cell r="J1352">
            <v>1</v>
          </cell>
          <cell r="K1352">
            <v>1337</v>
          </cell>
          <cell r="L1352">
            <v>6558648</v>
          </cell>
          <cell r="M1352">
            <v>0</v>
          </cell>
          <cell r="N1352">
            <v>5788128</v>
          </cell>
          <cell r="O1352">
            <v>0</v>
          </cell>
          <cell r="P1352">
            <v>51856</v>
          </cell>
          <cell r="Q1352">
            <v>6441</v>
          </cell>
          <cell r="R1352">
            <v>0</v>
          </cell>
          <cell r="S1352">
            <v>82697</v>
          </cell>
          <cell r="T1352">
            <v>0</v>
          </cell>
          <cell r="U1352">
            <v>21199</v>
          </cell>
          <cell r="V1352">
            <v>954210</v>
          </cell>
          <cell r="W1352">
            <v>0</v>
          </cell>
          <cell r="X1352">
            <v>104867</v>
          </cell>
          <cell r="Y1352">
            <v>0</v>
          </cell>
          <cell r="Z1352">
            <v>13568046</v>
          </cell>
          <cell r="AA1352">
            <v>5358763</v>
          </cell>
          <cell r="AB1352">
            <v>1851</v>
          </cell>
          <cell r="AC1352">
            <v>1050874</v>
          </cell>
          <cell r="AD1352">
            <v>1155877</v>
          </cell>
          <cell r="AE1352">
            <v>1177310</v>
          </cell>
          <cell r="AF1352">
            <v>1484663</v>
          </cell>
          <cell r="AG1352">
            <v>1240147</v>
          </cell>
          <cell r="AH1352">
            <v>111312</v>
          </cell>
          <cell r="AI1352">
            <v>0</v>
          </cell>
          <cell r="AJ1352">
            <v>0</v>
          </cell>
          <cell r="AK1352">
            <v>11580797</v>
          </cell>
          <cell r="AL1352">
            <v>477436</v>
          </cell>
          <cell r="AM1352">
            <v>0</v>
          </cell>
          <cell r="AN1352">
            <v>0</v>
          </cell>
          <cell r="AO1352">
            <v>0</v>
          </cell>
          <cell r="AP1352">
            <v>12058233</v>
          </cell>
          <cell r="AQ1352">
            <v>6212758</v>
          </cell>
          <cell r="AR1352">
            <v>1602476</v>
          </cell>
          <cell r="AS1352">
            <v>7815234</v>
          </cell>
          <cell r="AT1352">
            <v>0</v>
          </cell>
          <cell r="AU1352">
            <v>0</v>
          </cell>
          <cell r="AV1352">
            <v>0</v>
          </cell>
          <cell r="AW1352">
            <v>0</v>
          </cell>
          <cell r="AX1352">
            <v>0</v>
          </cell>
          <cell r="AY1352">
            <v>111312</v>
          </cell>
          <cell r="AZ1352">
            <v>111312</v>
          </cell>
        </row>
        <row r="1353">
          <cell r="A1353">
            <v>203483</v>
          </cell>
          <cell r="B1353" t="str">
            <v>KENT STATE UNIVERSITY-TUSCARAWS REGIONAL CAMPUS</v>
          </cell>
          <cell r="C1353" t="str">
            <v>OH</v>
          </cell>
          <cell r="D1353">
            <v>3</v>
          </cell>
          <cell r="E1353">
            <v>4</v>
          </cell>
          <cell r="F1353">
            <v>2</v>
          </cell>
          <cell r="G1353">
            <v>2</v>
          </cell>
          <cell r="H1353">
            <v>2</v>
          </cell>
          <cell r="I1353">
            <v>40</v>
          </cell>
          <cell r="J1353">
            <v>1</v>
          </cell>
          <cell r="K1353">
            <v>1259</v>
          </cell>
          <cell r="L1353">
            <v>4529749</v>
          </cell>
          <cell r="M1353">
            <v>0</v>
          </cell>
          <cell r="N1353">
            <v>4944696</v>
          </cell>
          <cell r="O1353">
            <v>0</v>
          </cell>
          <cell r="P1353">
            <v>66283</v>
          </cell>
          <cell r="Q1353">
            <v>28942</v>
          </cell>
          <cell r="R1353">
            <v>31815</v>
          </cell>
          <cell r="S1353">
            <v>36967</v>
          </cell>
          <cell r="T1353">
            <v>0</v>
          </cell>
          <cell r="U1353">
            <v>0</v>
          </cell>
          <cell r="V1353">
            <v>672374</v>
          </cell>
          <cell r="W1353">
            <v>0</v>
          </cell>
          <cell r="X1353">
            <v>32736</v>
          </cell>
          <cell r="Y1353">
            <v>0</v>
          </cell>
          <cell r="Z1353">
            <v>10343562</v>
          </cell>
          <cell r="AA1353">
            <v>4074830</v>
          </cell>
          <cell r="AB1353">
            <v>0</v>
          </cell>
          <cell r="AC1353">
            <v>546833</v>
          </cell>
          <cell r="AD1353">
            <v>1081725</v>
          </cell>
          <cell r="AE1353">
            <v>558594</v>
          </cell>
          <cell r="AF1353">
            <v>1010673</v>
          </cell>
          <cell r="AG1353">
            <v>742669</v>
          </cell>
          <cell r="AH1353">
            <v>154776</v>
          </cell>
          <cell r="AI1353">
            <v>4332</v>
          </cell>
          <cell r="AJ1353">
            <v>0</v>
          </cell>
          <cell r="AK1353">
            <v>8174432</v>
          </cell>
          <cell r="AL1353">
            <v>646536</v>
          </cell>
          <cell r="AM1353">
            <v>0</v>
          </cell>
          <cell r="AN1353">
            <v>0</v>
          </cell>
          <cell r="AO1353">
            <v>0</v>
          </cell>
          <cell r="AP1353">
            <v>8820968</v>
          </cell>
          <cell r="AQ1353">
            <v>4590892</v>
          </cell>
          <cell r="AR1353">
            <v>1189593</v>
          </cell>
          <cell r="AS1353">
            <v>5780485</v>
          </cell>
          <cell r="AT1353">
            <v>0</v>
          </cell>
          <cell r="AU1353">
            <v>0</v>
          </cell>
          <cell r="AV1353">
            <v>0</v>
          </cell>
          <cell r="AW1353">
            <v>0</v>
          </cell>
          <cell r="AX1353">
            <v>0</v>
          </cell>
          <cell r="AY1353">
            <v>154776</v>
          </cell>
          <cell r="AZ1353">
            <v>154776</v>
          </cell>
        </row>
        <row r="1354">
          <cell r="A1354">
            <v>203492</v>
          </cell>
          <cell r="B1354" t="str">
            <v>KENT STATE UNIVERSITY-SALEM REGIONAL CAMPUS</v>
          </cell>
          <cell r="C1354" t="str">
            <v>OH</v>
          </cell>
          <cell r="D1354">
            <v>3</v>
          </cell>
          <cell r="E1354">
            <v>4</v>
          </cell>
          <cell r="F1354">
            <v>2</v>
          </cell>
          <cell r="G1354">
            <v>2</v>
          </cell>
          <cell r="H1354">
            <v>2</v>
          </cell>
          <cell r="I1354">
            <v>40</v>
          </cell>
          <cell r="J1354">
            <v>1</v>
          </cell>
          <cell r="K1354">
            <v>723</v>
          </cell>
          <cell r="L1354">
            <v>2612074</v>
          </cell>
          <cell r="M1354">
            <v>0</v>
          </cell>
          <cell r="N1354">
            <v>2793140</v>
          </cell>
          <cell r="O1354">
            <v>0</v>
          </cell>
          <cell r="P1354">
            <v>25499</v>
          </cell>
          <cell r="Q1354">
            <v>66602</v>
          </cell>
          <cell r="R1354">
            <v>0</v>
          </cell>
          <cell r="S1354">
            <v>604</v>
          </cell>
          <cell r="T1354">
            <v>0</v>
          </cell>
          <cell r="U1354">
            <v>772</v>
          </cell>
          <cell r="V1354">
            <v>385818</v>
          </cell>
          <cell r="W1354">
            <v>0</v>
          </cell>
          <cell r="X1354">
            <v>28544</v>
          </cell>
          <cell r="Y1354">
            <v>0</v>
          </cell>
          <cell r="Z1354">
            <v>5913053</v>
          </cell>
          <cell r="AA1354">
            <v>3137327</v>
          </cell>
          <cell r="AB1354">
            <v>16802</v>
          </cell>
          <cell r="AC1354">
            <v>298631</v>
          </cell>
          <cell r="AD1354">
            <v>535861</v>
          </cell>
          <cell r="AE1354">
            <v>634458</v>
          </cell>
          <cell r="AF1354">
            <v>561366</v>
          </cell>
          <cell r="AG1354">
            <v>438466</v>
          </cell>
          <cell r="AH1354">
            <v>84912</v>
          </cell>
          <cell r="AI1354">
            <v>0</v>
          </cell>
          <cell r="AJ1354">
            <v>0</v>
          </cell>
          <cell r="AK1354">
            <v>5707823</v>
          </cell>
          <cell r="AL1354">
            <v>373997</v>
          </cell>
          <cell r="AM1354">
            <v>0</v>
          </cell>
          <cell r="AN1354">
            <v>0</v>
          </cell>
          <cell r="AO1354">
            <v>0</v>
          </cell>
          <cell r="AP1354">
            <v>6081820</v>
          </cell>
          <cell r="AQ1354">
            <v>3446024</v>
          </cell>
          <cell r="AR1354">
            <v>943421</v>
          </cell>
          <cell r="AS1354">
            <v>4389445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84912</v>
          </cell>
          <cell r="AZ1354">
            <v>84912</v>
          </cell>
        </row>
        <row r="1355">
          <cell r="A1355">
            <v>203526</v>
          </cell>
          <cell r="B1355" t="str">
            <v>KENT STATE UNIVERSITY-GEAUGA CAMPUS</v>
          </cell>
          <cell r="C1355" t="str">
            <v>OH</v>
          </cell>
          <cell r="D1355">
            <v>3</v>
          </cell>
          <cell r="E1355">
            <v>4</v>
          </cell>
          <cell r="F1355">
            <v>2</v>
          </cell>
          <cell r="G1355">
            <v>2</v>
          </cell>
          <cell r="H1355">
            <v>2</v>
          </cell>
          <cell r="I1355">
            <v>40</v>
          </cell>
          <cell r="J1355">
            <v>1</v>
          </cell>
          <cell r="K1355">
            <v>416</v>
          </cell>
          <cell r="L1355">
            <v>1761335</v>
          </cell>
          <cell r="M1355">
            <v>0</v>
          </cell>
          <cell r="N1355">
            <v>1320355</v>
          </cell>
          <cell r="O1355">
            <v>0</v>
          </cell>
          <cell r="P1355">
            <v>28845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55</v>
          </cell>
          <cell r="V1355">
            <v>239694</v>
          </cell>
          <cell r="W1355">
            <v>0</v>
          </cell>
          <cell r="X1355">
            <v>14432</v>
          </cell>
          <cell r="Y1355">
            <v>0</v>
          </cell>
          <cell r="Z1355">
            <v>3364716</v>
          </cell>
          <cell r="AA1355">
            <v>1478552</v>
          </cell>
          <cell r="AB1355">
            <v>0</v>
          </cell>
          <cell r="AC1355">
            <v>310868</v>
          </cell>
          <cell r="AD1355">
            <v>364577</v>
          </cell>
          <cell r="AE1355">
            <v>490137</v>
          </cell>
          <cell r="AF1355">
            <v>276742</v>
          </cell>
          <cell r="AG1355">
            <v>362204</v>
          </cell>
          <cell r="AH1355">
            <v>59050</v>
          </cell>
          <cell r="AI1355">
            <v>7469</v>
          </cell>
          <cell r="AJ1355">
            <v>0</v>
          </cell>
          <cell r="AK1355">
            <v>3349599</v>
          </cell>
          <cell r="AL1355">
            <v>232668</v>
          </cell>
          <cell r="AM1355">
            <v>0</v>
          </cell>
          <cell r="AN1355">
            <v>0</v>
          </cell>
          <cell r="AO1355">
            <v>0</v>
          </cell>
          <cell r="AP1355">
            <v>3582267</v>
          </cell>
          <cell r="AQ1355">
            <v>1892357</v>
          </cell>
          <cell r="AR1355">
            <v>478787</v>
          </cell>
          <cell r="AS1355">
            <v>2371144</v>
          </cell>
          <cell r="AT1355">
            <v>0</v>
          </cell>
          <cell r="AU1355">
            <v>0</v>
          </cell>
          <cell r="AV1355">
            <v>0</v>
          </cell>
          <cell r="AW1355">
            <v>0</v>
          </cell>
          <cell r="AX1355">
            <v>0</v>
          </cell>
          <cell r="AY1355">
            <v>59050</v>
          </cell>
          <cell r="AZ1355">
            <v>59050</v>
          </cell>
        </row>
        <row r="1356">
          <cell r="A1356">
            <v>203599</v>
          </cell>
          <cell r="B1356" t="str">
            <v>LAKELAND COMMUNITY COLLEGE</v>
          </cell>
          <cell r="C1356" t="str">
            <v>OH</v>
          </cell>
          <cell r="D1356">
            <v>3</v>
          </cell>
          <cell r="E1356">
            <v>4</v>
          </cell>
          <cell r="F1356">
            <v>2</v>
          </cell>
          <cell r="G1356">
            <v>2</v>
          </cell>
          <cell r="H1356">
            <v>2</v>
          </cell>
          <cell r="I1356">
            <v>40</v>
          </cell>
          <cell r="J1356">
            <v>1</v>
          </cell>
          <cell r="K1356">
            <v>4540</v>
          </cell>
          <cell r="L1356">
            <v>10983916</v>
          </cell>
          <cell r="M1356">
            <v>0</v>
          </cell>
          <cell r="N1356">
            <v>16933089</v>
          </cell>
          <cell r="O1356">
            <v>10528947</v>
          </cell>
          <cell r="P1356">
            <v>2496789</v>
          </cell>
          <cell r="Q1356">
            <v>1695074</v>
          </cell>
          <cell r="R1356">
            <v>0</v>
          </cell>
          <cell r="S1356">
            <v>650069</v>
          </cell>
          <cell r="T1356">
            <v>18437</v>
          </cell>
          <cell r="U1356">
            <v>421556</v>
          </cell>
          <cell r="V1356">
            <v>4600818</v>
          </cell>
          <cell r="W1356">
            <v>0</v>
          </cell>
          <cell r="X1356">
            <v>1411145</v>
          </cell>
          <cell r="Y1356">
            <v>0</v>
          </cell>
          <cell r="Z1356">
            <v>49739840</v>
          </cell>
          <cell r="AA1356">
            <v>17081935</v>
          </cell>
          <cell r="AB1356">
            <v>0</v>
          </cell>
          <cell r="AC1356">
            <v>2988134</v>
          </cell>
          <cell r="AD1356">
            <v>2938466</v>
          </cell>
          <cell r="AE1356">
            <v>5382292</v>
          </cell>
          <cell r="AF1356">
            <v>7456896</v>
          </cell>
          <cell r="AG1356">
            <v>4551973</v>
          </cell>
          <cell r="AH1356">
            <v>3953900</v>
          </cell>
          <cell r="AI1356">
            <v>830000</v>
          </cell>
          <cell r="AJ1356">
            <v>1837827</v>
          </cell>
          <cell r="AK1356">
            <v>47021423</v>
          </cell>
          <cell r="AL1356">
            <v>4458662</v>
          </cell>
          <cell r="AM1356">
            <v>0</v>
          </cell>
          <cell r="AN1356">
            <v>0</v>
          </cell>
          <cell r="AO1356">
            <v>0</v>
          </cell>
          <cell r="AP1356">
            <v>51480085</v>
          </cell>
          <cell r="AQ1356">
            <v>26893371</v>
          </cell>
          <cell r="AR1356">
            <v>6208846</v>
          </cell>
          <cell r="AS1356">
            <v>33102217</v>
          </cell>
          <cell r="AT1356">
            <v>2078083</v>
          </cell>
          <cell r="AU1356">
            <v>400947</v>
          </cell>
          <cell r="AV1356">
            <v>822956</v>
          </cell>
          <cell r="AW1356">
            <v>0</v>
          </cell>
          <cell r="AX1356">
            <v>428813</v>
          </cell>
          <cell r="AY1356">
            <v>223101</v>
          </cell>
          <cell r="AZ1356">
            <v>3953900</v>
          </cell>
        </row>
        <row r="1357">
          <cell r="A1357">
            <v>203614</v>
          </cell>
          <cell r="B1357" t="str">
            <v>O C COLLINS CAREER CENTER</v>
          </cell>
          <cell r="C1357" t="str">
            <v>OH</v>
          </cell>
          <cell r="D1357">
            <v>3</v>
          </cell>
          <cell r="E1357">
            <v>4</v>
          </cell>
          <cell r="F1357">
            <v>2</v>
          </cell>
          <cell r="G1357">
            <v>2</v>
          </cell>
          <cell r="H1357">
            <v>2</v>
          </cell>
          <cell r="I1357">
            <v>-3</v>
          </cell>
          <cell r="J1357">
            <v>1</v>
          </cell>
          <cell r="K1357">
            <v>426</v>
          </cell>
          <cell r="L1357">
            <v>968677</v>
          </cell>
          <cell r="M1357">
            <v>0</v>
          </cell>
          <cell r="N1357">
            <v>822990</v>
          </cell>
          <cell r="O1357">
            <v>0</v>
          </cell>
          <cell r="P1357">
            <v>512837</v>
          </cell>
          <cell r="Q1357">
            <v>30000</v>
          </cell>
          <cell r="R1357">
            <v>0</v>
          </cell>
          <cell r="S1357">
            <v>0</v>
          </cell>
          <cell r="T1357">
            <v>0</v>
          </cell>
          <cell r="U1357">
            <v>288354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2622858</v>
          </cell>
          <cell r="AA1357">
            <v>1662219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440624</v>
          </cell>
          <cell r="AG1357">
            <v>57837</v>
          </cell>
          <cell r="AH1357">
            <v>512837</v>
          </cell>
          <cell r="AI1357">
            <v>0</v>
          </cell>
          <cell r="AJ1357">
            <v>0</v>
          </cell>
          <cell r="AK1357">
            <v>2673517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2673517</v>
          </cell>
          <cell r="AQ1357">
            <v>1338502</v>
          </cell>
          <cell r="AR1357">
            <v>323717</v>
          </cell>
          <cell r="AS1357">
            <v>1662219</v>
          </cell>
          <cell r="AT1357">
            <v>512837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512837</v>
          </cell>
        </row>
        <row r="1358">
          <cell r="A1358">
            <v>203678</v>
          </cell>
          <cell r="B1358" t="str">
            <v>LIMA TECHNICAL COLLEGE</v>
          </cell>
          <cell r="C1358" t="str">
            <v>OH</v>
          </cell>
          <cell r="D1358">
            <v>3</v>
          </cell>
          <cell r="E1358">
            <v>4</v>
          </cell>
          <cell r="F1358">
            <v>2</v>
          </cell>
          <cell r="G1358">
            <v>2</v>
          </cell>
          <cell r="H1358">
            <v>2</v>
          </cell>
          <cell r="I1358">
            <v>40</v>
          </cell>
          <cell r="J1358">
            <v>1</v>
          </cell>
          <cell r="K1358">
            <v>1970</v>
          </cell>
          <cell r="L1358">
            <v>6420041</v>
          </cell>
          <cell r="M1358">
            <v>0</v>
          </cell>
          <cell r="N1358">
            <v>8082832</v>
          </cell>
          <cell r="O1358">
            <v>0</v>
          </cell>
          <cell r="P1358">
            <v>2631388</v>
          </cell>
          <cell r="Q1358">
            <v>235780</v>
          </cell>
          <cell r="R1358">
            <v>0</v>
          </cell>
          <cell r="S1358">
            <v>292350</v>
          </cell>
          <cell r="T1358">
            <v>0</v>
          </cell>
          <cell r="U1358">
            <v>399165</v>
          </cell>
          <cell r="V1358">
            <v>0</v>
          </cell>
          <cell r="W1358">
            <v>0</v>
          </cell>
          <cell r="X1358">
            <v>612834</v>
          </cell>
          <cell r="Y1358">
            <v>0</v>
          </cell>
          <cell r="Z1358">
            <v>18674390</v>
          </cell>
          <cell r="AA1358">
            <v>7440830</v>
          </cell>
          <cell r="AB1358">
            <v>0</v>
          </cell>
          <cell r="AC1358">
            <v>1468259</v>
          </cell>
          <cell r="AD1358">
            <v>1329425</v>
          </cell>
          <cell r="AE1358">
            <v>1904721</v>
          </cell>
          <cell r="AF1358">
            <v>2531364</v>
          </cell>
          <cell r="AG1358">
            <v>1501958</v>
          </cell>
          <cell r="AH1358">
            <v>2243210</v>
          </cell>
          <cell r="AI1358">
            <v>0</v>
          </cell>
          <cell r="AJ1358">
            <v>0</v>
          </cell>
          <cell r="AK1358">
            <v>18419767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18419767</v>
          </cell>
          <cell r="AQ1358">
            <v>8834055</v>
          </cell>
          <cell r="AR1358">
            <v>1693085</v>
          </cell>
          <cell r="AS1358">
            <v>10527140</v>
          </cell>
          <cell r="AT1358">
            <v>1954032</v>
          </cell>
          <cell r="AU1358">
            <v>84634</v>
          </cell>
          <cell r="AV1358">
            <v>0</v>
          </cell>
          <cell r="AW1358">
            <v>0</v>
          </cell>
          <cell r="AX1358">
            <v>4911</v>
          </cell>
          <cell r="AY1358">
            <v>199633</v>
          </cell>
          <cell r="AZ1358">
            <v>2243210</v>
          </cell>
        </row>
        <row r="1359">
          <cell r="A1359">
            <v>203748</v>
          </cell>
          <cell r="B1359" t="str">
            <v>LORAIN COUNTY COMMUNITY COLLEGE</v>
          </cell>
          <cell r="C1359" t="str">
            <v>OH</v>
          </cell>
          <cell r="D1359">
            <v>3</v>
          </cell>
          <cell r="E1359">
            <v>4</v>
          </cell>
          <cell r="F1359">
            <v>2</v>
          </cell>
          <cell r="G1359">
            <v>2</v>
          </cell>
          <cell r="H1359">
            <v>2</v>
          </cell>
          <cell r="I1359">
            <v>40</v>
          </cell>
          <cell r="J1359">
            <v>1</v>
          </cell>
          <cell r="K1359">
            <v>4523</v>
          </cell>
          <cell r="L1359">
            <v>10420362</v>
          </cell>
          <cell r="M1359">
            <v>0</v>
          </cell>
          <cell r="N1359">
            <v>14432030</v>
          </cell>
          <cell r="O1359">
            <v>4554464</v>
          </cell>
          <cell r="P1359">
            <v>5819273</v>
          </cell>
          <cell r="Q1359">
            <v>10389838</v>
          </cell>
          <cell r="R1359">
            <v>241558</v>
          </cell>
          <cell r="S1359">
            <v>3203872</v>
          </cell>
          <cell r="T1359">
            <v>0</v>
          </cell>
          <cell r="U1359">
            <v>994698</v>
          </cell>
          <cell r="V1359">
            <v>3885590</v>
          </cell>
          <cell r="W1359">
            <v>0</v>
          </cell>
          <cell r="X1359">
            <v>926396</v>
          </cell>
          <cell r="Y1359">
            <v>0</v>
          </cell>
          <cell r="Z1359">
            <v>54868081</v>
          </cell>
          <cell r="AA1359">
            <v>15550125</v>
          </cell>
          <cell r="AB1359">
            <v>0</v>
          </cell>
          <cell r="AC1359">
            <v>13320893</v>
          </cell>
          <cell r="AD1359">
            <v>2669990</v>
          </cell>
          <cell r="AE1359">
            <v>3797568</v>
          </cell>
          <cell r="AF1359">
            <v>4817824</v>
          </cell>
          <cell r="AG1359">
            <v>3302560</v>
          </cell>
          <cell r="AH1359">
            <v>7017105</v>
          </cell>
          <cell r="AI1359">
            <v>0</v>
          </cell>
          <cell r="AJ1359">
            <v>484340</v>
          </cell>
          <cell r="AK1359">
            <v>50960405</v>
          </cell>
          <cell r="AL1359">
            <v>3851318</v>
          </cell>
          <cell r="AM1359">
            <v>0</v>
          </cell>
          <cell r="AN1359">
            <v>0</v>
          </cell>
          <cell r="AO1359">
            <v>0</v>
          </cell>
          <cell r="AP1359">
            <v>54811723</v>
          </cell>
          <cell r="AQ1359">
            <v>24409348</v>
          </cell>
          <cell r="AR1359">
            <v>5719600</v>
          </cell>
          <cell r="AS1359">
            <v>30128948</v>
          </cell>
          <cell r="AT1359">
            <v>2975899</v>
          </cell>
          <cell r="AU1359">
            <v>1952225</v>
          </cell>
          <cell r="AV1359">
            <v>1126718</v>
          </cell>
          <cell r="AW1359">
            <v>0</v>
          </cell>
          <cell r="AX1359">
            <v>392422</v>
          </cell>
          <cell r="AY1359">
            <v>569841</v>
          </cell>
          <cell r="AZ1359">
            <v>7017105</v>
          </cell>
        </row>
        <row r="1360">
          <cell r="A1360">
            <v>203881</v>
          </cell>
          <cell r="B1360" t="str">
            <v>MARION TECHNICAL COLLEGE</v>
          </cell>
          <cell r="C1360" t="str">
            <v>OH</v>
          </cell>
          <cell r="D1360">
            <v>3</v>
          </cell>
          <cell r="E1360">
            <v>4</v>
          </cell>
          <cell r="F1360">
            <v>2</v>
          </cell>
          <cell r="G1360">
            <v>2</v>
          </cell>
          <cell r="H1360">
            <v>2</v>
          </cell>
          <cell r="I1360">
            <v>40</v>
          </cell>
          <cell r="J1360">
            <v>1</v>
          </cell>
          <cell r="K1360">
            <v>1167</v>
          </cell>
          <cell r="L1360">
            <v>2990001</v>
          </cell>
          <cell r="M1360">
            <v>0</v>
          </cell>
          <cell r="N1360">
            <v>3843522</v>
          </cell>
          <cell r="O1360">
            <v>0</v>
          </cell>
          <cell r="P1360">
            <v>1352326</v>
          </cell>
          <cell r="Q1360">
            <v>236302</v>
          </cell>
          <cell r="R1360">
            <v>0</v>
          </cell>
          <cell r="S1360">
            <v>97892</v>
          </cell>
          <cell r="T1360">
            <v>0</v>
          </cell>
          <cell r="U1360">
            <v>48098</v>
          </cell>
          <cell r="V1360">
            <v>0</v>
          </cell>
          <cell r="W1360">
            <v>0</v>
          </cell>
          <cell r="X1360">
            <v>99075</v>
          </cell>
          <cell r="Y1360">
            <v>0</v>
          </cell>
          <cell r="Z1360">
            <v>8667216</v>
          </cell>
          <cell r="AA1360">
            <v>3176111</v>
          </cell>
          <cell r="AB1360">
            <v>0</v>
          </cell>
          <cell r="AC1360">
            <v>294249</v>
          </cell>
          <cell r="AD1360">
            <v>1055675</v>
          </cell>
          <cell r="AE1360">
            <v>831281</v>
          </cell>
          <cell r="AF1360">
            <v>1331410</v>
          </cell>
          <cell r="AG1360">
            <v>725699</v>
          </cell>
          <cell r="AH1360">
            <v>936485</v>
          </cell>
          <cell r="AI1360">
            <v>0</v>
          </cell>
          <cell r="AJ1360">
            <v>-6237</v>
          </cell>
          <cell r="AK1360">
            <v>8344673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8344673</v>
          </cell>
          <cell r="AQ1360">
            <v>4181480</v>
          </cell>
          <cell r="AR1360">
            <v>1129492</v>
          </cell>
          <cell r="AS1360">
            <v>5310972</v>
          </cell>
          <cell r="AT1360">
            <v>821859</v>
          </cell>
          <cell r="AU1360">
            <v>0</v>
          </cell>
          <cell r="AV1360">
            <v>0</v>
          </cell>
          <cell r="AW1360">
            <v>0</v>
          </cell>
          <cell r="AX1360">
            <v>70076</v>
          </cell>
          <cell r="AY1360">
            <v>44550</v>
          </cell>
          <cell r="AZ1360">
            <v>936485</v>
          </cell>
        </row>
        <row r="1361">
          <cell r="A1361">
            <v>204006</v>
          </cell>
          <cell r="B1361" t="str">
            <v>MIAMI UNIVERSITY-HAMILTON</v>
          </cell>
          <cell r="C1361" t="str">
            <v>OH</v>
          </cell>
          <cell r="D1361">
            <v>3</v>
          </cell>
          <cell r="E1361">
            <v>4</v>
          </cell>
          <cell r="F1361">
            <v>2</v>
          </cell>
          <cell r="G1361">
            <v>-2</v>
          </cell>
          <cell r="H1361">
            <v>2</v>
          </cell>
          <cell r="I1361">
            <v>40</v>
          </cell>
          <cell r="J1361">
            <v>1</v>
          </cell>
          <cell r="K1361">
            <v>1670</v>
          </cell>
          <cell r="L1361">
            <v>6919583</v>
          </cell>
          <cell r="M1361">
            <v>0</v>
          </cell>
          <cell r="N1361">
            <v>7151006</v>
          </cell>
          <cell r="O1361">
            <v>0</v>
          </cell>
          <cell r="P1361">
            <v>1290571</v>
          </cell>
          <cell r="Q1361">
            <v>307022</v>
          </cell>
          <cell r="R1361">
            <v>41908</v>
          </cell>
          <cell r="S1361">
            <v>200239</v>
          </cell>
          <cell r="T1361">
            <v>18848</v>
          </cell>
          <cell r="U1361">
            <v>115077</v>
          </cell>
          <cell r="V1361">
            <v>50859</v>
          </cell>
          <cell r="W1361">
            <v>0</v>
          </cell>
          <cell r="X1361">
            <v>142173</v>
          </cell>
          <cell r="Y1361">
            <v>0</v>
          </cell>
          <cell r="Z1361">
            <v>16237286</v>
          </cell>
          <cell r="AA1361">
            <v>6277349</v>
          </cell>
          <cell r="AB1361">
            <v>24905</v>
          </cell>
          <cell r="AC1361">
            <v>183998</v>
          </cell>
          <cell r="AD1361">
            <v>1533658</v>
          </cell>
          <cell r="AE1361">
            <v>1643169</v>
          </cell>
          <cell r="AF1361">
            <v>2540975</v>
          </cell>
          <cell r="AG1361">
            <v>1413753</v>
          </cell>
          <cell r="AH1361">
            <v>1952267</v>
          </cell>
          <cell r="AI1361">
            <v>0</v>
          </cell>
          <cell r="AJ1361">
            <v>414120</v>
          </cell>
          <cell r="AK1361">
            <v>15984194</v>
          </cell>
          <cell r="AL1361">
            <v>32581</v>
          </cell>
          <cell r="AM1361">
            <v>0</v>
          </cell>
          <cell r="AN1361">
            <v>0</v>
          </cell>
          <cell r="AO1361">
            <v>0</v>
          </cell>
          <cell r="AP1361">
            <v>16016775</v>
          </cell>
          <cell r="AQ1361">
            <v>7704447</v>
          </cell>
          <cell r="AR1361">
            <v>1920941</v>
          </cell>
          <cell r="AS1361">
            <v>9625388</v>
          </cell>
          <cell r="AT1361">
            <v>1075149</v>
          </cell>
          <cell r="AU1361">
            <v>164522</v>
          </cell>
          <cell r="AV1361">
            <v>408738</v>
          </cell>
          <cell r="AW1361">
            <v>0</v>
          </cell>
          <cell r="AX1361">
            <v>100364</v>
          </cell>
          <cell r="AY1361">
            <v>203494</v>
          </cell>
          <cell r="AZ1361">
            <v>1952267</v>
          </cell>
        </row>
        <row r="1362">
          <cell r="A1362">
            <v>204015</v>
          </cell>
          <cell r="B1362" t="str">
            <v>MIAMI UNIVERSITY-MIDDLETOWN</v>
          </cell>
          <cell r="C1362" t="str">
            <v>OH</v>
          </cell>
          <cell r="D1362">
            <v>3</v>
          </cell>
          <cell r="E1362">
            <v>4</v>
          </cell>
          <cell r="F1362">
            <v>2</v>
          </cell>
          <cell r="G1362">
            <v>-2</v>
          </cell>
          <cell r="H1362">
            <v>2</v>
          </cell>
          <cell r="I1362">
            <v>40</v>
          </cell>
          <cell r="J1362">
            <v>1</v>
          </cell>
          <cell r="K1362">
            <v>1568</v>
          </cell>
          <cell r="L1362">
            <v>6661014</v>
          </cell>
          <cell r="M1362">
            <v>0</v>
          </cell>
          <cell r="N1362">
            <v>8418601</v>
          </cell>
          <cell r="O1362">
            <v>0</v>
          </cell>
          <cell r="P1362">
            <v>2155077</v>
          </cell>
          <cell r="Q1362">
            <v>688058</v>
          </cell>
          <cell r="R1362">
            <v>88736</v>
          </cell>
          <cell r="S1362">
            <v>312667</v>
          </cell>
          <cell r="T1362">
            <v>96921</v>
          </cell>
          <cell r="U1362">
            <v>315083</v>
          </cell>
          <cell r="V1362">
            <v>14310</v>
          </cell>
          <cell r="W1362">
            <v>0</v>
          </cell>
          <cell r="X1362">
            <v>177347</v>
          </cell>
          <cell r="Y1362">
            <v>0</v>
          </cell>
          <cell r="Z1362">
            <v>18927814</v>
          </cell>
          <cell r="AA1362">
            <v>8647116</v>
          </cell>
          <cell r="AB1362">
            <v>302718</v>
          </cell>
          <cell r="AC1362">
            <v>238282</v>
          </cell>
          <cell r="AD1362">
            <v>1555347</v>
          </cell>
          <cell r="AE1362">
            <v>1574982</v>
          </cell>
          <cell r="AF1362">
            <v>2501937</v>
          </cell>
          <cell r="AG1362">
            <v>1415338</v>
          </cell>
          <cell r="AH1362">
            <v>2382802</v>
          </cell>
          <cell r="AI1362">
            <v>0</v>
          </cell>
          <cell r="AJ1362">
            <v>400316</v>
          </cell>
          <cell r="AK1362">
            <v>19018838</v>
          </cell>
          <cell r="AL1362">
            <v>26933</v>
          </cell>
          <cell r="AM1362">
            <v>0</v>
          </cell>
          <cell r="AN1362">
            <v>0</v>
          </cell>
          <cell r="AO1362">
            <v>0</v>
          </cell>
          <cell r="AP1362">
            <v>19045771</v>
          </cell>
          <cell r="AQ1362">
            <v>8718969</v>
          </cell>
          <cell r="AR1362">
            <v>2184685</v>
          </cell>
          <cell r="AS1362">
            <v>10903654</v>
          </cell>
          <cell r="AT1362">
            <v>1229871</v>
          </cell>
          <cell r="AU1362">
            <v>174899</v>
          </cell>
          <cell r="AV1362">
            <v>482972</v>
          </cell>
          <cell r="AW1362">
            <v>0</v>
          </cell>
          <cell r="AX1362">
            <v>191072</v>
          </cell>
          <cell r="AY1362">
            <v>303988</v>
          </cell>
          <cell r="AZ1362">
            <v>2382802</v>
          </cell>
        </row>
        <row r="1363">
          <cell r="A1363">
            <v>204158</v>
          </cell>
          <cell r="B1363" t="str">
            <v>MIAMI VALLEY CAREER TECHNOLOGY CENTER</v>
          </cell>
          <cell r="C1363" t="str">
            <v>OH</v>
          </cell>
          <cell r="D1363">
            <v>3</v>
          </cell>
          <cell r="E1363">
            <v>4</v>
          </cell>
          <cell r="F1363">
            <v>2</v>
          </cell>
          <cell r="G1363">
            <v>2</v>
          </cell>
          <cell r="H1363">
            <v>2</v>
          </cell>
          <cell r="I1363">
            <v>-3</v>
          </cell>
          <cell r="J1363">
            <v>1</v>
          </cell>
          <cell r="K1363">
            <v>174</v>
          </cell>
          <cell r="L1363">
            <v>1500000</v>
          </cell>
          <cell r="M1363">
            <v>500000</v>
          </cell>
          <cell r="N1363">
            <v>500000</v>
          </cell>
          <cell r="O1363">
            <v>2000000</v>
          </cell>
          <cell r="P1363">
            <v>400000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4900000</v>
          </cell>
          <cell r="AA1363">
            <v>3000000</v>
          </cell>
          <cell r="AB1363">
            <v>0</v>
          </cell>
          <cell r="AC1363">
            <v>0</v>
          </cell>
          <cell r="AD1363">
            <v>0</v>
          </cell>
          <cell r="AE1363">
            <v>900000</v>
          </cell>
          <cell r="AF1363">
            <v>500000</v>
          </cell>
          <cell r="AG1363">
            <v>500000</v>
          </cell>
          <cell r="AH1363">
            <v>100000</v>
          </cell>
          <cell r="AI1363">
            <v>0</v>
          </cell>
          <cell r="AJ1363">
            <v>0</v>
          </cell>
          <cell r="AK1363">
            <v>5000000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5000000</v>
          </cell>
          <cell r="AQ1363">
            <v>0</v>
          </cell>
          <cell r="AR1363">
            <v>0</v>
          </cell>
          <cell r="AS1363">
            <v>0</v>
          </cell>
          <cell r="AT1363">
            <v>100000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  <cell r="AY1363">
            <v>0</v>
          </cell>
          <cell r="AZ1363">
            <v>100000</v>
          </cell>
        </row>
        <row r="1364">
          <cell r="A1364">
            <v>204255</v>
          </cell>
          <cell r="B1364" t="str">
            <v>MUSKINGUM AREA TECHNICAL COLLEGE</v>
          </cell>
          <cell r="C1364" t="str">
            <v>OH</v>
          </cell>
          <cell r="D1364">
            <v>3</v>
          </cell>
          <cell r="E1364">
            <v>4</v>
          </cell>
          <cell r="F1364">
            <v>2</v>
          </cell>
          <cell r="G1364">
            <v>2</v>
          </cell>
          <cell r="H1364">
            <v>2</v>
          </cell>
          <cell r="I1364">
            <v>40</v>
          </cell>
          <cell r="J1364">
            <v>1</v>
          </cell>
          <cell r="K1364">
            <v>1294</v>
          </cell>
          <cell r="L1364">
            <v>3151144</v>
          </cell>
          <cell r="M1364">
            <v>29394</v>
          </cell>
          <cell r="N1364">
            <v>6375387</v>
          </cell>
          <cell r="O1364">
            <v>34080</v>
          </cell>
          <cell r="P1364">
            <v>2255077</v>
          </cell>
          <cell r="Q1364">
            <v>531537</v>
          </cell>
          <cell r="R1364">
            <v>0</v>
          </cell>
          <cell r="S1364">
            <v>240156</v>
          </cell>
          <cell r="T1364">
            <v>0</v>
          </cell>
          <cell r="U1364">
            <v>0</v>
          </cell>
          <cell r="V1364">
            <v>1665256</v>
          </cell>
          <cell r="W1364">
            <v>0</v>
          </cell>
          <cell r="X1364">
            <v>338657</v>
          </cell>
          <cell r="Y1364">
            <v>0</v>
          </cell>
          <cell r="Z1364">
            <v>14620688</v>
          </cell>
          <cell r="AA1364">
            <v>5490992</v>
          </cell>
          <cell r="AB1364">
            <v>0</v>
          </cell>
          <cell r="AC1364">
            <v>16602</v>
          </cell>
          <cell r="AD1364">
            <v>1046471</v>
          </cell>
          <cell r="AE1364">
            <v>673917</v>
          </cell>
          <cell r="AF1364">
            <v>1926006</v>
          </cell>
          <cell r="AG1364">
            <v>831099</v>
          </cell>
          <cell r="AH1364">
            <v>2484396</v>
          </cell>
          <cell r="AI1364">
            <v>0</v>
          </cell>
          <cell r="AJ1364">
            <v>-18585</v>
          </cell>
          <cell r="AK1364">
            <v>12450898</v>
          </cell>
          <cell r="AL1364">
            <v>1684743</v>
          </cell>
          <cell r="AM1364">
            <v>0</v>
          </cell>
          <cell r="AN1364">
            <v>0</v>
          </cell>
          <cell r="AO1364">
            <v>0</v>
          </cell>
          <cell r="AP1364">
            <v>14135641</v>
          </cell>
          <cell r="AQ1364">
            <v>5100829</v>
          </cell>
          <cell r="AR1364">
            <v>1989323</v>
          </cell>
          <cell r="AS1364">
            <v>7090152</v>
          </cell>
          <cell r="AT1364">
            <v>1591960</v>
          </cell>
          <cell r="AU1364">
            <v>663117</v>
          </cell>
          <cell r="AV1364">
            <v>3438</v>
          </cell>
          <cell r="AW1364">
            <v>0</v>
          </cell>
          <cell r="AX1364">
            <v>0</v>
          </cell>
          <cell r="AY1364">
            <v>225881</v>
          </cell>
          <cell r="AZ1364">
            <v>2484396</v>
          </cell>
        </row>
        <row r="1365">
          <cell r="A1365">
            <v>204422</v>
          </cell>
          <cell r="B1365" t="str">
            <v>NORTH CENTRAL STATE COLLEGE</v>
          </cell>
          <cell r="C1365" t="str">
            <v>OH</v>
          </cell>
          <cell r="D1365">
            <v>3</v>
          </cell>
          <cell r="E1365">
            <v>4</v>
          </cell>
          <cell r="F1365">
            <v>2</v>
          </cell>
          <cell r="G1365">
            <v>2</v>
          </cell>
          <cell r="H1365">
            <v>2</v>
          </cell>
          <cell r="I1365">
            <v>40</v>
          </cell>
          <cell r="J1365">
            <v>1</v>
          </cell>
          <cell r="K1365">
            <v>1639</v>
          </cell>
          <cell r="L1365">
            <v>4601278</v>
          </cell>
          <cell r="M1365">
            <v>0</v>
          </cell>
          <cell r="N1365">
            <v>7679990</v>
          </cell>
          <cell r="O1365">
            <v>0</v>
          </cell>
          <cell r="P1365">
            <v>3022039</v>
          </cell>
          <cell r="Q1365">
            <v>944389</v>
          </cell>
          <cell r="R1365">
            <v>47413</v>
          </cell>
          <cell r="S1365">
            <v>967361</v>
          </cell>
          <cell r="T1365">
            <v>0</v>
          </cell>
          <cell r="U1365">
            <v>422576</v>
          </cell>
          <cell r="V1365">
            <v>0</v>
          </cell>
          <cell r="W1365">
            <v>0</v>
          </cell>
          <cell r="X1365">
            <v>304178</v>
          </cell>
          <cell r="Y1365">
            <v>0</v>
          </cell>
          <cell r="Z1365">
            <v>17989224</v>
          </cell>
          <cell r="AA1365">
            <v>5841057</v>
          </cell>
          <cell r="AB1365">
            <v>0</v>
          </cell>
          <cell r="AC1365">
            <v>1987340</v>
          </cell>
          <cell r="AD1365">
            <v>1198538</v>
          </cell>
          <cell r="AE1365">
            <v>1106244</v>
          </cell>
          <cell r="AF1365">
            <v>3453322</v>
          </cell>
          <cell r="AG1365">
            <v>2088939</v>
          </cell>
          <cell r="AH1365">
            <v>2201176</v>
          </cell>
          <cell r="AI1365">
            <v>213754</v>
          </cell>
          <cell r="AJ1365">
            <v>1567502</v>
          </cell>
          <cell r="AK1365">
            <v>19657872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19657872</v>
          </cell>
          <cell r="AQ1365">
            <v>8190508</v>
          </cell>
          <cell r="AR1365">
            <v>2383014</v>
          </cell>
          <cell r="AS1365">
            <v>10573522</v>
          </cell>
          <cell r="AT1365">
            <v>1688002</v>
          </cell>
          <cell r="AU1365">
            <v>109761</v>
          </cell>
          <cell r="AV1365">
            <v>81950</v>
          </cell>
          <cell r="AW1365">
            <v>0</v>
          </cell>
          <cell r="AX1365">
            <v>120135</v>
          </cell>
          <cell r="AY1365">
            <v>201328</v>
          </cell>
          <cell r="AZ1365">
            <v>2201176</v>
          </cell>
        </row>
        <row r="1366">
          <cell r="A1366">
            <v>204440</v>
          </cell>
          <cell r="B1366" t="str">
            <v>NORTHWEST STATE COMMUNITY COLLEGE</v>
          </cell>
          <cell r="C1366" t="str">
            <v>OH</v>
          </cell>
          <cell r="D1366">
            <v>3</v>
          </cell>
          <cell r="E1366">
            <v>4</v>
          </cell>
          <cell r="F1366">
            <v>2</v>
          </cell>
          <cell r="G1366">
            <v>2</v>
          </cell>
          <cell r="H1366">
            <v>2</v>
          </cell>
          <cell r="I1366">
            <v>40</v>
          </cell>
          <cell r="J1366">
            <v>1</v>
          </cell>
          <cell r="K1366">
            <v>1662</v>
          </cell>
          <cell r="L1366">
            <v>6236376</v>
          </cell>
          <cell r="M1366">
            <v>0</v>
          </cell>
          <cell r="N1366">
            <v>6787106</v>
          </cell>
          <cell r="O1366">
            <v>0</v>
          </cell>
          <cell r="P1366">
            <v>1504721</v>
          </cell>
          <cell r="Q1366">
            <v>1242077</v>
          </cell>
          <cell r="R1366">
            <v>0</v>
          </cell>
          <cell r="S1366">
            <v>96479</v>
          </cell>
          <cell r="T1366">
            <v>0</v>
          </cell>
          <cell r="U1366">
            <v>0</v>
          </cell>
          <cell r="V1366">
            <v>1700220</v>
          </cell>
          <cell r="W1366">
            <v>0</v>
          </cell>
          <cell r="X1366">
            <v>368257</v>
          </cell>
          <cell r="Y1366">
            <v>0</v>
          </cell>
          <cell r="Z1366">
            <v>17935236</v>
          </cell>
          <cell r="AA1366">
            <v>7086498</v>
          </cell>
          <cell r="AB1366">
            <v>0</v>
          </cell>
          <cell r="AC1366">
            <v>538009</v>
          </cell>
          <cell r="AD1366">
            <v>480493</v>
          </cell>
          <cell r="AE1366">
            <v>1914745</v>
          </cell>
          <cell r="AF1366">
            <v>2416337</v>
          </cell>
          <cell r="AG1366">
            <v>1549577</v>
          </cell>
          <cell r="AH1366">
            <v>2016086</v>
          </cell>
          <cell r="AI1366">
            <v>0</v>
          </cell>
          <cell r="AJ1366">
            <v>0</v>
          </cell>
          <cell r="AK1366">
            <v>16001745</v>
          </cell>
          <cell r="AL1366">
            <v>1613939</v>
          </cell>
          <cell r="AM1366">
            <v>0</v>
          </cell>
          <cell r="AN1366">
            <v>0</v>
          </cell>
          <cell r="AO1366">
            <v>0</v>
          </cell>
          <cell r="AP1366">
            <v>17615684</v>
          </cell>
          <cell r="AQ1366">
            <v>3849913</v>
          </cell>
          <cell r="AR1366">
            <v>1388756</v>
          </cell>
          <cell r="AS1366">
            <v>5238669</v>
          </cell>
          <cell r="AT1366">
            <v>1382111</v>
          </cell>
          <cell r="AU1366">
            <v>115514</v>
          </cell>
          <cell r="AV1366">
            <v>489205</v>
          </cell>
          <cell r="AW1366">
            <v>0</v>
          </cell>
          <cell r="AX1366">
            <v>0</v>
          </cell>
          <cell r="AY1366">
            <v>29256</v>
          </cell>
          <cell r="AZ1366">
            <v>2016086</v>
          </cell>
        </row>
        <row r="1367">
          <cell r="A1367">
            <v>204662</v>
          </cell>
          <cell r="B1367" t="str">
            <v>OHIO STATE UNIVERSITY AGRICULTURAL TECHNICAL INST</v>
          </cell>
          <cell r="C1367" t="str">
            <v>OH</v>
          </cell>
          <cell r="D1367">
            <v>3</v>
          </cell>
          <cell r="E1367">
            <v>4</v>
          </cell>
          <cell r="F1367">
            <v>2</v>
          </cell>
          <cell r="G1367">
            <v>2</v>
          </cell>
          <cell r="H1367">
            <v>2</v>
          </cell>
          <cell r="I1367">
            <v>40</v>
          </cell>
          <cell r="J1367">
            <v>1</v>
          </cell>
          <cell r="K1367">
            <v>853</v>
          </cell>
          <cell r="L1367">
            <v>3082859</v>
          </cell>
          <cell r="M1367">
            <v>0</v>
          </cell>
          <cell r="N1367">
            <v>5318577</v>
          </cell>
          <cell r="O1367">
            <v>0</v>
          </cell>
          <cell r="P1367">
            <v>1064713</v>
          </cell>
          <cell r="Q1367">
            <v>504021</v>
          </cell>
          <cell r="R1367">
            <v>0</v>
          </cell>
          <cell r="S1367">
            <v>0</v>
          </cell>
          <cell r="T1367">
            <v>0</v>
          </cell>
          <cell r="U1367">
            <v>1147582</v>
          </cell>
          <cell r="V1367">
            <v>1361463</v>
          </cell>
          <cell r="W1367">
            <v>0</v>
          </cell>
          <cell r="X1367">
            <v>105509</v>
          </cell>
          <cell r="Y1367">
            <v>0</v>
          </cell>
          <cell r="Z1367">
            <v>12584724</v>
          </cell>
          <cell r="AA1367">
            <v>4814154</v>
          </cell>
          <cell r="AB1367">
            <v>201142</v>
          </cell>
          <cell r="AC1367">
            <v>534091</v>
          </cell>
          <cell r="AD1367">
            <v>1139063</v>
          </cell>
          <cell r="AE1367">
            <v>715997</v>
          </cell>
          <cell r="AF1367">
            <v>2086281</v>
          </cell>
          <cell r="AG1367">
            <v>1137462</v>
          </cell>
          <cell r="AH1367">
            <v>583786</v>
          </cell>
          <cell r="AI1367">
            <v>0</v>
          </cell>
          <cell r="AJ1367">
            <v>-55863</v>
          </cell>
          <cell r="AK1367">
            <v>11156113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11156113</v>
          </cell>
          <cell r="AQ1367">
            <v>5537998</v>
          </cell>
          <cell r="AR1367">
            <v>1233264</v>
          </cell>
          <cell r="AS1367">
            <v>6771262</v>
          </cell>
          <cell r="AT1367">
            <v>378355</v>
          </cell>
          <cell r="AU1367">
            <v>6997</v>
          </cell>
          <cell r="AV1367">
            <v>0</v>
          </cell>
          <cell r="AW1367">
            <v>0</v>
          </cell>
          <cell r="AX1367">
            <v>42947</v>
          </cell>
          <cell r="AY1367">
            <v>155487</v>
          </cell>
          <cell r="AZ1367">
            <v>583786</v>
          </cell>
        </row>
        <row r="1368">
          <cell r="A1368">
            <v>204945</v>
          </cell>
          <cell r="B1368" t="str">
            <v>OWENS COMMUNITY COLLEGE</v>
          </cell>
          <cell r="C1368" t="str">
            <v>OH</v>
          </cell>
          <cell r="D1368">
            <v>3</v>
          </cell>
          <cell r="E1368">
            <v>4</v>
          </cell>
          <cell r="F1368">
            <v>2</v>
          </cell>
          <cell r="G1368">
            <v>2</v>
          </cell>
          <cell r="H1368">
            <v>2</v>
          </cell>
          <cell r="I1368">
            <v>40</v>
          </cell>
          <cell r="J1368">
            <v>1</v>
          </cell>
          <cell r="K1368">
            <v>8455</v>
          </cell>
          <cell r="L1368">
            <v>21305919</v>
          </cell>
          <cell r="M1368">
            <v>0</v>
          </cell>
          <cell r="N1368">
            <v>35350935</v>
          </cell>
          <cell r="O1368">
            <v>0</v>
          </cell>
          <cell r="P1368">
            <v>8499597</v>
          </cell>
          <cell r="Q1368">
            <v>3839855</v>
          </cell>
          <cell r="R1368">
            <v>124631</v>
          </cell>
          <cell r="S1368">
            <v>0</v>
          </cell>
          <cell r="T1368">
            <v>0</v>
          </cell>
          <cell r="U1368">
            <v>197499</v>
          </cell>
          <cell r="V1368">
            <v>5831788</v>
          </cell>
          <cell r="W1368">
            <v>0</v>
          </cell>
          <cell r="X1368">
            <v>1075689</v>
          </cell>
          <cell r="Y1368">
            <v>0</v>
          </cell>
          <cell r="Z1368">
            <v>76225913</v>
          </cell>
          <cell r="AA1368">
            <v>25151009</v>
          </cell>
          <cell r="AB1368">
            <v>172231</v>
          </cell>
          <cell r="AC1368">
            <v>2666473</v>
          </cell>
          <cell r="AD1368">
            <v>2626878</v>
          </cell>
          <cell r="AE1368">
            <v>7546799</v>
          </cell>
          <cell r="AF1368">
            <v>7261622</v>
          </cell>
          <cell r="AG1368">
            <v>8914137</v>
          </cell>
          <cell r="AH1368">
            <v>10900432</v>
          </cell>
          <cell r="AI1368">
            <v>0</v>
          </cell>
          <cell r="AJ1368">
            <v>0</v>
          </cell>
          <cell r="AK1368">
            <v>65239581</v>
          </cell>
          <cell r="AL1368">
            <v>6479506</v>
          </cell>
          <cell r="AM1368">
            <v>0</v>
          </cell>
          <cell r="AN1368">
            <v>0</v>
          </cell>
          <cell r="AO1368">
            <v>0</v>
          </cell>
          <cell r="AP1368">
            <v>71719087</v>
          </cell>
          <cell r="AQ1368">
            <v>31175685</v>
          </cell>
          <cell r="AR1368">
            <v>8791616</v>
          </cell>
          <cell r="AS1368">
            <v>39967301</v>
          </cell>
          <cell r="AT1368">
            <v>7191908</v>
          </cell>
          <cell r="AU1368">
            <v>686972</v>
          </cell>
          <cell r="AV1368">
            <v>2710466</v>
          </cell>
          <cell r="AW1368">
            <v>0</v>
          </cell>
          <cell r="AX1368">
            <v>139166</v>
          </cell>
          <cell r="AY1368">
            <v>171920</v>
          </cell>
          <cell r="AZ1368">
            <v>10900432</v>
          </cell>
        </row>
        <row r="1369">
          <cell r="A1369">
            <v>205470</v>
          </cell>
          <cell r="B1369" t="str">
            <v>SINCLAIR COMMUNITY COLLEGE</v>
          </cell>
          <cell r="C1369" t="str">
            <v>OH</v>
          </cell>
          <cell r="D1369">
            <v>3</v>
          </cell>
          <cell r="E1369">
            <v>4</v>
          </cell>
          <cell r="F1369">
            <v>2</v>
          </cell>
          <cell r="G1369">
            <v>2</v>
          </cell>
          <cell r="H1369">
            <v>2</v>
          </cell>
          <cell r="I1369">
            <v>40</v>
          </cell>
          <cell r="J1369">
            <v>1</v>
          </cell>
          <cell r="K1369">
            <v>11211</v>
          </cell>
          <cell r="L1369">
            <v>19376085</v>
          </cell>
          <cell r="M1369">
            <v>0</v>
          </cell>
          <cell r="N1369">
            <v>42209455</v>
          </cell>
          <cell r="O1369">
            <v>21073635</v>
          </cell>
          <cell r="P1369">
            <v>12021652</v>
          </cell>
          <cell r="Q1369">
            <v>4252832</v>
          </cell>
          <cell r="R1369">
            <v>89721</v>
          </cell>
          <cell r="S1369">
            <v>1485605</v>
          </cell>
          <cell r="T1369">
            <v>703980</v>
          </cell>
          <cell r="U1369">
            <v>498639</v>
          </cell>
          <cell r="V1369">
            <v>8265723</v>
          </cell>
          <cell r="W1369">
            <v>0</v>
          </cell>
          <cell r="X1369">
            <v>2181277</v>
          </cell>
          <cell r="Y1369">
            <v>0</v>
          </cell>
          <cell r="Z1369">
            <v>112158604</v>
          </cell>
          <cell r="AA1369">
            <v>47847243</v>
          </cell>
          <cell r="AB1369">
            <v>0</v>
          </cell>
          <cell r="AC1369">
            <v>3177702</v>
          </cell>
          <cell r="AD1369">
            <v>8788183</v>
          </cell>
          <cell r="AE1369">
            <v>9564613</v>
          </cell>
          <cell r="AF1369">
            <v>8651132</v>
          </cell>
          <cell r="AG1369">
            <v>8442259</v>
          </cell>
          <cell r="AH1369">
            <v>11626688</v>
          </cell>
          <cell r="AI1369">
            <v>0</v>
          </cell>
          <cell r="AJ1369">
            <v>6373687</v>
          </cell>
          <cell r="AK1369">
            <v>104471507</v>
          </cell>
          <cell r="AL1369">
            <v>8303632</v>
          </cell>
          <cell r="AM1369">
            <v>0</v>
          </cell>
          <cell r="AN1369">
            <v>0</v>
          </cell>
          <cell r="AO1369">
            <v>0</v>
          </cell>
          <cell r="AP1369">
            <v>112775139</v>
          </cell>
          <cell r="AQ1369">
            <v>52765996</v>
          </cell>
          <cell r="AR1369">
            <v>10982710</v>
          </cell>
          <cell r="AS1369">
            <v>63748706</v>
          </cell>
          <cell r="AT1369">
            <v>7189218</v>
          </cell>
          <cell r="AU1369">
            <v>172370</v>
          </cell>
          <cell r="AV1369">
            <v>2594125</v>
          </cell>
          <cell r="AW1369">
            <v>0</v>
          </cell>
          <cell r="AX1369">
            <v>305324</v>
          </cell>
          <cell r="AY1369">
            <v>1365651</v>
          </cell>
          <cell r="AZ1369">
            <v>11626688</v>
          </cell>
        </row>
        <row r="1370">
          <cell r="A1370">
            <v>205841</v>
          </cell>
          <cell r="B1370" t="str">
            <v>STARK STATE COLLEGE OF TECHNOLOGY</v>
          </cell>
          <cell r="C1370" t="str">
            <v>OH</v>
          </cell>
          <cell r="D1370">
            <v>3</v>
          </cell>
          <cell r="E1370">
            <v>4</v>
          </cell>
          <cell r="F1370">
            <v>2</v>
          </cell>
          <cell r="G1370">
            <v>2</v>
          </cell>
          <cell r="H1370">
            <v>2</v>
          </cell>
          <cell r="I1370">
            <v>40</v>
          </cell>
          <cell r="J1370">
            <v>1</v>
          </cell>
          <cell r="K1370">
            <v>2613</v>
          </cell>
          <cell r="L1370">
            <v>7897496</v>
          </cell>
          <cell r="M1370">
            <v>0</v>
          </cell>
          <cell r="N1370">
            <v>12016498</v>
          </cell>
          <cell r="O1370">
            <v>0</v>
          </cell>
          <cell r="P1370">
            <v>3017409</v>
          </cell>
          <cell r="Q1370">
            <v>1174984</v>
          </cell>
          <cell r="R1370">
            <v>15263</v>
          </cell>
          <cell r="S1370">
            <v>518118</v>
          </cell>
          <cell r="T1370">
            <v>18494</v>
          </cell>
          <cell r="U1370">
            <v>13714</v>
          </cell>
          <cell r="V1370">
            <v>1792495</v>
          </cell>
          <cell r="W1370">
            <v>0</v>
          </cell>
          <cell r="X1370">
            <v>639760</v>
          </cell>
          <cell r="Y1370">
            <v>0</v>
          </cell>
          <cell r="Z1370">
            <v>27104231</v>
          </cell>
          <cell r="AA1370">
            <v>10356116</v>
          </cell>
          <cell r="AB1370">
            <v>0</v>
          </cell>
          <cell r="AC1370">
            <v>1951152</v>
          </cell>
          <cell r="AD1370">
            <v>1796317</v>
          </cell>
          <cell r="AE1370">
            <v>1724445</v>
          </cell>
          <cell r="AF1370">
            <v>3773919</v>
          </cell>
          <cell r="AG1370">
            <v>1745381</v>
          </cell>
          <cell r="AH1370">
            <v>3144243</v>
          </cell>
          <cell r="AI1370">
            <v>0</v>
          </cell>
          <cell r="AJ1370">
            <v>-2000</v>
          </cell>
          <cell r="AK1370">
            <v>24489573</v>
          </cell>
          <cell r="AL1370">
            <v>1650728</v>
          </cell>
          <cell r="AM1370">
            <v>0</v>
          </cell>
          <cell r="AN1370">
            <v>0</v>
          </cell>
          <cell r="AO1370">
            <v>0</v>
          </cell>
          <cell r="AP1370">
            <v>26140301</v>
          </cell>
          <cell r="AQ1370">
            <v>12977823</v>
          </cell>
          <cell r="AR1370">
            <v>4747711</v>
          </cell>
          <cell r="AS1370">
            <v>17725534</v>
          </cell>
          <cell r="AT1370">
            <v>2118661</v>
          </cell>
          <cell r="AU1370">
            <v>82950</v>
          </cell>
          <cell r="AV1370">
            <v>739135</v>
          </cell>
          <cell r="AW1370">
            <v>0</v>
          </cell>
          <cell r="AX1370">
            <v>62838</v>
          </cell>
          <cell r="AY1370">
            <v>140659</v>
          </cell>
          <cell r="AZ1370">
            <v>3144243</v>
          </cell>
        </row>
        <row r="1371">
          <cell r="A1371">
            <v>205966</v>
          </cell>
          <cell r="B1371" t="str">
            <v>SOUTHERN STATE COMMUNITY COLLEGE</v>
          </cell>
          <cell r="C1371" t="str">
            <v>OH</v>
          </cell>
          <cell r="D1371">
            <v>3</v>
          </cell>
          <cell r="E1371">
            <v>4</v>
          </cell>
          <cell r="F1371">
            <v>2</v>
          </cell>
          <cell r="G1371">
            <v>2</v>
          </cell>
          <cell r="H1371">
            <v>2</v>
          </cell>
          <cell r="I1371">
            <v>40</v>
          </cell>
          <cell r="J1371">
            <v>1</v>
          </cell>
          <cell r="K1371">
            <v>1421</v>
          </cell>
          <cell r="L1371">
            <v>3638218</v>
          </cell>
          <cell r="M1371">
            <v>0</v>
          </cell>
          <cell r="N1371">
            <v>3597998</v>
          </cell>
          <cell r="O1371">
            <v>0</v>
          </cell>
          <cell r="P1371">
            <v>1792425</v>
          </cell>
          <cell r="Q1371">
            <v>2559316</v>
          </cell>
          <cell r="R1371">
            <v>283781</v>
          </cell>
          <cell r="S1371">
            <v>124564</v>
          </cell>
          <cell r="T1371">
            <v>0</v>
          </cell>
          <cell r="U1371">
            <v>0</v>
          </cell>
          <cell r="V1371">
            <v>1587405</v>
          </cell>
          <cell r="W1371">
            <v>0</v>
          </cell>
          <cell r="X1371">
            <v>0</v>
          </cell>
          <cell r="Y1371">
            <v>132204</v>
          </cell>
          <cell r="Z1371">
            <v>13715911</v>
          </cell>
          <cell r="AA1371">
            <v>3902938</v>
          </cell>
          <cell r="AB1371">
            <v>132</v>
          </cell>
          <cell r="AC1371">
            <v>1443617</v>
          </cell>
          <cell r="AD1371">
            <v>987232</v>
          </cell>
          <cell r="AE1371">
            <v>918258</v>
          </cell>
          <cell r="AF1371">
            <v>969892</v>
          </cell>
          <cell r="AG1371">
            <v>985272</v>
          </cell>
          <cell r="AH1371">
            <v>2773140</v>
          </cell>
          <cell r="AI1371">
            <v>0</v>
          </cell>
          <cell r="AJ1371">
            <v>0</v>
          </cell>
          <cell r="AK1371">
            <v>11980481</v>
          </cell>
          <cell r="AL1371">
            <v>1624498</v>
          </cell>
          <cell r="AM1371">
            <v>0</v>
          </cell>
          <cell r="AN1371">
            <v>358873</v>
          </cell>
          <cell r="AO1371">
            <v>0</v>
          </cell>
          <cell r="AP1371">
            <v>13963852</v>
          </cell>
          <cell r="AQ1371">
            <v>5321684</v>
          </cell>
          <cell r="AR1371">
            <v>1283437</v>
          </cell>
          <cell r="AS1371">
            <v>6605121</v>
          </cell>
          <cell r="AT1371">
            <v>1632673</v>
          </cell>
          <cell r="AU1371">
            <v>115669</v>
          </cell>
          <cell r="AV1371">
            <v>605944</v>
          </cell>
          <cell r="AW1371">
            <v>0</v>
          </cell>
          <cell r="AX1371">
            <v>120705</v>
          </cell>
          <cell r="AY1371">
            <v>298149</v>
          </cell>
          <cell r="AZ1371">
            <v>2773140</v>
          </cell>
        </row>
        <row r="1372">
          <cell r="A1372">
            <v>206011</v>
          </cell>
          <cell r="B1372" t="str">
            <v>TERRA STATE COMMUNITY COLLEGE</v>
          </cell>
          <cell r="C1372" t="str">
            <v>OH</v>
          </cell>
          <cell r="D1372">
            <v>3</v>
          </cell>
          <cell r="E1372">
            <v>4</v>
          </cell>
          <cell r="F1372">
            <v>2</v>
          </cell>
          <cell r="G1372">
            <v>2</v>
          </cell>
          <cell r="H1372">
            <v>2</v>
          </cell>
          <cell r="I1372">
            <v>40</v>
          </cell>
          <cell r="J1372">
            <v>1</v>
          </cell>
          <cell r="K1372">
            <v>1548</v>
          </cell>
          <cell r="L1372">
            <v>4640336</v>
          </cell>
          <cell r="M1372">
            <v>0</v>
          </cell>
          <cell r="N1372">
            <v>6765317</v>
          </cell>
          <cell r="O1372">
            <v>0</v>
          </cell>
          <cell r="P1372">
            <v>2182286</v>
          </cell>
          <cell r="Q1372">
            <v>670745</v>
          </cell>
          <cell r="R1372">
            <v>0</v>
          </cell>
          <cell r="S1372">
            <v>42149</v>
          </cell>
          <cell r="T1372">
            <v>0</v>
          </cell>
          <cell r="U1372">
            <v>102203</v>
          </cell>
          <cell r="V1372">
            <v>922555</v>
          </cell>
          <cell r="W1372">
            <v>0</v>
          </cell>
          <cell r="X1372">
            <v>431761</v>
          </cell>
          <cell r="Y1372">
            <v>0</v>
          </cell>
          <cell r="Z1372">
            <v>15757352</v>
          </cell>
          <cell r="AA1372">
            <v>5394191</v>
          </cell>
          <cell r="AB1372">
            <v>0</v>
          </cell>
          <cell r="AC1372">
            <v>2328385</v>
          </cell>
          <cell r="AD1372">
            <v>521003</v>
          </cell>
          <cell r="AE1372">
            <v>1047313</v>
          </cell>
          <cell r="AF1372">
            <v>3034745</v>
          </cell>
          <cell r="AG1372">
            <v>1356888</v>
          </cell>
          <cell r="AH1372">
            <v>1151609</v>
          </cell>
          <cell r="AI1372">
            <v>0</v>
          </cell>
          <cell r="AJ1372">
            <v>-110094</v>
          </cell>
          <cell r="AK1372">
            <v>14724040</v>
          </cell>
          <cell r="AL1372">
            <v>983286</v>
          </cell>
          <cell r="AM1372">
            <v>0</v>
          </cell>
          <cell r="AN1372">
            <v>0</v>
          </cell>
          <cell r="AO1372">
            <v>0</v>
          </cell>
          <cell r="AP1372">
            <v>15707326</v>
          </cell>
          <cell r="AQ1372">
            <v>7687905</v>
          </cell>
          <cell r="AR1372">
            <v>2076002</v>
          </cell>
          <cell r="AS1372">
            <v>9763907</v>
          </cell>
          <cell r="AT1372">
            <v>1021335</v>
          </cell>
          <cell r="AU1372">
            <v>86352</v>
          </cell>
          <cell r="AV1372">
            <v>0</v>
          </cell>
          <cell r="AW1372">
            <v>0</v>
          </cell>
          <cell r="AX1372">
            <v>0</v>
          </cell>
          <cell r="AY1372">
            <v>43922</v>
          </cell>
          <cell r="AZ1372">
            <v>1151609</v>
          </cell>
        </row>
        <row r="1373">
          <cell r="A1373">
            <v>206446</v>
          </cell>
          <cell r="B1373" t="str">
            <v>WASHINGTON STATE COMMUNITY COLLEGE</v>
          </cell>
          <cell r="C1373" t="str">
            <v>OH</v>
          </cell>
          <cell r="D1373">
            <v>3</v>
          </cell>
          <cell r="E1373">
            <v>4</v>
          </cell>
          <cell r="F1373">
            <v>2</v>
          </cell>
          <cell r="G1373">
            <v>2</v>
          </cell>
          <cell r="H1373">
            <v>2</v>
          </cell>
          <cell r="I1373">
            <v>40</v>
          </cell>
          <cell r="J1373">
            <v>1</v>
          </cell>
          <cell r="K1373">
            <v>1407</v>
          </cell>
          <cell r="L1373">
            <v>4126213</v>
          </cell>
          <cell r="M1373">
            <v>0</v>
          </cell>
          <cell r="N1373">
            <v>5197936</v>
          </cell>
          <cell r="O1373">
            <v>0</v>
          </cell>
          <cell r="P1373">
            <v>2816587</v>
          </cell>
          <cell r="Q1373">
            <v>1255960</v>
          </cell>
          <cell r="R1373">
            <v>0</v>
          </cell>
          <cell r="S1373">
            <v>222</v>
          </cell>
          <cell r="T1373">
            <v>0</v>
          </cell>
          <cell r="U1373">
            <v>103366</v>
          </cell>
          <cell r="V1373">
            <v>886986</v>
          </cell>
          <cell r="W1373">
            <v>0</v>
          </cell>
          <cell r="X1373">
            <v>231393</v>
          </cell>
          <cell r="Y1373">
            <v>0</v>
          </cell>
          <cell r="Z1373">
            <v>14618663</v>
          </cell>
          <cell r="AA1373">
            <v>4356987</v>
          </cell>
          <cell r="AB1373">
            <v>0</v>
          </cell>
          <cell r="AC1373">
            <v>0</v>
          </cell>
          <cell r="AD1373">
            <v>1497414</v>
          </cell>
          <cell r="AE1373">
            <v>1358777</v>
          </cell>
          <cell r="AF1373">
            <v>3046771</v>
          </cell>
          <cell r="AG1373">
            <v>913408</v>
          </cell>
          <cell r="AH1373">
            <v>2490223</v>
          </cell>
          <cell r="AI1373">
            <v>0</v>
          </cell>
          <cell r="AJ1373">
            <v>0</v>
          </cell>
          <cell r="AK1373">
            <v>13663580</v>
          </cell>
          <cell r="AL1373">
            <v>814136</v>
          </cell>
          <cell r="AM1373">
            <v>0</v>
          </cell>
          <cell r="AN1373">
            <v>0</v>
          </cell>
          <cell r="AO1373">
            <v>0</v>
          </cell>
          <cell r="AP1373">
            <v>14477716</v>
          </cell>
          <cell r="AQ1373">
            <v>6021680</v>
          </cell>
          <cell r="AR1373">
            <v>2338851</v>
          </cell>
          <cell r="AS1373">
            <v>8360531</v>
          </cell>
          <cell r="AT1373">
            <v>1601848</v>
          </cell>
          <cell r="AU1373">
            <v>59114</v>
          </cell>
          <cell r="AV1373">
            <v>488259</v>
          </cell>
          <cell r="AW1373">
            <v>0</v>
          </cell>
          <cell r="AX1373">
            <v>0</v>
          </cell>
          <cell r="AY1373">
            <v>341002</v>
          </cell>
          <cell r="AZ1373">
            <v>2490223</v>
          </cell>
        </row>
        <row r="1374">
          <cell r="A1374">
            <v>206613</v>
          </cell>
          <cell r="B1374" t="str">
            <v>WRIGHT STATE UNIVERSITY-LAKE CAMPUS</v>
          </cell>
          <cell r="C1374" t="str">
            <v>OH</v>
          </cell>
          <cell r="D1374">
            <v>3</v>
          </cell>
          <cell r="E1374">
            <v>4</v>
          </cell>
          <cell r="F1374">
            <v>2</v>
          </cell>
          <cell r="G1374">
            <v>2</v>
          </cell>
          <cell r="H1374">
            <v>2</v>
          </cell>
          <cell r="I1374">
            <v>40</v>
          </cell>
          <cell r="J1374">
            <v>1</v>
          </cell>
          <cell r="K1374">
            <v>575</v>
          </cell>
          <cell r="L1374">
            <v>2726395</v>
          </cell>
          <cell r="M1374">
            <v>0</v>
          </cell>
          <cell r="N1374">
            <v>2402910</v>
          </cell>
          <cell r="O1374">
            <v>0</v>
          </cell>
          <cell r="P1374">
            <v>33014</v>
          </cell>
          <cell r="Q1374">
            <v>53894</v>
          </cell>
          <cell r="R1374">
            <v>0</v>
          </cell>
          <cell r="S1374">
            <v>178336</v>
          </cell>
          <cell r="T1374">
            <v>0</v>
          </cell>
          <cell r="U1374">
            <v>15958</v>
          </cell>
          <cell r="V1374">
            <v>475147</v>
          </cell>
          <cell r="W1374">
            <v>0</v>
          </cell>
          <cell r="X1374">
            <v>9619</v>
          </cell>
          <cell r="Y1374">
            <v>0</v>
          </cell>
          <cell r="Z1374">
            <v>5895273</v>
          </cell>
          <cell r="AA1374">
            <v>2057453</v>
          </cell>
          <cell r="AB1374">
            <v>0</v>
          </cell>
          <cell r="AC1374">
            <v>5368</v>
          </cell>
          <cell r="AD1374">
            <v>431540</v>
          </cell>
          <cell r="AE1374">
            <v>655828</v>
          </cell>
          <cell r="AF1374">
            <v>1285350</v>
          </cell>
          <cell r="AG1374">
            <v>509562</v>
          </cell>
          <cell r="AH1374">
            <v>154879</v>
          </cell>
          <cell r="AI1374">
            <v>0</v>
          </cell>
          <cell r="AJ1374">
            <v>31014</v>
          </cell>
          <cell r="AK1374">
            <v>5130994</v>
          </cell>
          <cell r="AL1374">
            <v>476361</v>
          </cell>
          <cell r="AM1374">
            <v>0</v>
          </cell>
          <cell r="AN1374">
            <v>0</v>
          </cell>
          <cell r="AO1374">
            <v>0</v>
          </cell>
          <cell r="AP1374">
            <v>5607355</v>
          </cell>
          <cell r="AQ1374">
            <v>2520463</v>
          </cell>
          <cell r="AR1374">
            <v>31539</v>
          </cell>
          <cell r="AS1374">
            <v>2552002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107031</v>
          </cell>
          <cell r="AY1374">
            <v>47848</v>
          </cell>
          <cell r="AZ1374">
            <v>154879</v>
          </cell>
        </row>
        <row r="1375">
          <cell r="A1375">
            <v>200721</v>
          </cell>
          <cell r="B1375" t="str">
            <v>AKRON ADULT VOCATIONAL SERVICES</v>
          </cell>
          <cell r="C1375" t="str">
            <v>OH</v>
          </cell>
          <cell r="D1375">
            <v>3</v>
          </cell>
          <cell r="E1375">
            <v>7</v>
          </cell>
          <cell r="F1375">
            <v>2</v>
          </cell>
          <cell r="G1375">
            <v>2</v>
          </cell>
          <cell r="H1375">
            <v>2</v>
          </cell>
          <cell r="I1375">
            <v>-3</v>
          </cell>
          <cell r="J1375">
            <v>1</v>
          </cell>
          <cell r="K1375">
            <v>167</v>
          </cell>
          <cell r="L1375">
            <v>259615</v>
          </cell>
          <cell r="M1375">
            <v>0</v>
          </cell>
          <cell r="N1375">
            <v>440300</v>
          </cell>
          <cell r="O1375">
            <v>0</v>
          </cell>
          <cell r="P1375">
            <v>161086</v>
          </cell>
          <cell r="Q1375">
            <v>0</v>
          </cell>
          <cell r="R1375">
            <v>426517</v>
          </cell>
          <cell r="S1375">
            <v>0</v>
          </cell>
          <cell r="T1375">
            <v>0</v>
          </cell>
          <cell r="U1375">
            <v>17654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1305172</v>
          </cell>
          <cell r="AA1375">
            <v>578290</v>
          </cell>
          <cell r="AB1375">
            <v>0</v>
          </cell>
          <cell r="AC1375">
            <v>0</v>
          </cell>
          <cell r="AD1375">
            <v>20889</v>
          </cell>
          <cell r="AE1375">
            <v>103041</v>
          </cell>
          <cell r="AF1375">
            <v>131429</v>
          </cell>
          <cell r="AG1375">
            <v>74824</v>
          </cell>
          <cell r="AH1375">
            <v>593460</v>
          </cell>
          <cell r="AI1375">
            <v>143609</v>
          </cell>
          <cell r="AJ1375">
            <v>98234</v>
          </cell>
          <cell r="AK1375">
            <v>1743776</v>
          </cell>
          <cell r="AL1375">
            <v>0</v>
          </cell>
          <cell r="AM1375">
            <v>0</v>
          </cell>
          <cell r="AN1375">
            <v>0</v>
          </cell>
          <cell r="AO1375">
            <v>2089</v>
          </cell>
          <cell r="AP1375">
            <v>1745865</v>
          </cell>
          <cell r="AQ1375">
            <v>851209</v>
          </cell>
          <cell r="AR1375">
            <v>170242</v>
          </cell>
          <cell r="AS1375">
            <v>1021451</v>
          </cell>
          <cell r="AT1375">
            <v>163507</v>
          </cell>
          <cell r="AU1375">
            <v>0</v>
          </cell>
          <cell r="AV1375">
            <v>0</v>
          </cell>
          <cell r="AW1375">
            <v>429953</v>
          </cell>
          <cell r="AX1375">
            <v>0</v>
          </cell>
          <cell r="AY1375">
            <v>0</v>
          </cell>
          <cell r="AZ1375">
            <v>593460</v>
          </cell>
        </row>
        <row r="1376">
          <cell r="A1376">
            <v>200828</v>
          </cell>
          <cell r="B1376" t="str">
            <v>AKRON SCHOOL OF PRACTICAL NURSING</v>
          </cell>
          <cell r="C1376" t="str">
            <v>OH</v>
          </cell>
          <cell r="D1376">
            <v>3</v>
          </cell>
          <cell r="E1376">
            <v>7</v>
          </cell>
          <cell r="F1376">
            <v>2</v>
          </cell>
          <cell r="G1376">
            <v>2</v>
          </cell>
          <cell r="H1376">
            <v>2</v>
          </cell>
          <cell r="I1376">
            <v>-3</v>
          </cell>
          <cell r="J1376">
            <v>1</v>
          </cell>
          <cell r="K1376">
            <v>60</v>
          </cell>
          <cell r="L1376">
            <v>197959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197959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>
            <v>0</v>
          </cell>
        </row>
        <row r="1377">
          <cell r="A1377">
            <v>201034</v>
          </cell>
          <cell r="B1377" t="str">
            <v>APOLLO CAREER CENTER</v>
          </cell>
          <cell r="C1377" t="str">
            <v>OH</v>
          </cell>
          <cell r="D1377">
            <v>3</v>
          </cell>
          <cell r="E1377">
            <v>7</v>
          </cell>
          <cell r="F1377">
            <v>2</v>
          </cell>
          <cell r="G1377">
            <v>2</v>
          </cell>
          <cell r="H1377">
            <v>2</v>
          </cell>
          <cell r="I1377">
            <v>-3</v>
          </cell>
          <cell r="J1377">
            <v>1</v>
          </cell>
          <cell r="K1377">
            <v>108</v>
          </cell>
          <cell r="L1377">
            <v>1151907</v>
          </cell>
          <cell r="M1377">
            <v>78810</v>
          </cell>
          <cell r="N1377">
            <v>449276</v>
          </cell>
          <cell r="O1377">
            <v>35866</v>
          </cell>
          <cell r="P1377">
            <v>82827</v>
          </cell>
          <cell r="Q1377">
            <v>63262</v>
          </cell>
          <cell r="R1377">
            <v>20000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1881948</v>
          </cell>
          <cell r="AA1377">
            <v>1585700</v>
          </cell>
          <cell r="AB1377">
            <v>0</v>
          </cell>
          <cell r="AC1377">
            <v>0</v>
          </cell>
          <cell r="AD1377">
            <v>0</v>
          </cell>
          <cell r="AE1377">
            <v>104236</v>
          </cell>
          <cell r="AF1377">
            <v>347763</v>
          </cell>
          <cell r="AG1377">
            <v>10425</v>
          </cell>
          <cell r="AH1377">
            <v>78810</v>
          </cell>
          <cell r="AI1377">
            <v>0</v>
          </cell>
          <cell r="AJ1377">
            <v>0</v>
          </cell>
          <cell r="AK1377">
            <v>2126934</v>
          </cell>
          <cell r="AL1377">
            <v>0</v>
          </cell>
          <cell r="AM1377">
            <v>0</v>
          </cell>
          <cell r="AN1377">
            <v>0</v>
          </cell>
          <cell r="AO1377">
            <v>0</v>
          </cell>
          <cell r="AP1377">
            <v>2126934</v>
          </cell>
          <cell r="AQ1377">
            <v>1153562</v>
          </cell>
          <cell r="AR1377">
            <v>270168</v>
          </cell>
          <cell r="AS1377">
            <v>1423730</v>
          </cell>
          <cell r="AT1377">
            <v>78810</v>
          </cell>
          <cell r="AU1377">
            <v>0</v>
          </cell>
          <cell r="AV1377">
            <v>0</v>
          </cell>
          <cell r="AW1377">
            <v>0</v>
          </cell>
          <cell r="AX1377">
            <v>0</v>
          </cell>
          <cell r="AY1377">
            <v>0</v>
          </cell>
          <cell r="AZ1377">
            <v>78810</v>
          </cell>
        </row>
        <row r="1378">
          <cell r="A1378">
            <v>201098</v>
          </cell>
          <cell r="B1378" t="str">
            <v>ASHLAND COUNTY-WEST HOLMES CAREER CENTER</v>
          </cell>
          <cell r="C1378" t="str">
            <v>OH</v>
          </cell>
          <cell r="D1378">
            <v>3</v>
          </cell>
          <cell r="E1378">
            <v>7</v>
          </cell>
          <cell r="F1378">
            <v>2</v>
          </cell>
          <cell r="G1378">
            <v>2</v>
          </cell>
          <cell r="H1378">
            <v>2</v>
          </cell>
          <cell r="I1378">
            <v>-3</v>
          </cell>
          <cell r="J1378">
            <v>1</v>
          </cell>
          <cell r="K1378">
            <v>39</v>
          </cell>
          <cell r="L1378">
            <v>190021</v>
          </cell>
          <cell r="M1378">
            <v>0</v>
          </cell>
          <cell r="N1378">
            <v>12738</v>
          </cell>
          <cell r="O1378">
            <v>0</v>
          </cell>
          <cell r="P1378">
            <v>91575</v>
          </cell>
          <cell r="Q1378">
            <v>133790</v>
          </cell>
          <cell r="R1378">
            <v>31593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3953</v>
          </cell>
          <cell r="Y1378">
            <v>0</v>
          </cell>
          <cell r="Z1378">
            <v>463670</v>
          </cell>
          <cell r="AA1378">
            <v>181798</v>
          </cell>
          <cell r="AB1378">
            <v>0</v>
          </cell>
          <cell r="AC1378">
            <v>0</v>
          </cell>
          <cell r="AD1378">
            <v>7306</v>
          </cell>
          <cell r="AE1378">
            <v>0</v>
          </cell>
          <cell r="AF1378">
            <v>13299</v>
          </cell>
          <cell r="AG1378">
            <v>0</v>
          </cell>
          <cell r="AH1378">
            <v>262968</v>
          </cell>
          <cell r="AI1378">
            <v>0</v>
          </cell>
          <cell r="AJ1378">
            <v>0</v>
          </cell>
          <cell r="AK1378">
            <v>465371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465371</v>
          </cell>
          <cell r="AQ1378">
            <v>287063</v>
          </cell>
          <cell r="AR1378">
            <v>73721</v>
          </cell>
          <cell r="AS1378">
            <v>360784</v>
          </cell>
          <cell r="AT1378">
            <v>94017</v>
          </cell>
          <cell r="AU1378">
            <v>0</v>
          </cell>
          <cell r="AV1378">
            <v>137358</v>
          </cell>
          <cell r="AW1378">
            <v>31593</v>
          </cell>
          <cell r="AX1378">
            <v>0</v>
          </cell>
          <cell r="AY1378">
            <v>0</v>
          </cell>
          <cell r="AZ1378">
            <v>262968</v>
          </cell>
        </row>
        <row r="1379">
          <cell r="A1379">
            <v>201131</v>
          </cell>
          <cell r="B1379" t="str">
            <v>ASHTABULA COUNTY JOINT VOCATIONAL SCHOOL</v>
          </cell>
          <cell r="C1379" t="str">
            <v>OH</v>
          </cell>
          <cell r="D1379">
            <v>3</v>
          </cell>
          <cell r="E1379">
            <v>7</v>
          </cell>
          <cell r="F1379">
            <v>2</v>
          </cell>
          <cell r="G1379">
            <v>2</v>
          </cell>
          <cell r="H1379">
            <v>2</v>
          </cell>
          <cell r="I1379">
            <v>-3</v>
          </cell>
          <cell r="J1379">
            <v>1</v>
          </cell>
          <cell r="K1379">
            <v>94</v>
          </cell>
          <cell r="L1379">
            <v>514264</v>
          </cell>
          <cell r="M1379">
            <v>0</v>
          </cell>
          <cell r="N1379">
            <v>449053</v>
          </cell>
          <cell r="O1379">
            <v>0</v>
          </cell>
          <cell r="P1379">
            <v>486723</v>
          </cell>
          <cell r="Q1379">
            <v>0</v>
          </cell>
          <cell r="R1379">
            <v>47772</v>
          </cell>
          <cell r="S1379">
            <v>158247</v>
          </cell>
          <cell r="T1379">
            <v>0</v>
          </cell>
          <cell r="U1379">
            <v>0</v>
          </cell>
          <cell r="V1379">
            <v>9720</v>
          </cell>
          <cell r="W1379">
            <v>0</v>
          </cell>
          <cell r="X1379">
            <v>125594</v>
          </cell>
          <cell r="Y1379">
            <v>0</v>
          </cell>
          <cell r="Z1379">
            <v>1791373</v>
          </cell>
          <cell r="AA1379">
            <v>1058929</v>
          </cell>
          <cell r="AB1379">
            <v>0</v>
          </cell>
          <cell r="AC1379">
            <v>0</v>
          </cell>
          <cell r="AD1379">
            <v>84848</v>
          </cell>
          <cell r="AE1379">
            <v>0</v>
          </cell>
          <cell r="AF1379">
            <v>283577</v>
          </cell>
          <cell r="AG1379">
            <v>0</v>
          </cell>
          <cell r="AH1379">
            <v>199165</v>
          </cell>
          <cell r="AI1379">
            <v>0</v>
          </cell>
          <cell r="AJ1379">
            <v>65000</v>
          </cell>
          <cell r="AK1379">
            <v>1691519</v>
          </cell>
          <cell r="AL1379">
            <v>1302</v>
          </cell>
          <cell r="AM1379">
            <v>0</v>
          </cell>
          <cell r="AN1379">
            <v>0</v>
          </cell>
          <cell r="AO1379">
            <v>0</v>
          </cell>
          <cell r="AP1379">
            <v>1692821</v>
          </cell>
          <cell r="AQ1379">
            <v>925168</v>
          </cell>
          <cell r="AR1379">
            <v>301445</v>
          </cell>
          <cell r="AS1379">
            <v>1226613</v>
          </cell>
          <cell r="AT1379">
            <v>175471</v>
          </cell>
          <cell r="AU1379">
            <v>23694</v>
          </cell>
          <cell r="AV1379">
            <v>0</v>
          </cell>
          <cell r="AW1379">
            <v>0</v>
          </cell>
          <cell r="AX1379">
            <v>0</v>
          </cell>
          <cell r="AY1379">
            <v>0</v>
          </cell>
          <cell r="AZ1379">
            <v>199165</v>
          </cell>
        </row>
        <row r="1380">
          <cell r="A1380">
            <v>201159</v>
          </cell>
          <cell r="B1380" t="str">
            <v>AUBURN CAREER CENTER</v>
          </cell>
          <cell r="C1380" t="str">
            <v>OH</v>
          </cell>
          <cell r="D1380">
            <v>3</v>
          </cell>
          <cell r="E1380">
            <v>7</v>
          </cell>
          <cell r="F1380">
            <v>2</v>
          </cell>
          <cell r="G1380">
            <v>2</v>
          </cell>
          <cell r="H1380">
            <v>2</v>
          </cell>
          <cell r="I1380">
            <v>-3</v>
          </cell>
          <cell r="J1380">
            <v>1</v>
          </cell>
          <cell r="K1380">
            <v>103</v>
          </cell>
          <cell r="L1380">
            <v>673586</v>
          </cell>
          <cell r="M1380">
            <v>0</v>
          </cell>
          <cell r="N1380">
            <v>366421</v>
          </cell>
          <cell r="O1380">
            <v>0</v>
          </cell>
          <cell r="P1380">
            <v>22480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1062487</v>
          </cell>
          <cell r="AA1380">
            <v>583363</v>
          </cell>
          <cell r="AB1380">
            <v>0</v>
          </cell>
          <cell r="AC1380">
            <v>0</v>
          </cell>
          <cell r="AD1380">
            <v>31166</v>
          </cell>
          <cell r="AE1380">
            <v>65783</v>
          </cell>
          <cell r="AF1380">
            <v>0</v>
          </cell>
          <cell r="AG1380">
            <v>0</v>
          </cell>
          <cell r="AH1380">
            <v>22480</v>
          </cell>
          <cell r="AI1380">
            <v>0</v>
          </cell>
          <cell r="AJ1380">
            <v>0</v>
          </cell>
          <cell r="AK1380">
            <v>702792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702792</v>
          </cell>
          <cell r="AQ1380">
            <v>583363</v>
          </cell>
          <cell r="AR1380">
            <v>165879</v>
          </cell>
          <cell r="AS1380">
            <v>749242</v>
          </cell>
          <cell r="AT1380">
            <v>22480</v>
          </cell>
          <cell r="AU1380">
            <v>0</v>
          </cell>
          <cell r="AV1380">
            <v>0</v>
          </cell>
          <cell r="AW1380">
            <v>0</v>
          </cell>
          <cell r="AX1380">
            <v>0</v>
          </cell>
          <cell r="AY1380">
            <v>0</v>
          </cell>
          <cell r="AZ1380">
            <v>22480</v>
          </cell>
        </row>
        <row r="1381">
          <cell r="A1381">
            <v>201478</v>
          </cell>
          <cell r="B1381" t="str">
            <v>GALLIA JACKSON VINTON JOINT VOCATIONAL SCHOOL DIST</v>
          </cell>
          <cell r="C1381" t="str">
            <v>OH</v>
          </cell>
          <cell r="D1381">
            <v>3</v>
          </cell>
          <cell r="E1381">
            <v>7</v>
          </cell>
          <cell r="F1381">
            <v>2</v>
          </cell>
          <cell r="G1381">
            <v>2</v>
          </cell>
          <cell r="H1381">
            <v>2</v>
          </cell>
          <cell r="I1381">
            <v>-3</v>
          </cell>
          <cell r="J1381">
            <v>1</v>
          </cell>
          <cell r="K1381">
            <v>214</v>
          </cell>
          <cell r="L1381">
            <v>620004</v>
          </cell>
          <cell r="M1381">
            <v>0</v>
          </cell>
          <cell r="N1381">
            <v>340966</v>
          </cell>
          <cell r="O1381">
            <v>28628</v>
          </cell>
          <cell r="P1381">
            <v>203734</v>
          </cell>
          <cell r="Q1381">
            <v>43621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1236953</v>
          </cell>
          <cell r="AA1381">
            <v>661585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17064</v>
          </cell>
          <cell r="AG1381">
            <v>0</v>
          </cell>
          <cell r="AH1381">
            <v>125138</v>
          </cell>
          <cell r="AI1381">
            <v>0</v>
          </cell>
          <cell r="AJ1381">
            <v>0</v>
          </cell>
          <cell r="AK1381">
            <v>803787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803787</v>
          </cell>
          <cell r="AQ1381">
            <v>479229</v>
          </cell>
          <cell r="AR1381">
            <v>103034</v>
          </cell>
          <cell r="AS1381">
            <v>582263</v>
          </cell>
          <cell r="AT1381">
            <v>125138</v>
          </cell>
          <cell r="AU1381">
            <v>0</v>
          </cell>
          <cell r="AV1381">
            <v>0</v>
          </cell>
          <cell r="AW1381">
            <v>0</v>
          </cell>
          <cell r="AX1381">
            <v>0</v>
          </cell>
          <cell r="AY1381">
            <v>0</v>
          </cell>
          <cell r="AZ1381">
            <v>125138</v>
          </cell>
        </row>
        <row r="1382">
          <cell r="A1382">
            <v>201496</v>
          </cell>
          <cell r="B1382" t="str">
            <v>BUTLER COUNTY JVS DISTRICT-D RUSSEL LEE CAREER CTR</v>
          </cell>
          <cell r="C1382" t="str">
            <v>OH</v>
          </cell>
          <cell r="D1382">
            <v>3</v>
          </cell>
          <cell r="E1382">
            <v>7</v>
          </cell>
          <cell r="F1382">
            <v>2</v>
          </cell>
          <cell r="G1382">
            <v>2</v>
          </cell>
          <cell r="H1382">
            <v>2</v>
          </cell>
          <cell r="I1382">
            <v>-3</v>
          </cell>
          <cell r="J1382">
            <v>1</v>
          </cell>
          <cell r="K1382">
            <v>238</v>
          </cell>
          <cell r="L1382">
            <v>27221</v>
          </cell>
          <cell r="M1382">
            <v>0</v>
          </cell>
          <cell r="N1382">
            <v>8687183</v>
          </cell>
          <cell r="O1382">
            <v>159412</v>
          </cell>
          <cell r="P1382">
            <v>629045</v>
          </cell>
          <cell r="Q1382">
            <v>399508</v>
          </cell>
          <cell r="R1382">
            <v>111809</v>
          </cell>
          <cell r="S1382">
            <v>0</v>
          </cell>
          <cell r="T1382">
            <v>0</v>
          </cell>
          <cell r="U1382">
            <v>0</v>
          </cell>
          <cell r="V1382">
            <v>2400345</v>
          </cell>
          <cell r="W1382">
            <v>0</v>
          </cell>
          <cell r="X1382">
            <v>0</v>
          </cell>
          <cell r="Y1382">
            <v>0</v>
          </cell>
          <cell r="Z1382">
            <v>12414523</v>
          </cell>
          <cell r="AA1382">
            <v>8145328</v>
          </cell>
          <cell r="AB1382">
            <v>0</v>
          </cell>
          <cell r="AC1382">
            <v>35523</v>
          </cell>
          <cell r="AD1382">
            <v>589666</v>
          </cell>
          <cell r="AE1382">
            <v>848019</v>
          </cell>
          <cell r="AF1382">
            <v>1482724</v>
          </cell>
          <cell r="AG1382">
            <v>1543227</v>
          </cell>
          <cell r="AH1382">
            <v>173708</v>
          </cell>
          <cell r="AI1382">
            <v>0</v>
          </cell>
          <cell r="AJ1382">
            <v>4195984</v>
          </cell>
          <cell r="AK1382">
            <v>17014179</v>
          </cell>
          <cell r="AL1382">
            <v>2984437</v>
          </cell>
          <cell r="AM1382">
            <v>0</v>
          </cell>
          <cell r="AN1382">
            <v>0</v>
          </cell>
          <cell r="AO1382">
            <v>0</v>
          </cell>
          <cell r="AP1382">
            <v>19998616</v>
          </cell>
          <cell r="AQ1382">
            <v>0</v>
          </cell>
          <cell r="AR1382">
            <v>0</v>
          </cell>
          <cell r="AS1382">
            <v>0</v>
          </cell>
          <cell r="AT1382">
            <v>173708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173708</v>
          </cell>
        </row>
        <row r="1383">
          <cell r="A1383">
            <v>201539</v>
          </cell>
          <cell r="B1383" t="str">
            <v>CANTON CITY SCHOOL PRACTICAL NURSE PROGRAM</v>
          </cell>
          <cell r="C1383" t="str">
            <v>OH</v>
          </cell>
          <cell r="D1383">
            <v>3</v>
          </cell>
          <cell r="E1383">
            <v>7</v>
          </cell>
          <cell r="F1383">
            <v>2</v>
          </cell>
          <cell r="G1383">
            <v>2</v>
          </cell>
          <cell r="H1383">
            <v>2</v>
          </cell>
          <cell r="I1383">
            <v>-3</v>
          </cell>
          <cell r="J1383">
            <v>1</v>
          </cell>
          <cell r="K1383">
            <v>75</v>
          </cell>
          <cell r="L1383">
            <v>185085</v>
          </cell>
          <cell r="M1383">
            <v>0</v>
          </cell>
          <cell r="N1383">
            <v>12407</v>
          </cell>
          <cell r="O1383">
            <v>0</v>
          </cell>
          <cell r="P1383">
            <v>91575</v>
          </cell>
          <cell r="Q1383">
            <v>133790</v>
          </cell>
          <cell r="R1383">
            <v>31593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3953</v>
          </cell>
          <cell r="Y1383">
            <v>0</v>
          </cell>
          <cell r="Z1383">
            <v>458403</v>
          </cell>
          <cell r="AA1383">
            <v>177076</v>
          </cell>
          <cell r="AB1383">
            <v>0</v>
          </cell>
          <cell r="AC1383">
            <v>0</v>
          </cell>
          <cell r="AD1383">
            <v>7306</v>
          </cell>
          <cell r="AE1383">
            <v>0</v>
          </cell>
          <cell r="AF1383">
            <v>12954</v>
          </cell>
          <cell r="AG1383">
            <v>0</v>
          </cell>
          <cell r="AH1383">
            <v>256958</v>
          </cell>
          <cell r="AI1383">
            <v>0</v>
          </cell>
          <cell r="AJ1383">
            <v>0</v>
          </cell>
          <cell r="AK1383">
            <v>454294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454294</v>
          </cell>
          <cell r="AQ1383">
            <v>287063</v>
          </cell>
          <cell r="AR1383">
            <v>73721</v>
          </cell>
          <cell r="AS1383">
            <v>360784</v>
          </cell>
          <cell r="AT1383">
            <v>91575</v>
          </cell>
          <cell r="AU1383">
            <v>0</v>
          </cell>
          <cell r="AV1383">
            <v>133790</v>
          </cell>
          <cell r="AW1383">
            <v>31593</v>
          </cell>
          <cell r="AX1383">
            <v>0</v>
          </cell>
          <cell r="AY1383">
            <v>0</v>
          </cell>
          <cell r="AZ1383">
            <v>256958</v>
          </cell>
        </row>
        <row r="1384">
          <cell r="A1384">
            <v>201803</v>
          </cell>
          <cell r="B1384" t="str">
            <v>CHOFFIN CAREER CENTER</v>
          </cell>
          <cell r="C1384" t="str">
            <v>OH</v>
          </cell>
          <cell r="D1384">
            <v>3</v>
          </cell>
          <cell r="E1384">
            <v>7</v>
          </cell>
          <cell r="F1384">
            <v>2</v>
          </cell>
          <cell r="G1384">
            <v>2</v>
          </cell>
          <cell r="H1384">
            <v>2</v>
          </cell>
          <cell r="I1384">
            <v>-3</v>
          </cell>
          <cell r="J1384">
            <v>1</v>
          </cell>
          <cell r="K1384">
            <v>117</v>
          </cell>
          <cell r="L1384">
            <v>505950</v>
          </cell>
          <cell r="M1384">
            <v>961446</v>
          </cell>
          <cell r="N1384">
            <v>5042888</v>
          </cell>
          <cell r="O1384">
            <v>169667</v>
          </cell>
          <cell r="P1384">
            <v>627768</v>
          </cell>
          <cell r="Q1384">
            <v>169667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1029313</v>
          </cell>
          <cell r="Y1384">
            <v>0</v>
          </cell>
          <cell r="Z1384">
            <v>8506699</v>
          </cell>
          <cell r="AA1384">
            <v>130850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53158</v>
          </cell>
          <cell r="AG1384">
            <v>0</v>
          </cell>
          <cell r="AH1384">
            <v>145113</v>
          </cell>
          <cell r="AI1384">
            <v>0</v>
          </cell>
          <cell r="AJ1384">
            <v>0</v>
          </cell>
          <cell r="AK1384">
            <v>329121</v>
          </cell>
          <cell r="AL1384">
            <v>0</v>
          </cell>
          <cell r="AM1384">
            <v>0</v>
          </cell>
          <cell r="AN1384">
            <v>0</v>
          </cell>
          <cell r="AO1384">
            <v>0</v>
          </cell>
          <cell r="AP1384">
            <v>329121</v>
          </cell>
          <cell r="AQ1384">
            <v>2663291</v>
          </cell>
          <cell r="AR1384">
            <v>469993</v>
          </cell>
          <cell r="AS1384">
            <v>3133284</v>
          </cell>
          <cell r="AT1384">
            <v>39069</v>
          </cell>
          <cell r="AU1384">
            <v>50232</v>
          </cell>
          <cell r="AV1384">
            <v>27906</v>
          </cell>
          <cell r="AW1384">
            <v>0</v>
          </cell>
          <cell r="AX1384">
            <v>0</v>
          </cell>
          <cell r="AY1384">
            <v>27906</v>
          </cell>
          <cell r="AZ1384">
            <v>145113</v>
          </cell>
        </row>
        <row r="1385">
          <cell r="A1385">
            <v>202152</v>
          </cell>
          <cell r="B1385" t="str">
            <v>COLUMBIANA COUNTY VOCATION SCHOOL</v>
          </cell>
          <cell r="C1385" t="str">
            <v>OH</v>
          </cell>
          <cell r="D1385">
            <v>3</v>
          </cell>
          <cell r="E1385">
            <v>7</v>
          </cell>
          <cell r="F1385">
            <v>2</v>
          </cell>
          <cell r="G1385">
            <v>2</v>
          </cell>
          <cell r="H1385">
            <v>2</v>
          </cell>
          <cell r="I1385">
            <v>-3</v>
          </cell>
          <cell r="J1385">
            <v>1</v>
          </cell>
          <cell r="K1385">
            <v>63</v>
          </cell>
          <cell r="L1385">
            <v>33465</v>
          </cell>
          <cell r="M1385">
            <v>0</v>
          </cell>
          <cell r="N1385">
            <v>52188</v>
          </cell>
          <cell r="O1385">
            <v>0</v>
          </cell>
          <cell r="P1385">
            <v>58818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144471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0</v>
          </cell>
          <cell r="AJ1385">
            <v>0</v>
          </cell>
          <cell r="AK1385">
            <v>0</v>
          </cell>
          <cell r="AL1385">
            <v>0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</row>
        <row r="1386">
          <cell r="A1386">
            <v>202657</v>
          </cell>
          <cell r="B1386" t="str">
            <v>EHOVE CAREER CENTER</v>
          </cell>
          <cell r="C1386" t="str">
            <v>OH</v>
          </cell>
          <cell r="D1386">
            <v>3</v>
          </cell>
          <cell r="E1386">
            <v>7</v>
          </cell>
          <cell r="F1386">
            <v>2</v>
          </cell>
          <cell r="G1386">
            <v>2</v>
          </cell>
          <cell r="H1386">
            <v>2</v>
          </cell>
          <cell r="I1386">
            <v>-3</v>
          </cell>
          <cell r="J1386">
            <v>1</v>
          </cell>
          <cell r="K1386">
            <v>254</v>
          </cell>
          <cell r="L1386">
            <v>895296</v>
          </cell>
          <cell r="M1386">
            <v>0</v>
          </cell>
          <cell r="N1386">
            <v>522044</v>
          </cell>
          <cell r="O1386">
            <v>230579</v>
          </cell>
          <cell r="P1386">
            <v>243403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80966</v>
          </cell>
          <cell r="Y1386">
            <v>0</v>
          </cell>
          <cell r="Z1386">
            <v>1972288</v>
          </cell>
          <cell r="AA1386">
            <v>1447279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482425</v>
          </cell>
          <cell r="AG1386">
            <v>80404</v>
          </cell>
          <cell r="AH1386">
            <v>243403</v>
          </cell>
          <cell r="AI1386">
            <v>71000</v>
          </cell>
          <cell r="AJ1386">
            <v>0</v>
          </cell>
          <cell r="AK1386">
            <v>2324511</v>
          </cell>
          <cell r="AL1386">
            <v>0</v>
          </cell>
          <cell r="AM1386">
            <v>0</v>
          </cell>
          <cell r="AN1386">
            <v>0</v>
          </cell>
          <cell r="AO1386">
            <v>0</v>
          </cell>
          <cell r="AP1386">
            <v>2324511</v>
          </cell>
          <cell r="AQ1386">
            <v>1354394</v>
          </cell>
          <cell r="AR1386">
            <v>350159</v>
          </cell>
          <cell r="AS1386">
            <v>1704553</v>
          </cell>
          <cell r="AT1386">
            <v>243403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243403</v>
          </cell>
        </row>
        <row r="1387">
          <cell r="A1387">
            <v>202985</v>
          </cell>
          <cell r="B1387" t="str">
            <v>HANNAH E MULLINS SCHOOL OF PRACTICAL NURSING</v>
          </cell>
          <cell r="C1387" t="str">
            <v>OH</v>
          </cell>
          <cell r="D1387">
            <v>3</v>
          </cell>
          <cell r="E1387">
            <v>7</v>
          </cell>
          <cell r="F1387">
            <v>2</v>
          </cell>
          <cell r="G1387">
            <v>2</v>
          </cell>
          <cell r="H1387">
            <v>2</v>
          </cell>
          <cell r="I1387">
            <v>-3</v>
          </cell>
          <cell r="J1387">
            <v>1</v>
          </cell>
          <cell r="K1387">
            <v>49</v>
          </cell>
          <cell r="L1387">
            <v>130326</v>
          </cell>
          <cell r="M1387">
            <v>0</v>
          </cell>
          <cell r="N1387">
            <v>17712</v>
          </cell>
          <cell r="O1387">
            <v>0</v>
          </cell>
          <cell r="P1387">
            <v>137311</v>
          </cell>
          <cell r="Q1387">
            <v>0</v>
          </cell>
          <cell r="R1387">
            <v>0</v>
          </cell>
          <cell r="S1387">
            <v>280</v>
          </cell>
          <cell r="T1387">
            <v>0</v>
          </cell>
          <cell r="U1387">
            <v>17711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303340</v>
          </cell>
          <cell r="AA1387">
            <v>206900</v>
          </cell>
          <cell r="AB1387">
            <v>0</v>
          </cell>
          <cell r="AC1387">
            <v>0</v>
          </cell>
          <cell r="AD1387">
            <v>75000</v>
          </cell>
          <cell r="AE1387">
            <v>6000</v>
          </cell>
          <cell r="AF1387">
            <v>30750</v>
          </cell>
          <cell r="AG1387">
            <v>0</v>
          </cell>
          <cell r="AH1387">
            <v>137311</v>
          </cell>
          <cell r="AI1387">
            <v>0</v>
          </cell>
          <cell r="AJ1387">
            <v>0</v>
          </cell>
          <cell r="AK1387">
            <v>455961</v>
          </cell>
          <cell r="AL1387">
            <v>15</v>
          </cell>
          <cell r="AM1387">
            <v>0</v>
          </cell>
          <cell r="AN1387">
            <v>0</v>
          </cell>
          <cell r="AO1387">
            <v>0</v>
          </cell>
          <cell r="AP1387">
            <v>455976</v>
          </cell>
          <cell r="AQ1387">
            <v>150977</v>
          </cell>
          <cell r="AR1387">
            <v>56323</v>
          </cell>
          <cell r="AS1387">
            <v>207300</v>
          </cell>
          <cell r="AT1387">
            <v>137311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137311</v>
          </cell>
        </row>
        <row r="1388">
          <cell r="A1388">
            <v>203030</v>
          </cell>
          <cell r="B1388" t="str">
            <v>NORTH ADULT EDUCATION CENTER</v>
          </cell>
          <cell r="C1388" t="str">
            <v>OH</v>
          </cell>
          <cell r="D1388">
            <v>3</v>
          </cell>
          <cell r="E1388">
            <v>7</v>
          </cell>
          <cell r="F1388">
            <v>2</v>
          </cell>
          <cell r="G1388">
            <v>2</v>
          </cell>
          <cell r="H1388">
            <v>2</v>
          </cell>
          <cell r="I1388">
            <v>-3</v>
          </cell>
          <cell r="J1388">
            <v>1</v>
          </cell>
          <cell r="K1388">
            <v>132</v>
          </cell>
          <cell r="L1388">
            <v>3837574</v>
          </cell>
          <cell r="M1388">
            <v>0</v>
          </cell>
          <cell r="N1388">
            <v>230289937</v>
          </cell>
          <cell r="O1388">
            <v>284923706</v>
          </cell>
          <cell r="P1388">
            <v>221833</v>
          </cell>
          <cell r="Q1388">
            <v>0</v>
          </cell>
          <cell r="R1388">
            <v>0</v>
          </cell>
          <cell r="S1388">
            <v>695000</v>
          </cell>
          <cell r="T1388">
            <v>12344076</v>
          </cell>
          <cell r="U1388">
            <v>943301</v>
          </cell>
          <cell r="V1388">
            <v>0</v>
          </cell>
          <cell r="W1388">
            <v>0</v>
          </cell>
          <cell r="X1388">
            <v>1956328</v>
          </cell>
          <cell r="Y1388">
            <v>0</v>
          </cell>
          <cell r="Z1388">
            <v>535211755</v>
          </cell>
          <cell r="AA1388">
            <v>281222000</v>
          </cell>
          <cell r="AB1388">
            <v>0</v>
          </cell>
          <cell r="AC1388">
            <v>0</v>
          </cell>
          <cell r="AD1388">
            <v>40184000</v>
          </cell>
          <cell r="AE1388">
            <v>33015000</v>
          </cell>
          <cell r="AF1388">
            <v>78810000</v>
          </cell>
          <cell r="AG1388">
            <v>54618000</v>
          </cell>
          <cell r="AH1388">
            <v>221833</v>
          </cell>
          <cell r="AI1388">
            <v>0</v>
          </cell>
          <cell r="AJ1388">
            <v>18394117</v>
          </cell>
          <cell r="AK1388">
            <v>506464950</v>
          </cell>
          <cell r="AL1388">
            <v>0</v>
          </cell>
          <cell r="AM1388">
            <v>0</v>
          </cell>
          <cell r="AN1388">
            <v>0</v>
          </cell>
          <cell r="AO1388">
            <v>50</v>
          </cell>
          <cell r="AP1388">
            <v>506465000</v>
          </cell>
          <cell r="AQ1388">
            <v>341664000</v>
          </cell>
          <cell r="AR1388">
            <v>84000000</v>
          </cell>
          <cell r="AS1388">
            <v>425664000</v>
          </cell>
          <cell r="AT1388">
            <v>221833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221833</v>
          </cell>
        </row>
        <row r="1389">
          <cell r="A1389">
            <v>203942</v>
          </cell>
          <cell r="B1389" t="str">
            <v>MEDINA COUNTY CAREER CENTER</v>
          </cell>
          <cell r="C1389" t="str">
            <v>OH</v>
          </cell>
          <cell r="D1389">
            <v>3</v>
          </cell>
          <cell r="E1389">
            <v>7</v>
          </cell>
          <cell r="F1389">
            <v>2</v>
          </cell>
          <cell r="G1389">
            <v>2</v>
          </cell>
          <cell r="H1389">
            <v>2</v>
          </cell>
          <cell r="I1389">
            <v>-3</v>
          </cell>
          <cell r="J1389">
            <v>1</v>
          </cell>
          <cell r="K1389">
            <v>165</v>
          </cell>
          <cell r="L1389">
            <v>678401</v>
          </cell>
          <cell r="M1389">
            <v>0</v>
          </cell>
          <cell r="N1389">
            <v>305422</v>
          </cell>
          <cell r="O1389">
            <v>0</v>
          </cell>
          <cell r="P1389">
            <v>134066</v>
          </cell>
          <cell r="Q1389">
            <v>323902</v>
          </cell>
          <cell r="R1389">
            <v>47770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1489561</v>
          </cell>
          <cell r="AA1389">
            <v>505687</v>
          </cell>
          <cell r="AB1389">
            <v>0</v>
          </cell>
          <cell r="AC1389">
            <v>0</v>
          </cell>
          <cell r="AD1389">
            <v>0</v>
          </cell>
          <cell r="AE1389">
            <v>114925</v>
          </cell>
          <cell r="AF1389">
            <v>80000</v>
          </cell>
          <cell r="AG1389">
            <v>0</v>
          </cell>
          <cell r="AH1389">
            <v>0</v>
          </cell>
          <cell r="AI1389">
            <v>0</v>
          </cell>
          <cell r="AJ1389">
            <v>0</v>
          </cell>
          <cell r="AK1389">
            <v>700612</v>
          </cell>
          <cell r="AL1389">
            <v>0</v>
          </cell>
          <cell r="AM1389">
            <v>0</v>
          </cell>
          <cell r="AN1389">
            <v>0</v>
          </cell>
          <cell r="AO1389">
            <v>83225</v>
          </cell>
          <cell r="AP1389">
            <v>783837</v>
          </cell>
          <cell r="AQ1389">
            <v>620616</v>
          </cell>
          <cell r="AR1389">
            <v>217743</v>
          </cell>
          <cell r="AS1389">
            <v>838359</v>
          </cell>
        </row>
        <row r="1390">
          <cell r="A1390">
            <v>204459</v>
          </cell>
          <cell r="B1390" t="str">
            <v>TOLEDO SCHOOL OF PRACTICAL NURSING</v>
          </cell>
          <cell r="C1390" t="str">
            <v>OH</v>
          </cell>
          <cell r="D1390">
            <v>3</v>
          </cell>
          <cell r="E1390">
            <v>7</v>
          </cell>
          <cell r="F1390">
            <v>2</v>
          </cell>
          <cell r="G1390">
            <v>2</v>
          </cell>
          <cell r="H1390">
            <v>2</v>
          </cell>
          <cell r="I1390">
            <v>-3</v>
          </cell>
          <cell r="J1390">
            <v>1</v>
          </cell>
          <cell r="K1390">
            <v>40</v>
          </cell>
          <cell r="L1390">
            <v>628129</v>
          </cell>
          <cell r="M1390">
            <v>0</v>
          </cell>
          <cell r="N1390">
            <v>265209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893338</v>
          </cell>
          <cell r="AA1390">
            <v>717641</v>
          </cell>
          <cell r="AB1390">
            <v>0</v>
          </cell>
          <cell r="AC1390">
            <v>0</v>
          </cell>
          <cell r="AD1390">
            <v>80212</v>
          </cell>
          <cell r="AE1390">
            <v>8248</v>
          </cell>
          <cell r="AF1390">
            <v>0</v>
          </cell>
          <cell r="AG1390">
            <v>0</v>
          </cell>
          <cell r="AH1390">
            <v>362248</v>
          </cell>
          <cell r="AI1390">
            <v>0</v>
          </cell>
          <cell r="AJ1390">
            <v>0</v>
          </cell>
          <cell r="AK1390">
            <v>1168349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P1390">
            <v>1168349</v>
          </cell>
          <cell r="AQ1390">
            <v>427171</v>
          </cell>
          <cell r="AR1390">
            <v>148518</v>
          </cell>
          <cell r="AS1390">
            <v>581329</v>
          </cell>
          <cell r="AT1390">
            <v>270065</v>
          </cell>
          <cell r="AU1390">
            <v>0</v>
          </cell>
          <cell r="AV1390">
            <v>92183</v>
          </cell>
          <cell r="AW1390">
            <v>0</v>
          </cell>
          <cell r="AX1390">
            <v>0</v>
          </cell>
          <cell r="AY1390">
            <v>0</v>
          </cell>
          <cell r="AZ1390">
            <v>362248</v>
          </cell>
        </row>
        <row r="1391">
          <cell r="A1391">
            <v>204981</v>
          </cell>
          <cell r="B1391" t="str">
            <v>PARMA SCHOOL OF PRACTICAL NURSING</v>
          </cell>
          <cell r="C1391" t="str">
            <v>OH</v>
          </cell>
          <cell r="D1391">
            <v>3</v>
          </cell>
          <cell r="E1391">
            <v>7</v>
          </cell>
          <cell r="F1391">
            <v>2</v>
          </cell>
          <cell r="G1391">
            <v>2</v>
          </cell>
          <cell r="H1391">
            <v>2</v>
          </cell>
          <cell r="I1391">
            <v>-3</v>
          </cell>
          <cell r="J1391">
            <v>1</v>
          </cell>
          <cell r="K1391">
            <v>57</v>
          </cell>
          <cell r="L1391">
            <v>138280</v>
          </cell>
          <cell r="M1391">
            <v>0</v>
          </cell>
          <cell r="N1391">
            <v>9270</v>
          </cell>
          <cell r="O1391">
            <v>0</v>
          </cell>
          <cell r="P1391">
            <v>91575</v>
          </cell>
          <cell r="Q1391">
            <v>133790</v>
          </cell>
          <cell r="R1391">
            <v>31593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3953</v>
          </cell>
          <cell r="Y1391">
            <v>0</v>
          </cell>
          <cell r="Z1391">
            <v>408461</v>
          </cell>
          <cell r="AA1391">
            <v>132297</v>
          </cell>
          <cell r="AB1391">
            <v>0</v>
          </cell>
          <cell r="AC1391">
            <v>0</v>
          </cell>
          <cell r="AD1391">
            <v>7306</v>
          </cell>
          <cell r="AE1391">
            <v>0</v>
          </cell>
          <cell r="AF1391">
            <v>9678</v>
          </cell>
          <cell r="AG1391">
            <v>0</v>
          </cell>
          <cell r="AH1391">
            <v>199967</v>
          </cell>
          <cell r="AI1391">
            <v>0</v>
          </cell>
          <cell r="AJ1391">
            <v>0</v>
          </cell>
          <cell r="AK1391">
            <v>349248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349248</v>
          </cell>
          <cell r="AQ1391">
            <v>287063</v>
          </cell>
          <cell r="AR1391">
            <v>73721</v>
          </cell>
          <cell r="AS1391">
            <v>360784</v>
          </cell>
          <cell r="AT1391">
            <v>68417</v>
          </cell>
          <cell r="AU1391">
            <v>0</v>
          </cell>
          <cell r="AV1391">
            <v>99957</v>
          </cell>
          <cell r="AW1391">
            <v>31593</v>
          </cell>
          <cell r="AX1391">
            <v>0</v>
          </cell>
          <cell r="AY1391">
            <v>0</v>
          </cell>
          <cell r="AZ1391">
            <v>199967</v>
          </cell>
        </row>
        <row r="1392">
          <cell r="A1392">
            <v>206172</v>
          </cell>
          <cell r="B1392" t="str">
            <v>TRI-COUNTY VOCATIONAL SCHOOL ADULT CAREER CENTER</v>
          </cell>
          <cell r="C1392" t="str">
            <v>OH</v>
          </cell>
          <cell r="D1392">
            <v>3</v>
          </cell>
          <cell r="E1392">
            <v>7</v>
          </cell>
          <cell r="F1392">
            <v>2</v>
          </cell>
          <cell r="G1392">
            <v>2</v>
          </cell>
          <cell r="H1392">
            <v>2</v>
          </cell>
          <cell r="I1392">
            <v>-3</v>
          </cell>
          <cell r="J1392">
            <v>1</v>
          </cell>
          <cell r="K1392">
            <v>26</v>
          </cell>
          <cell r="L1392">
            <v>552882</v>
          </cell>
          <cell r="M1392">
            <v>372404</v>
          </cell>
          <cell r="N1392">
            <v>276045</v>
          </cell>
          <cell r="O1392">
            <v>26000</v>
          </cell>
          <cell r="P1392">
            <v>71593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180</v>
          </cell>
          <cell r="Y1392">
            <v>0</v>
          </cell>
          <cell r="Z1392">
            <v>1299104</v>
          </cell>
          <cell r="AA1392">
            <v>685916</v>
          </cell>
          <cell r="AB1392">
            <v>0</v>
          </cell>
          <cell r="AC1392">
            <v>0</v>
          </cell>
          <cell r="AD1392">
            <v>44579</v>
          </cell>
          <cell r="AE1392">
            <v>4739</v>
          </cell>
          <cell r="AF1392">
            <v>37224</v>
          </cell>
          <cell r="AG1392">
            <v>0</v>
          </cell>
          <cell r="AH1392">
            <v>71593</v>
          </cell>
          <cell r="AI1392">
            <v>0</v>
          </cell>
          <cell r="AJ1392">
            <v>0</v>
          </cell>
          <cell r="AK1392">
            <v>844051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P1392">
            <v>844051</v>
          </cell>
          <cell r="AQ1392">
            <v>376679</v>
          </cell>
          <cell r="AR1392">
            <v>97706</v>
          </cell>
          <cell r="AS1392">
            <v>474385</v>
          </cell>
          <cell r="AT1392">
            <v>71593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71593</v>
          </cell>
        </row>
        <row r="1393">
          <cell r="A1393">
            <v>206181</v>
          </cell>
          <cell r="B1393" t="str">
            <v>TRI-RIVERS CAREER CENTER</v>
          </cell>
          <cell r="C1393" t="str">
            <v>OH</v>
          </cell>
          <cell r="D1393">
            <v>3</v>
          </cell>
          <cell r="E1393">
            <v>7</v>
          </cell>
          <cell r="F1393">
            <v>2</v>
          </cell>
          <cell r="G1393">
            <v>2</v>
          </cell>
          <cell r="H1393">
            <v>2</v>
          </cell>
          <cell r="I1393">
            <v>-3</v>
          </cell>
          <cell r="J1393">
            <v>1</v>
          </cell>
          <cell r="K1393">
            <v>75</v>
          </cell>
          <cell r="L1393">
            <v>451976</v>
          </cell>
          <cell r="M1393">
            <v>0</v>
          </cell>
          <cell r="N1393">
            <v>172732</v>
          </cell>
          <cell r="O1393">
            <v>0</v>
          </cell>
          <cell r="P1393">
            <v>83405</v>
          </cell>
          <cell r="Q1393">
            <v>156357</v>
          </cell>
          <cell r="R1393">
            <v>125404</v>
          </cell>
          <cell r="S1393">
            <v>137121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1126995</v>
          </cell>
          <cell r="AA1393">
            <v>653054</v>
          </cell>
          <cell r="AB1393">
            <v>0</v>
          </cell>
          <cell r="AC1393">
            <v>0</v>
          </cell>
          <cell r="AD1393">
            <v>134576</v>
          </cell>
          <cell r="AE1393">
            <v>7025</v>
          </cell>
          <cell r="AF1393">
            <v>121802</v>
          </cell>
          <cell r="AG1393">
            <v>903318</v>
          </cell>
          <cell r="AH1393">
            <v>380485</v>
          </cell>
          <cell r="AI1393">
            <v>50000</v>
          </cell>
          <cell r="AJ1393">
            <v>71802</v>
          </cell>
          <cell r="AK1393">
            <v>2322062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P1393">
            <v>2322062</v>
          </cell>
          <cell r="AQ1393">
            <v>459407</v>
          </cell>
          <cell r="AR1393">
            <v>193647</v>
          </cell>
          <cell r="AS1393">
            <v>653054</v>
          </cell>
          <cell r="AT1393">
            <v>54091</v>
          </cell>
          <cell r="AU1393">
            <v>29314</v>
          </cell>
          <cell r="AV1393">
            <v>156357</v>
          </cell>
          <cell r="AW1393">
            <v>3602</v>
          </cell>
          <cell r="AX1393">
            <v>137121</v>
          </cell>
          <cell r="AY1393">
            <v>0</v>
          </cell>
          <cell r="AZ1393">
            <v>380485</v>
          </cell>
        </row>
        <row r="1394">
          <cell r="A1394">
            <v>206321</v>
          </cell>
          <cell r="B1394" t="str">
            <v>UPPER VALLEY JOINT VOCATIONAL SCHOOL</v>
          </cell>
          <cell r="C1394" t="str">
            <v>OH</v>
          </cell>
          <cell r="D1394">
            <v>3</v>
          </cell>
          <cell r="E1394">
            <v>7</v>
          </cell>
          <cell r="F1394">
            <v>2</v>
          </cell>
          <cell r="G1394">
            <v>2</v>
          </cell>
          <cell r="H1394">
            <v>2</v>
          </cell>
          <cell r="I1394">
            <v>-3</v>
          </cell>
          <cell r="J1394">
            <v>1</v>
          </cell>
          <cell r="K1394">
            <v>1318</v>
          </cell>
          <cell r="L1394">
            <v>848712</v>
          </cell>
          <cell r="M1394">
            <v>0</v>
          </cell>
          <cell r="N1394">
            <v>589267</v>
          </cell>
          <cell r="O1394">
            <v>25000</v>
          </cell>
          <cell r="P1394">
            <v>222643</v>
          </cell>
          <cell r="Q1394">
            <v>96975</v>
          </cell>
          <cell r="R1394">
            <v>0</v>
          </cell>
          <cell r="S1394">
            <v>22500</v>
          </cell>
          <cell r="T1394">
            <v>0</v>
          </cell>
          <cell r="U1394">
            <v>0</v>
          </cell>
          <cell r="V1394">
            <v>137152</v>
          </cell>
          <cell r="W1394">
            <v>0</v>
          </cell>
          <cell r="X1394">
            <v>15134</v>
          </cell>
          <cell r="Y1394">
            <v>0</v>
          </cell>
          <cell r="Z1394">
            <v>1957383</v>
          </cell>
          <cell r="AA1394">
            <v>1564748</v>
          </cell>
          <cell r="AB1394">
            <v>0</v>
          </cell>
          <cell r="AC1394">
            <v>0</v>
          </cell>
          <cell r="AD1394">
            <v>0</v>
          </cell>
          <cell r="AE1394">
            <v>233266</v>
          </cell>
          <cell r="AF1394">
            <v>247529</v>
          </cell>
          <cell r="AG1394">
            <v>36740</v>
          </cell>
          <cell r="AH1394">
            <v>99840</v>
          </cell>
          <cell r="AI1394">
            <v>0</v>
          </cell>
          <cell r="AJ1394">
            <v>0</v>
          </cell>
          <cell r="AK1394">
            <v>2182123</v>
          </cell>
          <cell r="AL1394">
            <v>134931</v>
          </cell>
          <cell r="AM1394">
            <v>0</v>
          </cell>
          <cell r="AN1394">
            <v>0</v>
          </cell>
          <cell r="AO1394">
            <v>0</v>
          </cell>
          <cell r="AP1394">
            <v>2317054</v>
          </cell>
          <cell r="AQ1394">
            <v>1551015</v>
          </cell>
          <cell r="AR1394">
            <v>351578</v>
          </cell>
          <cell r="AS1394">
            <v>1902593</v>
          </cell>
          <cell r="AT1394">
            <v>78093</v>
          </cell>
          <cell r="AU1394">
            <v>0</v>
          </cell>
          <cell r="AV1394">
            <v>0</v>
          </cell>
          <cell r="AW1394">
            <v>0</v>
          </cell>
          <cell r="AX1394">
            <v>21747</v>
          </cell>
          <cell r="AY1394">
            <v>0</v>
          </cell>
          <cell r="AZ1394">
            <v>99840</v>
          </cell>
        </row>
        <row r="1395">
          <cell r="A1395">
            <v>364636</v>
          </cell>
          <cell r="B1395" t="str">
            <v>PORTAGE LAKES CAREER CENTER</v>
          </cell>
          <cell r="C1395" t="str">
            <v>OH</v>
          </cell>
          <cell r="D1395">
            <v>3</v>
          </cell>
          <cell r="E1395">
            <v>7</v>
          </cell>
          <cell r="F1395">
            <v>2</v>
          </cell>
          <cell r="G1395">
            <v>2</v>
          </cell>
          <cell r="H1395">
            <v>2</v>
          </cell>
          <cell r="I1395">
            <v>-3</v>
          </cell>
          <cell r="J1395">
            <v>1</v>
          </cell>
          <cell r="K1395">
            <v>51</v>
          </cell>
          <cell r="L1395">
            <v>357110</v>
          </cell>
          <cell r="M1395">
            <v>24741</v>
          </cell>
          <cell r="N1395">
            <v>228434</v>
          </cell>
          <cell r="O1395">
            <v>50000</v>
          </cell>
          <cell r="P1395">
            <v>88878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12888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762051</v>
          </cell>
          <cell r="AA1395">
            <v>301926</v>
          </cell>
          <cell r="AB1395">
            <v>0</v>
          </cell>
          <cell r="AC1395">
            <v>0</v>
          </cell>
          <cell r="AD1395">
            <v>226096</v>
          </cell>
          <cell r="AE1395">
            <v>4890</v>
          </cell>
          <cell r="AF1395">
            <v>177708</v>
          </cell>
          <cell r="AG1395">
            <v>0</v>
          </cell>
          <cell r="AH1395">
            <v>88878</v>
          </cell>
          <cell r="AI1395">
            <v>0</v>
          </cell>
          <cell r="AJ1395">
            <v>0</v>
          </cell>
          <cell r="AK1395">
            <v>799498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799498</v>
          </cell>
          <cell r="AQ1395">
            <v>250961</v>
          </cell>
          <cell r="AR1395">
            <v>71877</v>
          </cell>
          <cell r="AS1395">
            <v>322838</v>
          </cell>
          <cell r="AT1395">
            <v>88878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88878</v>
          </cell>
        </row>
        <row r="1396">
          <cell r="A1396">
            <v>365240</v>
          </cell>
          <cell r="B1396" t="str">
            <v>GREENE COUNTY VOCATIONAL SCHOOL DISTRICT</v>
          </cell>
          <cell r="C1396" t="str">
            <v>OH</v>
          </cell>
          <cell r="D1396">
            <v>3</v>
          </cell>
          <cell r="E1396">
            <v>7</v>
          </cell>
          <cell r="F1396">
            <v>2</v>
          </cell>
          <cell r="G1396">
            <v>2</v>
          </cell>
          <cell r="H1396">
            <v>2</v>
          </cell>
          <cell r="I1396">
            <v>-3</v>
          </cell>
          <cell r="J1396">
            <v>1</v>
          </cell>
          <cell r="K1396">
            <v>295</v>
          </cell>
          <cell r="L1396">
            <v>318676</v>
          </cell>
          <cell r="M1396">
            <v>519528</v>
          </cell>
          <cell r="N1396">
            <v>5051216</v>
          </cell>
          <cell r="O1396">
            <v>9922705</v>
          </cell>
          <cell r="P1396">
            <v>199721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16011846</v>
          </cell>
          <cell r="AA1396">
            <v>8705620</v>
          </cell>
          <cell r="AB1396">
            <v>0</v>
          </cell>
          <cell r="AC1396">
            <v>0</v>
          </cell>
          <cell r="AD1396">
            <v>5313097</v>
          </cell>
          <cell r="AE1396">
            <v>792113</v>
          </cell>
          <cell r="AF1396">
            <v>100000</v>
          </cell>
          <cell r="AG1396">
            <v>1007570</v>
          </cell>
          <cell r="AH1396">
            <v>199721</v>
          </cell>
          <cell r="AI1396">
            <v>450176</v>
          </cell>
          <cell r="AJ1396">
            <v>0</v>
          </cell>
          <cell r="AK1396">
            <v>16568297</v>
          </cell>
          <cell r="AL1396">
            <v>0</v>
          </cell>
          <cell r="AM1396">
            <v>0</v>
          </cell>
          <cell r="AN1396">
            <v>0</v>
          </cell>
          <cell r="AO1396">
            <v>4994</v>
          </cell>
          <cell r="AP1396">
            <v>16573291</v>
          </cell>
          <cell r="AQ1396">
            <v>6853851</v>
          </cell>
          <cell r="AR1396">
            <v>1713463</v>
          </cell>
          <cell r="AS1396">
            <v>8567314</v>
          </cell>
          <cell r="AT1396">
            <v>170025</v>
          </cell>
          <cell r="AU1396">
            <v>29696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199721</v>
          </cell>
        </row>
        <row r="1397">
          <cell r="A1397">
            <v>369109</v>
          </cell>
          <cell r="B1397" t="str">
            <v>COMMUNITY SERVICES DIVISION-ALLIANCE CITY</v>
          </cell>
          <cell r="C1397" t="str">
            <v>OH</v>
          </cell>
          <cell r="D1397">
            <v>3</v>
          </cell>
          <cell r="E1397">
            <v>7</v>
          </cell>
          <cell r="F1397">
            <v>2</v>
          </cell>
          <cell r="G1397">
            <v>2</v>
          </cell>
          <cell r="H1397">
            <v>2</v>
          </cell>
          <cell r="I1397">
            <v>-3</v>
          </cell>
          <cell r="J1397">
            <v>1</v>
          </cell>
          <cell r="K1397">
            <v>72</v>
          </cell>
          <cell r="L1397">
            <v>188532</v>
          </cell>
          <cell r="M1397">
            <v>0</v>
          </cell>
          <cell r="N1397">
            <v>115044</v>
          </cell>
          <cell r="O1397">
            <v>0</v>
          </cell>
          <cell r="P1397">
            <v>99305</v>
          </cell>
          <cell r="Q1397">
            <v>58128</v>
          </cell>
          <cell r="R1397">
            <v>40368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25406</v>
          </cell>
          <cell r="Y1397">
            <v>0</v>
          </cell>
          <cell r="Z1397">
            <v>526783</v>
          </cell>
          <cell r="AA1397">
            <v>132193</v>
          </cell>
          <cell r="AB1397">
            <v>0</v>
          </cell>
          <cell r="AC1397">
            <v>0</v>
          </cell>
          <cell r="AD1397">
            <v>2682</v>
          </cell>
          <cell r="AE1397">
            <v>10713</v>
          </cell>
          <cell r="AF1397">
            <v>70912</v>
          </cell>
          <cell r="AG1397">
            <v>16203</v>
          </cell>
          <cell r="AH1397">
            <v>198892</v>
          </cell>
          <cell r="AI1397">
            <v>0</v>
          </cell>
          <cell r="AJ1397">
            <v>0</v>
          </cell>
          <cell r="AK1397">
            <v>431595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P1397">
            <v>431595</v>
          </cell>
          <cell r="AQ1397">
            <v>194504</v>
          </cell>
          <cell r="AR1397">
            <v>35236</v>
          </cell>
          <cell r="AS1397">
            <v>229740</v>
          </cell>
          <cell r="AT1397">
            <v>98369</v>
          </cell>
          <cell r="AU1397">
            <v>0</v>
          </cell>
          <cell r="AV1397">
            <v>57580</v>
          </cell>
          <cell r="AW1397">
            <v>40702</v>
          </cell>
          <cell r="AX1397">
            <v>0</v>
          </cell>
          <cell r="AY1397">
            <v>2241</v>
          </cell>
          <cell r="AZ1397">
            <v>198892</v>
          </cell>
        </row>
        <row r="1398">
          <cell r="A1398">
            <v>375373</v>
          </cell>
          <cell r="B1398" t="str">
            <v>KNOX COUNTY CAREER CENTER</v>
          </cell>
          <cell r="C1398" t="str">
            <v>OH</v>
          </cell>
          <cell r="D1398">
            <v>3</v>
          </cell>
          <cell r="E1398">
            <v>7</v>
          </cell>
          <cell r="F1398">
            <v>2</v>
          </cell>
          <cell r="G1398">
            <v>2</v>
          </cell>
          <cell r="H1398">
            <v>2</v>
          </cell>
          <cell r="I1398">
            <v>-3</v>
          </cell>
          <cell r="J1398">
            <v>1</v>
          </cell>
          <cell r="K1398">
            <v>89</v>
          </cell>
          <cell r="L1398">
            <v>932550</v>
          </cell>
          <cell r="M1398">
            <v>0</v>
          </cell>
          <cell r="N1398">
            <v>796095</v>
          </cell>
          <cell r="O1398">
            <v>50000</v>
          </cell>
          <cell r="P1398">
            <v>47088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47752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1873485</v>
          </cell>
          <cell r="AA1398">
            <v>1168424</v>
          </cell>
          <cell r="AB1398">
            <v>0</v>
          </cell>
          <cell r="AC1398">
            <v>0</v>
          </cell>
          <cell r="AD1398">
            <v>174768</v>
          </cell>
          <cell r="AE1398">
            <v>7933</v>
          </cell>
          <cell r="AF1398">
            <v>319337</v>
          </cell>
          <cell r="AG1398">
            <v>23733</v>
          </cell>
          <cell r="AH1398">
            <v>118814</v>
          </cell>
          <cell r="AI1398">
            <v>0</v>
          </cell>
          <cell r="AJ1398">
            <v>0</v>
          </cell>
          <cell r="AK1398">
            <v>1813009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P1398">
            <v>1813009</v>
          </cell>
          <cell r="AQ1398">
            <v>470703</v>
          </cell>
          <cell r="AR1398">
            <v>121710</v>
          </cell>
          <cell r="AS1398">
            <v>592413</v>
          </cell>
          <cell r="AT1398">
            <v>118814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118814</v>
          </cell>
        </row>
        <row r="1399">
          <cell r="A1399">
            <v>375407</v>
          </cell>
          <cell r="B1399" t="str">
            <v>MADISON LOCAL SCHOOLS-MADISON ADULT EDUCATION</v>
          </cell>
          <cell r="C1399" t="str">
            <v>OH</v>
          </cell>
          <cell r="D1399">
            <v>3</v>
          </cell>
          <cell r="E1399">
            <v>7</v>
          </cell>
          <cell r="F1399">
            <v>2</v>
          </cell>
          <cell r="G1399">
            <v>2</v>
          </cell>
          <cell r="H1399">
            <v>2</v>
          </cell>
          <cell r="I1399">
            <v>-3</v>
          </cell>
          <cell r="J1399">
            <v>1</v>
          </cell>
          <cell r="K1399">
            <v>46</v>
          </cell>
          <cell r="L1399">
            <v>208086</v>
          </cell>
          <cell r="M1399">
            <v>21481</v>
          </cell>
          <cell r="N1399">
            <v>203635</v>
          </cell>
          <cell r="O1399">
            <v>0</v>
          </cell>
          <cell r="P1399">
            <v>21481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55803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510486</v>
          </cell>
          <cell r="AA1399">
            <v>367800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200228</v>
          </cell>
          <cell r="AG1399">
            <v>2501</v>
          </cell>
          <cell r="AH1399">
            <v>21481</v>
          </cell>
          <cell r="AI1399">
            <v>19371</v>
          </cell>
          <cell r="AJ1399">
            <v>0</v>
          </cell>
          <cell r="AK1399">
            <v>611381</v>
          </cell>
          <cell r="AL1399">
            <v>0</v>
          </cell>
          <cell r="AM1399">
            <v>0</v>
          </cell>
          <cell r="AN1399">
            <v>0</v>
          </cell>
          <cell r="AO1399">
            <v>0</v>
          </cell>
          <cell r="AP1399">
            <v>611381</v>
          </cell>
          <cell r="AQ1399">
            <v>347487</v>
          </cell>
          <cell r="AR1399">
            <v>119743</v>
          </cell>
          <cell r="AS1399">
            <v>467230</v>
          </cell>
          <cell r="AT1399">
            <v>21481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21481</v>
          </cell>
        </row>
        <row r="1400">
          <cell r="A1400">
            <v>375568</v>
          </cell>
          <cell r="B1400" t="str">
            <v>US GRANT JOINT VOCATIONAL SCHOOL</v>
          </cell>
          <cell r="C1400" t="str">
            <v>OH</v>
          </cell>
          <cell r="D1400">
            <v>3</v>
          </cell>
          <cell r="E1400">
            <v>7</v>
          </cell>
          <cell r="F1400">
            <v>2</v>
          </cell>
          <cell r="G1400">
            <v>2</v>
          </cell>
          <cell r="H1400">
            <v>2</v>
          </cell>
          <cell r="I1400">
            <v>-3</v>
          </cell>
          <cell r="J1400">
            <v>1</v>
          </cell>
          <cell r="K1400">
            <v>22</v>
          </cell>
          <cell r="L1400">
            <v>173794</v>
          </cell>
          <cell r="M1400">
            <v>0</v>
          </cell>
          <cell r="N1400">
            <v>1748733</v>
          </cell>
          <cell r="O1400">
            <v>2644543</v>
          </cell>
          <cell r="P1400">
            <v>205484</v>
          </cell>
          <cell r="Q1400">
            <v>158810</v>
          </cell>
          <cell r="R1400">
            <v>6024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452565</v>
          </cell>
          <cell r="Y1400">
            <v>0</v>
          </cell>
          <cell r="Z1400">
            <v>5389953</v>
          </cell>
          <cell r="AA1400">
            <v>3282902</v>
          </cell>
          <cell r="AB1400">
            <v>0</v>
          </cell>
          <cell r="AC1400">
            <v>0</v>
          </cell>
          <cell r="AD1400">
            <v>480538</v>
          </cell>
          <cell r="AE1400">
            <v>152004</v>
          </cell>
          <cell r="AF1400">
            <v>797629</v>
          </cell>
          <cell r="AG1400">
            <v>638404</v>
          </cell>
          <cell r="AH1400">
            <v>38931</v>
          </cell>
          <cell r="AI1400">
            <v>0</v>
          </cell>
          <cell r="AJ1400">
            <v>229731</v>
          </cell>
          <cell r="AK1400">
            <v>5620139</v>
          </cell>
          <cell r="AL1400">
            <v>0</v>
          </cell>
          <cell r="AM1400">
            <v>0</v>
          </cell>
          <cell r="AN1400">
            <v>0</v>
          </cell>
          <cell r="AO1400">
            <v>286972</v>
          </cell>
          <cell r="AP1400">
            <v>5907111</v>
          </cell>
          <cell r="AQ1400">
            <v>3130405</v>
          </cell>
          <cell r="AR1400">
            <v>848060</v>
          </cell>
          <cell r="AS1400">
            <v>3978465</v>
          </cell>
          <cell r="AT1400">
            <v>38931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38931</v>
          </cell>
        </row>
        <row r="1401">
          <cell r="A1401">
            <v>383312</v>
          </cell>
          <cell r="B1401" t="str">
            <v>BUCKEYE JOINT VOCATIONAL SCHOOL</v>
          </cell>
          <cell r="C1401" t="str">
            <v>OH</v>
          </cell>
          <cell r="D1401">
            <v>3</v>
          </cell>
          <cell r="E1401">
            <v>7</v>
          </cell>
          <cell r="F1401">
            <v>2</v>
          </cell>
          <cell r="G1401">
            <v>2</v>
          </cell>
          <cell r="H1401">
            <v>2</v>
          </cell>
          <cell r="I1401">
            <v>-3</v>
          </cell>
          <cell r="J1401">
            <v>1</v>
          </cell>
          <cell r="K1401">
            <v>110</v>
          </cell>
          <cell r="L1401">
            <v>100144</v>
          </cell>
          <cell r="M1401">
            <v>0</v>
          </cell>
          <cell r="N1401">
            <v>301620</v>
          </cell>
          <cell r="O1401">
            <v>0</v>
          </cell>
          <cell r="P1401">
            <v>54926</v>
          </cell>
          <cell r="Q1401">
            <v>160994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12116</v>
          </cell>
          <cell r="W1401">
            <v>0</v>
          </cell>
          <cell r="X1401">
            <v>0</v>
          </cell>
          <cell r="Y1401">
            <v>0</v>
          </cell>
          <cell r="Z1401">
            <v>629800</v>
          </cell>
          <cell r="AA1401">
            <v>62520</v>
          </cell>
          <cell r="AB1401">
            <v>0</v>
          </cell>
          <cell r="AC1401">
            <v>0</v>
          </cell>
          <cell r="AD1401">
            <v>671404</v>
          </cell>
          <cell r="AE1401">
            <v>48202</v>
          </cell>
          <cell r="AF1401">
            <v>50000</v>
          </cell>
          <cell r="AG1401">
            <v>50000</v>
          </cell>
          <cell r="AH1401">
            <v>68937</v>
          </cell>
          <cell r="AI1401">
            <v>0</v>
          </cell>
          <cell r="AJ1401">
            <v>0</v>
          </cell>
          <cell r="AK1401">
            <v>951063</v>
          </cell>
          <cell r="AL1401">
            <v>76041</v>
          </cell>
          <cell r="AM1401">
            <v>0</v>
          </cell>
          <cell r="AN1401">
            <v>0</v>
          </cell>
          <cell r="AO1401">
            <v>0</v>
          </cell>
          <cell r="AP1401">
            <v>1027104</v>
          </cell>
          <cell r="AQ1401">
            <v>57203</v>
          </cell>
          <cell r="AR1401">
            <v>8837</v>
          </cell>
          <cell r="AS1401">
            <v>116040</v>
          </cell>
          <cell r="AT1401">
            <v>54926</v>
          </cell>
          <cell r="AU1401">
            <v>0</v>
          </cell>
          <cell r="AV1401">
            <v>14011</v>
          </cell>
          <cell r="AW1401">
            <v>0</v>
          </cell>
          <cell r="AX1401">
            <v>0</v>
          </cell>
          <cell r="AY1401">
            <v>0</v>
          </cell>
          <cell r="AZ1401">
            <v>68937</v>
          </cell>
        </row>
        <row r="1402">
          <cell r="A1402">
            <v>383321</v>
          </cell>
          <cell r="B1402" t="str">
            <v>EL BOWSHER</v>
          </cell>
          <cell r="C1402" t="str">
            <v>OH</v>
          </cell>
          <cell r="D1402">
            <v>3</v>
          </cell>
          <cell r="E1402">
            <v>7</v>
          </cell>
          <cell r="F1402">
            <v>2</v>
          </cell>
          <cell r="G1402">
            <v>2</v>
          </cell>
          <cell r="H1402">
            <v>2</v>
          </cell>
          <cell r="I1402">
            <v>-3</v>
          </cell>
          <cell r="J1402">
            <v>1</v>
          </cell>
          <cell r="K1402">
            <v>2</v>
          </cell>
          <cell r="L1402">
            <v>63342</v>
          </cell>
          <cell r="M1402">
            <v>0</v>
          </cell>
          <cell r="N1402">
            <v>15609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78951</v>
          </cell>
          <cell r="AA1402">
            <v>22984</v>
          </cell>
          <cell r="AB1402">
            <v>0</v>
          </cell>
          <cell r="AC1402">
            <v>0</v>
          </cell>
          <cell r="AD1402">
            <v>7311</v>
          </cell>
          <cell r="AE1402">
            <v>1044</v>
          </cell>
          <cell r="AF1402">
            <v>0</v>
          </cell>
          <cell r="AG1402">
            <v>0</v>
          </cell>
          <cell r="AH1402">
            <v>21135</v>
          </cell>
          <cell r="AI1402">
            <v>0</v>
          </cell>
          <cell r="AJ1402">
            <v>0</v>
          </cell>
          <cell r="AK1402">
            <v>52474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52474</v>
          </cell>
          <cell r="AQ1402">
            <v>18800</v>
          </cell>
          <cell r="AR1402">
            <v>4324</v>
          </cell>
          <cell r="AS1402">
            <v>23124</v>
          </cell>
          <cell r="AT1402">
            <v>21135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21135</v>
          </cell>
        </row>
        <row r="1403">
          <cell r="A1403">
            <v>383330</v>
          </cell>
          <cell r="B1403" t="str">
            <v>SANDUSKY ADULT EDUCATION</v>
          </cell>
          <cell r="C1403" t="str">
            <v>OH</v>
          </cell>
          <cell r="D1403">
            <v>3</v>
          </cell>
          <cell r="E1403">
            <v>7</v>
          </cell>
          <cell r="F1403">
            <v>2</v>
          </cell>
          <cell r="G1403">
            <v>2</v>
          </cell>
          <cell r="H1403">
            <v>2</v>
          </cell>
          <cell r="I1403">
            <v>-3</v>
          </cell>
          <cell r="J1403">
            <v>1</v>
          </cell>
          <cell r="K1403">
            <v>39</v>
          </cell>
          <cell r="L1403">
            <v>741440</v>
          </cell>
          <cell r="M1403">
            <v>0</v>
          </cell>
          <cell r="N1403">
            <v>0</v>
          </cell>
          <cell r="O1403">
            <v>0</v>
          </cell>
          <cell r="P1403">
            <v>152073</v>
          </cell>
          <cell r="Q1403">
            <v>20000</v>
          </cell>
          <cell r="R1403">
            <v>38520</v>
          </cell>
          <cell r="S1403">
            <v>27500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979533</v>
          </cell>
          <cell r="AA1403">
            <v>932200</v>
          </cell>
          <cell r="AB1403">
            <v>0</v>
          </cell>
          <cell r="AC1403">
            <v>0</v>
          </cell>
          <cell r="AD1403">
            <v>148163</v>
          </cell>
          <cell r="AE1403">
            <v>3940</v>
          </cell>
          <cell r="AF1403">
            <v>170512</v>
          </cell>
          <cell r="AG1403">
            <v>0</v>
          </cell>
          <cell r="AH1403">
            <v>153402</v>
          </cell>
          <cell r="AI1403">
            <v>25000</v>
          </cell>
          <cell r="AJ1403">
            <v>0</v>
          </cell>
          <cell r="AK1403">
            <v>1433217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P1403">
            <v>1433217</v>
          </cell>
          <cell r="AQ1403">
            <v>32668</v>
          </cell>
          <cell r="AR1403">
            <v>10780</v>
          </cell>
          <cell r="AS1403">
            <v>43948</v>
          </cell>
          <cell r="AT1403">
            <v>70020</v>
          </cell>
          <cell r="AU1403">
            <v>8440</v>
          </cell>
          <cell r="AV1403">
            <v>8921</v>
          </cell>
          <cell r="AW1403">
            <v>38521</v>
          </cell>
          <cell r="AX1403">
            <v>27500</v>
          </cell>
          <cell r="AY1403">
            <v>0</v>
          </cell>
          <cell r="AZ1403">
            <v>153402</v>
          </cell>
        </row>
        <row r="1404">
          <cell r="A1404">
            <v>389860</v>
          </cell>
          <cell r="B1404" t="str">
            <v>ADULT CENTER FOR EDUCATION</v>
          </cell>
          <cell r="C1404" t="str">
            <v>OH</v>
          </cell>
          <cell r="D1404">
            <v>3</v>
          </cell>
          <cell r="E1404">
            <v>7</v>
          </cell>
          <cell r="F1404">
            <v>2</v>
          </cell>
          <cell r="G1404">
            <v>2</v>
          </cell>
          <cell r="H1404">
            <v>2</v>
          </cell>
          <cell r="I1404">
            <v>-3</v>
          </cell>
          <cell r="J1404">
            <v>1</v>
          </cell>
          <cell r="K1404">
            <v>149</v>
          </cell>
          <cell r="L1404">
            <v>679865</v>
          </cell>
          <cell r="M1404">
            <v>0</v>
          </cell>
          <cell r="N1404">
            <v>0</v>
          </cell>
          <cell r="O1404">
            <v>0</v>
          </cell>
          <cell r="P1404">
            <v>275297</v>
          </cell>
          <cell r="Q1404">
            <v>3000</v>
          </cell>
          <cell r="R1404">
            <v>0</v>
          </cell>
          <cell r="S1404">
            <v>604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958766</v>
          </cell>
          <cell r="AA1404">
            <v>1051052</v>
          </cell>
          <cell r="AB1404">
            <v>0</v>
          </cell>
          <cell r="AC1404">
            <v>0</v>
          </cell>
          <cell r="AD1404">
            <v>0</v>
          </cell>
          <cell r="AE1404">
            <v>44513</v>
          </cell>
          <cell r="AF1404">
            <v>189724</v>
          </cell>
          <cell r="AG1404">
            <v>0</v>
          </cell>
          <cell r="AH1404">
            <v>154974</v>
          </cell>
          <cell r="AI1404">
            <v>0</v>
          </cell>
          <cell r="AJ1404">
            <v>0</v>
          </cell>
          <cell r="AK1404">
            <v>1440263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1440263</v>
          </cell>
          <cell r="AQ1404">
            <v>811844</v>
          </cell>
          <cell r="AR1404">
            <v>239208</v>
          </cell>
          <cell r="AS1404">
            <v>1051052</v>
          </cell>
          <cell r="AT1404">
            <v>154370</v>
          </cell>
          <cell r="AU1404">
            <v>0</v>
          </cell>
          <cell r="AV1404">
            <v>0</v>
          </cell>
          <cell r="AW1404">
            <v>0</v>
          </cell>
          <cell r="AX1404">
            <v>604</v>
          </cell>
          <cell r="AY1404">
            <v>0</v>
          </cell>
          <cell r="AZ1404">
            <v>154974</v>
          </cell>
        </row>
        <row r="1405">
          <cell r="A1405">
            <v>390905</v>
          </cell>
          <cell r="B1405" t="str">
            <v>POLARIS CAREER CENTER</v>
          </cell>
          <cell r="C1405" t="str">
            <v>OH</v>
          </cell>
          <cell r="D1405">
            <v>3</v>
          </cell>
          <cell r="E1405">
            <v>7</v>
          </cell>
          <cell r="F1405">
            <v>2</v>
          </cell>
          <cell r="G1405">
            <v>2</v>
          </cell>
          <cell r="H1405">
            <v>2</v>
          </cell>
          <cell r="I1405">
            <v>-3</v>
          </cell>
          <cell r="J1405">
            <v>1</v>
          </cell>
          <cell r="K1405">
            <v>28</v>
          </cell>
          <cell r="L1405">
            <v>2068405</v>
          </cell>
          <cell r="M1405">
            <v>0</v>
          </cell>
          <cell r="N1405">
            <v>532080</v>
          </cell>
          <cell r="O1405">
            <v>149328</v>
          </cell>
          <cell r="P1405">
            <v>64924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2814737</v>
          </cell>
          <cell r="AA1405">
            <v>1765256</v>
          </cell>
          <cell r="AB1405">
            <v>0</v>
          </cell>
          <cell r="AC1405">
            <v>0</v>
          </cell>
          <cell r="AD1405">
            <v>1019069</v>
          </cell>
          <cell r="AE1405">
            <v>0</v>
          </cell>
          <cell r="AF1405">
            <v>21862</v>
          </cell>
          <cell r="AG1405">
            <v>0</v>
          </cell>
          <cell r="AH1405">
            <v>64924</v>
          </cell>
          <cell r="AI1405">
            <v>0</v>
          </cell>
          <cell r="AJ1405">
            <v>0</v>
          </cell>
          <cell r="AK1405">
            <v>2871111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2871111</v>
          </cell>
          <cell r="AQ1405">
            <v>1841163</v>
          </cell>
          <cell r="AR1405">
            <v>441557</v>
          </cell>
          <cell r="AS1405">
            <v>2282740</v>
          </cell>
          <cell r="AT1405">
            <v>64924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64924</v>
          </cell>
        </row>
        <row r="1406">
          <cell r="A1406">
            <v>407443</v>
          </cell>
          <cell r="B1406" t="str">
            <v>COSHOCTON COUNTY JOINT VOCATIONAL CAREER CENTER</v>
          </cell>
          <cell r="C1406" t="str">
            <v>OH</v>
          </cell>
          <cell r="D1406">
            <v>3</v>
          </cell>
          <cell r="E1406">
            <v>7</v>
          </cell>
          <cell r="F1406">
            <v>2</v>
          </cell>
          <cell r="G1406">
            <v>2</v>
          </cell>
          <cell r="H1406">
            <v>2</v>
          </cell>
          <cell r="I1406">
            <v>-3</v>
          </cell>
          <cell r="J1406">
            <v>2</v>
          </cell>
          <cell r="K1406">
            <v>41</v>
          </cell>
          <cell r="L1406">
            <v>54192</v>
          </cell>
          <cell r="M1406">
            <v>0</v>
          </cell>
          <cell r="N1406">
            <v>87449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141641</v>
          </cell>
          <cell r="AA1406">
            <v>65647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54646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120293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P1406">
            <v>120293</v>
          </cell>
          <cell r="AQ1406">
            <v>0</v>
          </cell>
          <cell r="AR1406">
            <v>0</v>
          </cell>
          <cell r="AS1406">
            <v>0</v>
          </cell>
        </row>
        <row r="1407">
          <cell r="A1407">
            <v>407452</v>
          </cell>
          <cell r="B1407" t="str">
            <v>DELAWARE JOINT VOCATIONAL SCHOOL DISTRICT</v>
          </cell>
          <cell r="C1407" t="str">
            <v>OH</v>
          </cell>
          <cell r="D1407">
            <v>3</v>
          </cell>
          <cell r="E1407">
            <v>7</v>
          </cell>
          <cell r="F1407">
            <v>2</v>
          </cell>
          <cell r="G1407">
            <v>2</v>
          </cell>
          <cell r="H1407">
            <v>2</v>
          </cell>
          <cell r="I1407">
            <v>-3</v>
          </cell>
          <cell r="J1407">
            <v>1</v>
          </cell>
          <cell r="K1407">
            <v>42</v>
          </cell>
          <cell r="L1407">
            <v>59284</v>
          </cell>
          <cell r="M1407">
            <v>0</v>
          </cell>
          <cell r="N1407">
            <v>5461880</v>
          </cell>
          <cell r="O1407">
            <v>6740065</v>
          </cell>
          <cell r="P1407">
            <v>207887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12469116</v>
          </cell>
          <cell r="AA1407">
            <v>10141759</v>
          </cell>
          <cell r="AB1407">
            <v>0</v>
          </cell>
          <cell r="AC1407">
            <v>0</v>
          </cell>
          <cell r="AD1407">
            <v>584753</v>
          </cell>
          <cell r="AE1407">
            <v>0</v>
          </cell>
          <cell r="AF1407">
            <v>3243346</v>
          </cell>
          <cell r="AG1407">
            <v>1988481</v>
          </cell>
          <cell r="AH1407">
            <v>11842</v>
          </cell>
          <cell r="AI1407">
            <v>1057455</v>
          </cell>
          <cell r="AJ1407">
            <v>0</v>
          </cell>
          <cell r="AK1407">
            <v>17027636</v>
          </cell>
          <cell r="AL1407">
            <v>23798959</v>
          </cell>
          <cell r="AM1407">
            <v>0</v>
          </cell>
          <cell r="AN1407">
            <v>0</v>
          </cell>
          <cell r="AO1407">
            <v>0</v>
          </cell>
          <cell r="AP1407">
            <v>40826595</v>
          </cell>
          <cell r="AQ1407">
            <v>5250698</v>
          </cell>
          <cell r="AR1407">
            <v>1370151</v>
          </cell>
          <cell r="AS1407">
            <v>6620849</v>
          </cell>
          <cell r="AT1407">
            <v>11842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11842</v>
          </cell>
        </row>
        <row r="1408">
          <cell r="A1408">
            <v>407461</v>
          </cell>
          <cell r="B1408" t="str">
            <v>EASTLAND-FAIRFIELD CAREER AND TECHNICAL SCHOOLS</v>
          </cell>
          <cell r="C1408" t="str">
            <v>OH</v>
          </cell>
          <cell r="D1408">
            <v>3</v>
          </cell>
          <cell r="E1408">
            <v>7</v>
          </cell>
          <cell r="F1408">
            <v>2</v>
          </cell>
          <cell r="G1408">
            <v>2</v>
          </cell>
          <cell r="H1408">
            <v>2</v>
          </cell>
          <cell r="I1408">
            <v>-3</v>
          </cell>
          <cell r="J1408">
            <v>1</v>
          </cell>
          <cell r="K1408">
            <v>132</v>
          </cell>
          <cell r="L1408">
            <v>343790</v>
          </cell>
          <cell r="M1408">
            <v>0</v>
          </cell>
          <cell r="N1408">
            <v>0</v>
          </cell>
          <cell r="O1408">
            <v>0</v>
          </cell>
          <cell r="P1408">
            <v>274032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20360</v>
          </cell>
          <cell r="Y1408">
            <v>0</v>
          </cell>
          <cell r="Z1408">
            <v>638182</v>
          </cell>
          <cell r="AA1408">
            <v>1487033</v>
          </cell>
          <cell r="AB1408">
            <v>0</v>
          </cell>
          <cell r="AC1408">
            <v>0</v>
          </cell>
          <cell r="AD1408">
            <v>0</v>
          </cell>
          <cell r="AE1408">
            <v>293435</v>
          </cell>
          <cell r="AF1408">
            <v>0</v>
          </cell>
          <cell r="AG1408">
            <v>214699</v>
          </cell>
          <cell r="AH1408">
            <v>0</v>
          </cell>
          <cell r="AI1408">
            <v>0</v>
          </cell>
          <cell r="AJ1408">
            <v>0</v>
          </cell>
          <cell r="AK1408">
            <v>1995167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1995167</v>
          </cell>
          <cell r="AQ1408">
            <v>103476</v>
          </cell>
          <cell r="AR1408">
            <v>72204</v>
          </cell>
          <cell r="AS1408">
            <v>175680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</row>
        <row r="1409">
          <cell r="A1409">
            <v>407489</v>
          </cell>
          <cell r="B1409" t="str">
            <v>MAHONING COUNTY CAREER AND TECHNICAL CENTER</v>
          </cell>
          <cell r="C1409" t="str">
            <v>OH</v>
          </cell>
          <cell r="D1409">
            <v>3</v>
          </cell>
          <cell r="E1409">
            <v>7</v>
          </cell>
          <cell r="F1409">
            <v>2</v>
          </cell>
          <cell r="G1409">
            <v>2</v>
          </cell>
          <cell r="H1409">
            <v>2</v>
          </cell>
          <cell r="I1409">
            <v>-3</v>
          </cell>
          <cell r="J1409">
            <v>1</v>
          </cell>
          <cell r="K1409">
            <v>49</v>
          </cell>
          <cell r="L1409">
            <v>369587</v>
          </cell>
          <cell r="M1409">
            <v>0</v>
          </cell>
          <cell r="N1409">
            <v>315507</v>
          </cell>
          <cell r="O1409">
            <v>50000</v>
          </cell>
          <cell r="P1409">
            <v>47088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47752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829934</v>
          </cell>
          <cell r="AA1409">
            <v>463068</v>
          </cell>
          <cell r="AB1409">
            <v>0</v>
          </cell>
          <cell r="AC1409">
            <v>0</v>
          </cell>
          <cell r="AD1409">
            <v>174768</v>
          </cell>
          <cell r="AE1409">
            <v>3144</v>
          </cell>
          <cell r="AF1409">
            <v>126559</v>
          </cell>
          <cell r="AG1409">
            <v>9406</v>
          </cell>
          <cell r="AH1409">
            <v>47088</v>
          </cell>
          <cell r="AI1409">
            <v>0</v>
          </cell>
          <cell r="AJ1409">
            <v>0</v>
          </cell>
          <cell r="AK1409">
            <v>824033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824033</v>
          </cell>
          <cell r="AQ1409">
            <v>470703</v>
          </cell>
          <cell r="AR1409">
            <v>121710</v>
          </cell>
          <cell r="AS1409">
            <v>592413</v>
          </cell>
          <cell r="AT1409">
            <v>47088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47088</v>
          </cell>
        </row>
        <row r="1410">
          <cell r="A1410">
            <v>407504</v>
          </cell>
          <cell r="B1410" t="str">
            <v>OHIO HI POINT JOINT VOCATIONAL SCHOOL DISTRICT</v>
          </cell>
          <cell r="C1410" t="str">
            <v>OH</v>
          </cell>
          <cell r="D1410">
            <v>3</v>
          </cell>
          <cell r="E1410">
            <v>7</v>
          </cell>
          <cell r="F1410">
            <v>2</v>
          </cell>
          <cell r="G1410">
            <v>2</v>
          </cell>
          <cell r="H1410">
            <v>2</v>
          </cell>
          <cell r="I1410">
            <v>-3</v>
          </cell>
          <cell r="J1410">
            <v>1</v>
          </cell>
          <cell r="K1410">
            <v>44</v>
          </cell>
          <cell r="L1410">
            <v>567878</v>
          </cell>
          <cell r="M1410">
            <v>0</v>
          </cell>
          <cell r="N1410">
            <v>304078</v>
          </cell>
          <cell r="O1410">
            <v>300000</v>
          </cell>
          <cell r="P1410">
            <v>245512</v>
          </cell>
          <cell r="Q1410">
            <v>139671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1557139</v>
          </cell>
          <cell r="AA1410">
            <v>907675</v>
          </cell>
          <cell r="AB1410">
            <v>0</v>
          </cell>
          <cell r="AC1410">
            <v>0</v>
          </cell>
          <cell r="AD1410">
            <v>13475</v>
          </cell>
          <cell r="AE1410">
            <v>93958</v>
          </cell>
          <cell r="AF1410">
            <v>365249</v>
          </cell>
          <cell r="AG1410">
            <v>0</v>
          </cell>
          <cell r="AH1410">
            <v>53569</v>
          </cell>
          <cell r="AI1410">
            <v>0</v>
          </cell>
          <cell r="AJ1410">
            <v>0</v>
          </cell>
          <cell r="AK1410">
            <v>1433926</v>
          </cell>
          <cell r="AL1410">
            <v>0</v>
          </cell>
          <cell r="AM1410">
            <v>0</v>
          </cell>
          <cell r="AN1410">
            <v>0</v>
          </cell>
          <cell r="AO1410">
            <v>0</v>
          </cell>
          <cell r="AP1410">
            <v>1433926</v>
          </cell>
          <cell r="AQ1410">
            <v>903028</v>
          </cell>
          <cell r="AR1410">
            <v>194967</v>
          </cell>
          <cell r="AS1410">
            <v>1097995</v>
          </cell>
          <cell r="AT1410">
            <v>53569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53569</v>
          </cell>
        </row>
        <row r="1411">
          <cell r="A1411">
            <v>407513</v>
          </cell>
          <cell r="B1411" t="str">
            <v>PICKAWAY ROSS JOINT VOCATIONAL SCHOOL DISTRICT</v>
          </cell>
          <cell r="C1411" t="str">
            <v>OH</v>
          </cell>
          <cell r="D1411">
            <v>3</v>
          </cell>
          <cell r="E1411">
            <v>7</v>
          </cell>
          <cell r="F1411">
            <v>2</v>
          </cell>
          <cell r="G1411">
            <v>2</v>
          </cell>
          <cell r="H1411">
            <v>2</v>
          </cell>
          <cell r="I1411">
            <v>-3</v>
          </cell>
          <cell r="J1411">
            <v>1</v>
          </cell>
          <cell r="K1411">
            <v>87</v>
          </cell>
          <cell r="L1411">
            <v>215892</v>
          </cell>
          <cell r="M1411">
            <v>513857</v>
          </cell>
          <cell r="N1411">
            <v>13098644</v>
          </cell>
          <cell r="O1411">
            <v>2311526</v>
          </cell>
          <cell r="P1411">
            <v>990840</v>
          </cell>
          <cell r="Q1411">
            <v>43520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-894061</v>
          </cell>
          <cell r="Y1411">
            <v>0</v>
          </cell>
          <cell r="Z1411">
            <v>16280218</v>
          </cell>
          <cell r="AA1411">
            <v>10613742</v>
          </cell>
          <cell r="AB1411">
            <v>3532249</v>
          </cell>
          <cell r="AC1411">
            <v>0</v>
          </cell>
          <cell r="AD1411">
            <v>0</v>
          </cell>
          <cell r="AE1411">
            <v>917198</v>
          </cell>
          <cell r="AF1411">
            <v>860838</v>
          </cell>
          <cell r="AG1411">
            <v>0</v>
          </cell>
          <cell r="AH1411">
            <v>1034360</v>
          </cell>
          <cell r="AI1411">
            <v>0</v>
          </cell>
          <cell r="AJ1411">
            <v>0</v>
          </cell>
          <cell r="AK1411">
            <v>16958387</v>
          </cell>
          <cell r="AL1411">
            <v>0</v>
          </cell>
          <cell r="AM1411">
            <v>0</v>
          </cell>
          <cell r="AN1411">
            <v>0</v>
          </cell>
          <cell r="AO1411">
            <v>0</v>
          </cell>
          <cell r="AP1411">
            <v>16958387</v>
          </cell>
          <cell r="AQ1411">
            <v>15924027</v>
          </cell>
          <cell r="AR1411">
            <v>304257</v>
          </cell>
          <cell r="AS1411">
            <v>16228284</v>
          </cell>
          <cell r="AT1411">
            <v>143370</v>
          </cell>
          <cell r="AU1411">
            <v>847470</v>
          </cell>
          <cell r="AV1411">
            <v>43520</v>
          </cell>
          <cell r="AW1411">
            <v>0</v>
          </cell>
          <cell r="AX1411">
            <v>0</v>
          </cell>
          <cell r="AY1411">
            <v>0</v>
          </cell>
          <cell r="AZ1411">
            <v>1034360</v>
          </cell>
        </row>
        <row r="1412">
          <cell r="A1412">
            <v>407522</v>
          </cell>
          <cell r="B1412" t="str">
            <v>PIONEER CAREER AND TECHNOLOGY CENTER A VOC SCH DIS</v>
          </cell>
          <cell r="C1412" t="str">
            <v>OH</v>
          </cell>
          <cell r="D1412">
            <v>3</v>
          </cell>
          <cell r="E1412">
            <v>7</v>
          </cell>
          <cell r="F1412">
            <v>2</v>
          </cell>
          <cell r="G1412">
            <v>2</v>
          </cell>
          <cell r="H1412">
            <v>2</v>
          </cell>
          <cell r="I1412">
            <v>-3</v>
          </cell>
          <cell r="J1412">
            <v>1</v>
          </cell>
          <cell r="K1412">
            <v>20</v>
          </cell>
          <cell r="L1412">
            <v>120096</v>
          </cell>
          <cell r="M1412">
            <v>0</v>
          </cell>
          <cell r="N1412">
            <v>237734</v>
          </cell>
          <cell r="O1412">
            <v>0</v>
          </cell>
          <cell r="P1412">
            <v>38288</v>
          </cell>
          <cell r="Q1412">
            <v>19913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900</v>
          </cell>
          <cell r="Y1412">
            <v>0</v>
          </cell>
          <cell r="Z1412">
            <v>416931</v>
          </cell>
          <cell r="AA1412">
            <v>252515</v>
          </cell>
          <cell r="AB1412">
            <v>0</v>
          </cell>
          <cell r="AC1412">
            <v>0</v>
          </cell>
          <cell r="AD1412">
            <v>50755</v>
          </cell>
          <cell r="AE1412">
            <v>41249</v>
          </cell>
          <cell r="AF1412">
            <v>76538</v>
          </cell>
          <cell r="AG1412">
            <v>0</v>
          </cell>
          <cell r="AH1412">
            <v>58201</v>
          </cell>
          <cell r="AI1412">
            <v>0</v>
          </cell>
          <cell r="AJ1412">
            <v>0</v>
          </cell>
          <cell r="AK1412">
            <v>479258</v>
          </cell>
          <cell r="AL1412">
            <v>0</v>
          </cell>
          <cell r="AM1412">
            <v>0</v>
          </cell>
          <cell r="AN1412">
            <v>0</v>
          </cell>
          <cell r="AO1412">
            <v>0</v>
          </cell>
          <cell r="AP1412">
            <v>479258</v>
          </cell>
          <cell r="AQ1412">
            <v>55846</v>
          </cell>
          <cell r="AR1412">
            <v>14768</v>
          </cell>
          <cell r="AS1412">
            <v>70614</v>
          </cell>
          <cell r="AT1412">
            <v>38288</v>
          </cell>
          <cell r="AU1412">
            <v>0</v>
          </cell>
          <cell r="AV1412">
            <v>19913</v>
          </cell>
          <cell r="AW1412">
            <v>0</v>
          </cell>
          <cell r="AX1412">
            <v>0</v>
          </cell>
          <cell r="AY1412">
            <v>0</v>
          </cell>
          <cell r="AZ1412">
            <v>58201</v>
          </cell>
        </row>
        <row r="1413">
          <cell r="A1413">
            <v>407577</v>
          </cell>
          <cell r="B1413" t="str">
            <v>SCIOTO COUNTY JOINT VOCATIONAL SCHOOL DISTRICT</v>
          </cell>
          <cell r="C1413" t="str">
            <v>OH</v>
          </cell>
          <cell r="D1413">
            <v>3</v>
          </cell>
          <cell r="E1413">
            <v>7</v>
          </cell>
          <cell r="F1413">
            <v>2</v>
          </cell>
          <cell r="G1413">
            <v>2</v>
          </cell>
          <cell r="H1413">
            <v>2</v>
          </cell>
          <cell r="I1413">
            <v>-3</v>
          </cell>
          <cell r="J1413">
            <v>1</v>
          </cell>
          <cell r="K1413">
            <v>204</v>
          </cell>
          <cell r="L1413">
            <v>621743</v>
          </cell>
          <cell r="M1413">
            <v>0</v>
          </cell>
          <cell r="N1413">
            <v>568491</v>
          </cell>
          <cell r="O1413">
            <v>0</v>
          </cell>
          <cell r="P1413">
            <v>278116</v>
          </cell>
          <cell r="Q1413">
            <v>81781</v>
          </cell>
          <cell r="R1413">
            <v>209214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1759345</v>
          </cell>
          <cell r="AA1413">
            <v>522687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23343</v>
          </cell>
          <cell r="AG1413">
            <v>302276</v>
          </cell>
          <cell r="AH1413">
            <v>569111</v>
          </cell>
          <cell r="AI1413">
            <v>0</v>
          </cell>
          <cell r="AJ1413">
            <v>0</v>
          </cell>
          <cell r="AK1413">
            <v>1417417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1417417</v>
          </cell>
          <cell r="AQ1413">
            <v>900112</v>
          </cell>
          <cell r="AR1413">
            <v>256578</v>
          </cell>
          <cell r="AS1413">
            <v>1156690</v>
          </cell>
          <cell r="AT1413">
            <v>235513</v>
          </cell>
          <cell r="AU1413">
            <v>42603</v>
          </cell>
          <cell r="AV1413">
            <v>81781</v>
          </cell>
          <cell r="AW1413">
            <v>209214</v>
          </cell>
          <cell r="AX1413">
            <v>0</v>
          </cell>
          <cell r="AY1413">
            <v>0</v>
          </cell>
          <cell r="AZ1413">
            <v>569111</v>
          </cell>
        </row>
        <row r="1414">
          <cell r="A1414">
            <v>407586</v>
          </cell>
          <cell r="B1414" t="str">
            <v>SOUTHERN HILLS JOINT VOCATIONAL SCHOOL DISTRICT</v>
          </cell>
          <cell r="C1414" t="str">
            <v>OH</v>
          </cell>
          <cell r="D1414">
            <v>3</v>
          </cell>
          <cell r="E1414">
            <v>7</v>
          </cell>
          <cell r="F1414">
            <v>2</v>
          </cell>
          <cell r="G1414">
            <v>2</v>
          </cell>
          <cell r="H1414">
            <v>2</v>
          </cell>
          <cell r="I1414">
            <v>-3</v>
          </cell>
          <cell r="J1414">
            <v>2</v>
          </cell>
          <cell r="K1414">
            <v>125</v>
          </cell>
          <cell r="L1414">
            <v>90000</v>
          </cell>
          <cell r="M1414">
            <v>0</v>
          </cell>
          <cell r="N1414">
            <v>87000</v>
          </cell>
          <cell r="O1414">
            <v>155977</v>
          </cell>
          <cell r="P1414">
            <v>0</v>
          </cell>
          <cell r="Q1414">
            <v>2227306</v>
          </cell>
          <cell r="R1414">
            <v>1871822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4432105</v>
          </cell>
          <cell r="AA1414">
            <v>188632</v>
          </cell>
          <cell r="AB1414">
            <v>0</v>
          </cell>
          <cell r="AC1414">
            <v>0</v>
          </cell>
          <cell r="AD1414">
            <v>54345</v>
          </cell>
          <cell r="AE1414">
            <v>0</v>
          </cell>
          <cell r="AF1414">
            <v>0</v>
          </cell>
          <cell r="AG1414">
            <v>0</v>
          </cell>
          <cell r="AH1414">
            <v>0</v>
          </cell>
          <cell r="AI1414">
            <v>0</v>
          </cell>
          <cell r="AJ1414">
            <v>0</v>
          </cell>
          <cell r="AK1414">
            <v>242977</v>
          </cell>
          <cell r="AL1414">
            <v>0</v>
          </cell>
          <cell r="AM1414">
            <v>0</v>
          </cell>
          <cell r="AN1414">
            <v>0</v>
          </cell>
          <cell r="AO1414">
            <v>0</v>
          </cell>
          <cell r="AP1414">
            <v>242977</v>
          </cell>
          <cell r="AQ1414">
            <v>91712</v>
          </cell>
          <cell r="AR1414">
            <v>35002</v>
          </cell>
          <cell r="AS1414">
            <v>126714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</row>
        <row r="1415">
          <cell r="A1415">
            <v>407595</v>
          </cell>
          <cell r="B1415" t="str">
            <v>TRUMBULL CAREER AND TECHNICAL CENTER</v>
          </cell>
          <cell r="C1415" t="str">
            <v>OH</v>
          </cell>
          <cell r="D1415">
            <v>3</v>
          </cell>
          <cell r="E1415">
            <v>7</v>
          </cell>
          <cell r="F1415">
            <v>2</v>
          </cell>
          <cell r="G1415">
            <v>2</v>
          </cell>
          <cell r="H1415">
            <v>2</v>
          </cell>
          <cell r="I1415">
            <v>-3</v>
          </cell>
          <cell r="J1415">
            <v>1</v>
          </cell>
          <cell r="K1415">
            <v>102</v>
          </cell>
          <cell r="L1415">
            <v>1037204</v>
          </cell>
          <cell r="M1415">
            <v>0</v>
          </cell>
          <cell r="N1415">
            <v>0</v>
          </cell>
          <cell r="O1415">
            <v>0</v>
          </cell>
          <cell r="P1415">
            <v>271789</v>
          </cell>
          <cell r="Q1415">
            <v>1046936</v>
          </cell>
          <cell r="R1415">
            <v>366427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2722356</v>
          </cell>
          <cell r="AA1415">
            <v>315858</v>
          </cell>
          <cell r="AB1415">
            <v>0</v>
          </cell>
          <cell r="AC1415">
            <v>102000</v>
          </cell>
          <cell r="AD1415">
            <v>36611</v>
          </cell>
          <cell r="AE1415">
            <v>64822</v>
          </cell>
          <cell r="AF1415">
            <v>274614</v>
          </cell>
          <cell r="AG1415">
            <v>0</v>
          </cell>
          <cell r="AH1415">
            <v>164841</v>
          </cell>
          <cell r="AI1415">
            <v>0</v>
          </cell>
          <cell r="AJ1415">
            <v>0</v>
          </cell>
          <cell r="AK1415">
            <v>958746</v>
          </cell>
          <cell r="AL1415">
            <v>0</v>
          </cell>
          <cell r="AM1415">
            <v>0</v>
          </cell>
          <cell r="AN1415">
            <v>0</v>
          </cell>
          <cell r="AO1415">
            <v>0</v>
          </cell>
          <cell r="AP1415">
            <v>958746</v>
          </cell>
          <cell r="AQ1415">
            <v>357305</v>
          </cell>
          <cell r="AR1415">
            <v>136797</v>
          </cell>
          <cell r="AS1415">
            <v>494102</v>
          </cell>
          <cell r="AT1415">
            <v>95532</v>
          </cell>
          <cell r="AU1415">
            <v>69309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164841</v>
          </cell>
        </row>
        <row r="1416">
          <cell r="A1416">
            <v>407832</v>
          </cell>
          <cell r="B1416" t="str">
            <v>WARREN COUNTY CAREER CENTER</v>
          </cell>
          <cell r="C1416" t="str">
            <v>OH</v>
          </cell>
          <cell r="D1416">
            <v>3</v>
          </cell>
          <cell r="E1416">
            <v>7</v>
          </cell>
          <cell r="F1416">
            <v>2</v>
          </cell>
          <cell r="G1416">
            <v>2</v>
          </cell>
          <cell r="H1416">
            <v>2</v>
          </cell>
          <cell r="I1416">
            <v>-3</v>
          </cell>
          <cell r="J1416">
            <v>1</v>
          </cell>
          <cell r="K1416">
            <v>19</v>
          </cell>
          <cell r="L1416">
            <v>686814</v>
          </cell>
          <cell r="M1416">
            <v>270</v>
          </cell>
          <cell r="N1416">
            <v>222987</v>
          </cell>
          <cell r="O1416">
            <v>0</v>
          </cell>
          <cell r="P1416">
            <v>209783</v>
          </cell>
          <cell r="Q1416">
            <v>0</v>
          </cell>
          <cell r="R1416">
            <v>100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1119954</v>
          </cell>
          <cell r="AA1416">
            <v>848564</v>
          </cell>
          <cell r="AB1416">
            <v>0</v>
          </cell>
          <cell r="AC1416">
            <v>0</v>
          </cell>
          <cell r="AD1416">
            <v>193332</v>
          </cell>
          <cell r="AE1416">
            <v>70606</v>
          </cell>
          <cell r="AF1416">
            <v>0</v>
          </cell>
          <cell r="AG1416">
            <v>0</v>
          </cell>
          <cell r="AH1416">
            <v>16451</v>
          </cell>
          <cell r="AI1416">
            <v>124818</v>
          </cell>
          <cell r="AJ1416">
            <v>0</v>
          </cell>
          <cell r="AK1416">
            <v>1253771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1253771</v>
          </cell>
          <cell r="AQ1416">
            <v>735006</v>
          </cell>
          <cell r="AR1416">
            <v>164051</v>
          </cell>
          <cell r="AS1416">
            <v>899057</v>
          </cell>
          <cell r="AT1416">
            <v>16451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16451</v>
          </cell>
        </row>
        <row r="1417">
          <cell r="A1417">
            <v>409591</v>
          </cell>
          <cell r="B1417" t="str">
            <v>LORAIN COUNTY JOINT VOCATIONAL SCHOOL DISTRICT</v>
          </cell>
          <cell r="C1417" t="str">
            <v>OH</v>
          </cell>
          <cell r="D1417">
            <v>3</v>
          </cell>
          <cell r="E1417">
            <v>7</v>
          </cell>
          <cell r="F1417">
            <v>2</v>
          </cell>
          <cell r="G1417">
            <v>2</v>
          </cell>
          <cell r="H1417">
            <v>2</v>
          </cell>
          <cell r="I1417">
            <v>-3</v>
          </cell>
          <cell r="J1417">
            <v>1</v>
          </cell>
          <cell r="K1417">
            <v>493</v>
          </cell>
          <cell r="L1417">
            <v>915000</v>
          </cell>
          <cell r="M1417">
            <v>0</v>
          </cell>
          <cell r="N1417">
            <v>330000</v>
          </cell>
          <cell r="O1417">
            <v>80000</v>
          </cell>
          <cell r="P1417">
            <v>250000</v>
          </cell>
          <cell r="Q1417">
            <v>72000</v>
          </cell>
          <cell r="R1417">
            <v>150000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1797000</v>
          </cell>
          <cell r="AA1417">
            <v>655000</v>
          </cell>
          <cell r="AB1417">
            <v>0</v>
          </cell>
          <cell r="AC1417">
            <v>0</v>
          </cell>
          <cell r="AD1417">
            <v>93000</v>
          </cell>
          <cell r="AE1417">
            <v>100000</v>
          </cell>
          <cell r="AF1417">
            <v>130750</v>
          </cell>
          <cell r="AG1417">
            <v>81000</v>
          </cell>
          <cell r="AH1417">
            <v>79239</v>
          </cell>
          <cell r="AI1417">
            <v>0</v>
          </cell>
          <cell r="AJ1417">
            <v>0</v>
          </cell>
          <cell r="AK1417">
            <v>1138989</v>
          </cell>
          <cell r="AL1417">
            <v>0</v>
          </cell>
          <cell r="AM1417">
            <v>0</v>
          </cell>
          <cell r="AN1417">
            <v>0</v>
          </cell>
          <cell r="AO1417">
            <v>212311</v>
          </cell>
          <cell r="AP1417">
            <v>1351300</v>
          </cell>
          <cell r="AQ1417">
            <v>978750</v>
          </cell>
          <cell r="AR1417">
            <v>222429</v>
          </cell>
          <cell r="AS1417">
            <v>1201179</v>
          </cell>
          <cell r="AT1417">
            <v>79239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  <cell r="AY1417">
            <v>0</v>
          </cell>
          <cell r="AZ1417">
            <v>79239</v>
          </cell>
        </row>
        <row r="1418">
          <cell r="A1418">
            <v>418199</v>
          </cell>
          <cell r="B1418" t="str">
            <v>PENTA COUNTY JOINT VOCATIONAL SCHOOL</v>
          </cell>
          <cell r="C1418" t="str">
            <v>OH</v>
          </cell>
          <cell r="D1418">
            <v>3</v>
          </cell>
          <cell r="E1418">
            <v>7</v>
          </cell>
          <cell r="F1418">
            <v>2</v>
          </cell>
          <cell r="G1418">
            <v>2</v>
          </cell>
          <cell r="H1418">
            <v>2</v>
          </cell>
          <cell r="I1418">
            <v>-3</v>
          </cell>
          <cell r="J1418">
            <v>1</v>
          </cell>
          <cell r="K1418">
            <v>57</v>
          </cell>
          <cell r="L1418">
            <v>290482</v>
          </cell>
          <cell r="M1418">
            <v>0</v>
          </cell>
          <cell r="N1418">
            <v>226454</v>
          </cell>
          <cell r="O1418">
            <v>250163</v>
          </cell>
          <cell r="P1418">
            <v>286695</v>
          </cell>
          <cell r="Q1418">
            <v>160563</v>
          </cell>
          <cell r="R1418">
            <v>108195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1322552</v>
          </cell>
          <cell r="AA1418">
            <v>541704</v>
          </cell>
          <cell r="AB1418">
            <v>0</v>
          </cell>
          <cell r="AC1418">
            <v>0</v>
          </cell>
          <cell r="AD1418">
            <v>403254</v>
          </cell>
          <cell r="AE1418">
            <v>52358</v>
          </cell>
          <cell r="AF1418">
            <v>0</v>
          </cell>
          <cell r="AG1418">
            <v>0</v>
          </cell>
          <cell r="AH1418">
            <v>63758</v>
          </cell>
          <cell r="AI1418">
            <v>5556</v>
          </cell>
          <cell r="AJ1418">
            <v>0</v>
          </cell>
          <cell r="AK1418">
            <v>1066630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1066630</v>
          </cell>
          <cell r="AQ1418">
            <v>829841</v>
          </cell>
          <cell r="AR1418">
            <v>248688</v>
          </cell>
          <cell r="AS1418">
            <v>1078529</v>
          </cell>
          <cell r="AT1418">
            <v>58450</v>
          </cell>
          <cell r="AU1418">
            <v>3981</v>
          </cell>
          <cell r="AV1418">
            <v>0</v>
          </cell>
          <cell r="AW1418">
            <v>0</v>
          </cell>
          <cell r="AX1418">
            <v>0</v>
          </cell>
          <cell r="AY1418">
            <v>1327</v>
          </cell>
          <cell r="AZ1418">
            <v>63758</v>
          </cell>
        </row>
        <row r="1419">
          <cell r="A1419">
            <v>418205</v>
          </cell>
          <cell r="B1419" t="str">
            <v>LICKING COUNTY JOINT VOCATIONAL SCHOOL-NEWARK</v>
          </cell>
          <cell r="C1419" t="str">
            <v>OH</v>
          </cell>
          <cell r="D1419">
            <v>3</v>
          </cell>
          <cell r="E1419">
            <v>7</v>
          </cell>
          <cell r="F1419">
            <v>2</v>
          </cell>
          <cell r="G1419">
            <v>2</v>
          </cell>
          <cell r="H1419">
            <v>2</v>
          </cell>
          <cell r="I1419">
            <v>-3</v>
          </cell>
          <cell r="J1419">
            <v>1</v>
          </cell>
          <cell r="K1419">
            <v>69</v>
          </cell>
          <cell r="L1419">
            <v>775431</v>
          </cell>
          <cell r="M1419">
            <v>207965</v>
          </cell>
          <cell r="N1419">
            <v>377698</v>
          </cell>
          <cell r="O1419">
            <v>0</v>
          </cell>
          <cell r="P1419">
            <v>45150</v>
          </cell>
          <cell r="Q1419">
            <v>127451</v>
          </cell>
          <cell r="R1419">
            <v>30769</v>
          </cell>
          <cell r="S1419">
            <v>1500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1565964</v>
          </cell>
          <cell r="AA1419">
            <v>1430560</v>
          </cell>
          <cell r="AB1419">
            <v>0</v>
          </cell>
          <cell r="AC1419">
            <v>0</v>
          </cell>
          <cell r="AD1419">
            <v>47779</v>
          </cell>
          <cell r="AE1419">
            <v>99921</v>
          </cell>
          <cell r="AF1419">
            <v>21733</v>
          </cell>
          <cell r="AG1419">
            <v>0</v>
          </cell>
          <cell r="AH1419">
            <v>40246</v>
          </cell>
          <cell r="AI1419">
            <v>0</v>
          </cell>
          <cell r="AJ1419">
            <v>0</v>
          </cell>
          <cell r="AK1419">
            <v>1640239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1640239</v>
          </cell>
          <cell r="AQ1419">
            <v>1021983</v>
          </cell>
          <cell r="AR1419">
            <v>247590</v>
          </cell>
          <cell r="AS1419">
            <v>1269573</v>
          </cell>
          <cell r="AT1419">
            <v>39946</v>
          </cell>
          <cell r="AU1419">
            <v>0</v>
          </cell>
          <cell r="AV1419">
            <v>0</v>
          </cell>
          <cell r="AW1419">
            <v>0</v>
          </cell>
          <cell r="AX1419">
            <v>300</v>
          </cell>
          <cell r="AY1419">
            <v>0</v>
          </cell>
          <cell r="AZ1419">
            <v>40246</v>
          </cell>
        </row>
        <row r="1420">
          <cell r="A1420">
            <v>418223</v>
          </cell>
          <cell r="B1420" t="str">
            <v>WILLOUGHBY-EASTLAKE SCHOOL OF PRACTICAL NURSING</v>
          </cell>
          <cell r="C1420" t="str">
            <v>OH</v>
          </cell>
          <cell r="D1420">
            <v>3</v>
          </cell>
          <cell r="E1420">
            <v>7</v>
          </cell>
          <cell r="F1420">
            <v>2</v>
          </cell>
          <cell r="G1420">
            <v>2</v>
          </cell>
          <cell r="H1420">
            <v>2</v>
          </cell>
          <cell r="I1420">
            <v>-3</v>
          </cell>
          <cell r="J1420">
            <v>1</v>
          </cell>
          <cell r="K1420">
            <v>34</v>
          </cell>
          <cell r="L1420">
            <v>85945</v>
          </cell>
          <cell r="M1420">
            <v>0</v>
          </cell>
          <cell r="N1420">
            <v>31997</v>
          </cell>
          <cell r="O1420">
            <v>0</v>
          </cell>
          <cell r="P1420">
            <v>30183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60691</v>
          </cell>
          <cell r="Y1420">
            <v>0</v>
          </cell>
          <cell r="Z1420">
            <v>208816</v>
          </cell>
          <cell r="AA1420">
            <v>148272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64290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212562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212562</v>
          </cell>
          <cell r="AQ1420">
            <v>97607</v>
          </cell>
          <cell r="AR1420">
            <v>23641</v>
          </cell>
          <cell r="AS1420">
            <v>121248</v>
          </cell>
        </row>
        <row r="1421">
          <cell r="A1421">
            <v>418250</v>
          </cell>
          <cell r="B1421" t="str">
            <v>WASHINGTON COUNTY CAREER CENTER ADULT EDUCATION</v>
          </cell>
          <cell r="C1421" t="str">
            <v>OH</v>
          </cell>
          <cell r="D1421">
            <v>3</v>
          </cell>
          <cell r="E1421">
            <v>7</v>
          </cell>
          <cell r="F1421">
            <v>2</v>
          </cell>
          <cell r="G1421">
            <v>2</v>
          </cell>
          <cell r="H1421">
            <v>2</v>
          </cell>
          <cell r="I1421">
            <v>-3</v>
          </cell>
          <cell r="J1421">
            <v>1</v>
          </cell>
          <cell r="K1421">
            <v>106</v>
          </cell>
          <cell r="L1421">
            <v>1665339</v>
          </cell>
          <cell r="M1421">
            <v>454221</v>
          </cell>
          <cell r="N1421">
            <v>2581840</v>
          </cell>
          <cell r="O1421">
            <v>587965</v>
          </cell>
          <cell r="P1421">
            <v>61783</v>
          </cell>
          <cell r="Q1421">
            <v>749303</v>
          </cell>
          <cell r="R1421">
            <v>57500</v>
          </cell>
          <cell r="S1421">
            <v>0</v>
          </cell>
          <cell r="T1421">
            <v>0</v>
          </cell>
          <cell r="U1421">
            <v>101242</v>
          </cell>
          <cell r="V1421">
            <v>106441</v>
          </cell>
          <cell r="W1421">
            <v>0</v>
          </cell>
          <cell r="X1421">
            <v>2798960</v>
          </cell>
          <cell r="Y1421">
            <v>0</v>
          </cell>
          <cell r="Z1421">
            <v>9164594</v>
          </cell>
          <cell r="AA1421">
            <v>1286810</v>
          </cell>
          <cell r="AB1421">
            <v>0</v>
          </cell>
          <cell r="AC1421">
            <v>6452</v>
          </cell>
          <cell r="AD1421">
            <v>17169</v>
          </cell>
          <cell r="AE1421">
            <v>193749</v>
          </cell>
          <cell r="AF1421">
            <v>527790</v>
          </cell>
          <cell r="AG1421">
            <v>736493</v>
          </cell>
          <cell r="AH1421">
            <v>64783</v>
          </cell>
          <cell r="AI1421">
            <v>283536</v>
          </cell>
          <cell r="AJ1421">
            <v>0</v>
          </cell>
          <cell r="AK1421">
            <v>3116782</v>
          </cell>
          <cell r="AL1421">
            <v>108219</v>
          </cell>
          <cell r="AM1421">
            <v>0</v>
          </cell>
          <cell r="AN1421">
            <v>0</v>
          </cell>
          <cell r="AO1421">
            <v>5002853</v>
          </cell>
          <cell r="AP1421">
            <v>8227854</v>
          </cell>
          <cell r="AQ1421">
            <v>3097089</v>
          </cell>
          <cell r="AR1421">
            <v>892903</v>
          </cell>
          <cell r="AS1421">
            <v>3989992</v>
          </cell>
          <cell r="AT1421">
            <v>61783</v>
          </cell>
          <cell r="AU1421">
            <v>0</v>
          </cell>
          <cell r="AV1421">
            <v>0</v>
          </cell>
          <cell r="AW1421">
            <v>0</v>
          </cell>
          <cell r="AX1421">
            <v>3000</v>
          </cell>
          <cell r="AY1421">
            <v>0</v>
          </cell>
          <cell r="AZ1421">
            <v>64783</v>
          </cell>
        </row>
        <row r="1422">
          <cell r="A1422">
            <v>418278</v>
          </cell>
          <cell r="B1422" t="str">
            <v>VANTAGE CAREER CENTER</v>
          </cell>
          <cell r="C1422" t="str">
            <v>OH</v>
          </cell>
          <cell r="D1422">
            <v>3</v>
          </cell>
          <cell r="E1422">
            <v>7</v>
          </cell>
          <cell r="F1422">
            <v>2</v>
          </cell>
          <cell r="G1422">
            <v>2</v>
          </cell>
          <cell r="H1422">
            <v>2</v>
          </cell>
          <cell r="I1422">
            <v>-3</v>
          </cell>
          <cell r="J1422">
            <v>1</v>
          </cell>
          <cell r="K1422">
            <v>177</v>
          </cell>
          <cell r="L1422">
            <v>736025</v>
          </cell>
          <cell r="M1422">
            <v>33928</v>
          </cell>
          <cell r="N1422">
            <v>9163654</v>
          </cell>
          <cell r="O1422">
            <v>2810060</v>
          </cell>
          <cell r="P1422">
            <v>106707</v>
          </cell>
          <cell r="Q1422">
            <v>536542</v>
          </cell>
          <cell r="R1422">
            <v>4363</v>
          </cell>
          <cell r="S1422">
            <v>4750</v>
          </cell>
          <cell r="T1422">
            <v>77540</v>
          </cell>
          <cell r="U1422">
            <v>283732</v>
          </cell>
          <cell r="V1422">
            <v>2148848</v>
          </cell>
          <cell r="W1422">
            <v>0</v>
          </cell>
          <cell r="X1422">
            <v>0</v>
          </cell>
          <cell r="Y1422">
            <v>0</v>
          </cell>
          <cell r="Z1422">
            <v>15906149</v>
          </cell>
          <cell r="AA1422">
            <v>7183242</v>
          </cell>
          <cell r="AB1422">
            <v>0</v>
          </cell>
          <cell r="AC1422">
            <v>0</v>
          </cell>
          <cell r="AD1422">
            <v>20595</v>
          </cell>
          <cell r="AE1422">
            <v>290242</v>
          </cell>
          <cell r="AF1422">
            <v>8985750</v>
          </cell>
          <cell r="AG1422">
            <v>1321072</v>
          </cell>
          <cell r="AH1422">
            <v>111500</v>
          </cell>
          <cell r="AI1422">
            <v>146108</v>
          </cell>
          <cell r="AJ1422">
            <v>0</v>
          </cell>
          <cell r="AK1422">
            <v>18058509</v>
          </cell>
          <cell r="AL1422">
            <v>831971</v>
          </cell>
          <cell r="AM1422">
            <v>0</v>
          </cell>
          <cell r="AN1422">
            <v>0</v>
          </cell>
          <cell r="AO1422">
            <v>0</v>
          </cell>
          <cell r="AP1422">
            <v>18890480</v>
          </cell>
          <cell r="AQ1422">
            <v>3118739</v>
          </cell>
          <cell r="AR1422">
            <v>915698</v>
          </cell>
          <cell r="AS1422">
            <v>4034437</v>
          </cell>
          <cell r="AT1422">
            <v>111500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  <cell r="AY1422">
            <v>0</v>
          </cell>
          <cell r="AZ1422">
            <v>111500</v>
          </cell>
        </row>
        <row r="1423">
          <cell r="A1423">
            <v>421717</v>
          </cell>
          <cell r="B1423" t="str">
            <v>VANGUARD CAREER CENTER</v>
          </cell>
          <cell r="C1423" t="str">
            <v>OH</v>
          </cell>
          <cell r="D1423">
            <v>3</v>
          </cell>
          <cell r="E1423">
            <v>7</v>
          </cell>
          <cell r="F1423">
            <v>2</v>
          </cell>
          <cell r="G1423">
            <v>2</v>
          </cell>
          <cell r="H1423">
            <v>2</v>
          </cell>
          <cell r="I1423">
            <v>-3</v>
          </cell>
          <cell r="J1423">
            <v>1</v>
          </cell>
          <cell r="K1423">
            <v>25</v>
          </cell>
          <cell r="L1423">
            <v>70184</v>
          </cell>
          <cell r="M1423">
            <v>0</v>
          </cell>
          <cell r="N1423">
            <v>43440</v>
          </cell>
          <cell r="O1423">
            <v>0</v>
          </cell>
          <cell r="P1423">
            <v>24650</v>
          </cell>
          <cell r="Q1423">
            <v>4123</v>
          </cell>
          <cell r="R1423">
            <v>0</v>
          </cell>
          <cell r="S1423">
            <v>35760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178157</v>
          </cell>
          <cell r="AA1423">
            <v>99997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91477</v>
          </cell>
          <cell r="AG1423">
            <v>0</v>
          </cell>
          <cell r="AH1423">
            <v>64533</v>
          </cell>
          <cell r="AI1423">
            <v>0</v>
          </cell>
          <cell r="AJ1423">
            <v>0</v>
          </cell>
          <cell r="AK1423">
            <v>256007</v>
          </cell>
          <cell r="AL1423">
            <v>0</v>
          </cell>
          <cell r="AM1423">
            <v>0</v>
          </cell>
          <cell r="AN1423">
            <v>0</v>
          </cell>
          <cell r="AO1423">
            <v>0</v>
          </cell>
          <cell r="AP1423">
            <v>256007</v>
          </cell>
          <cell r="AQ1423">
            <v>86615</v>
          </cell>
          <cell r="AR1423">
            <v>13382</v>
          </cell>
          <cell r="AS1423">
            <v>99997</v>
          </cell>
          <cell r="AT1423">
            <v>24650</v>
          </cell>
          <cell r="AU1423">
            <v>0</v>
          </cell>
          <cell r="AV1423">
            <v>4123</v>
          </cell>
          <cell r="AW1423">
            <v>0</v>
          </cell>
          <cell r="AX1423">
            <v>35760</v>
          </cell>
          <cell r="AY1423">
            <v>0</v>
          </cell>
          <cell r="AZ1423">
            <v>64533</v>
          </cell>
        </row>
        <row r="1424">
          <cell r="A1424">
            <v>430917</v>
          </cell>
          <cell r="B1424" t="str">
            <v>CLEVELAND MUNICIPAL SCHOOL DISTRICT ADULT AND CONT</v>
          </cell>
          <cell r="C1424" t="str">
            <v>OH</v>
          </cell>
          <cell r="D1424">
            <v>3</v>
          </cell>
          <cell r="E1424">
            <v>7</v>
          </cell>
          <cell r="F1424">
            <v>2</v>
          </cell>
          <cell r="G1424">
            <v>2</v>
          </cell>
          <cell r="H1424">
            <v>2</v>
          </cell>
          <cell r="I1424">
            <v>-3</v>
          </cell>
          <cell r="J1424">
            <v>1</v>
          </cell>
          <cell r="K1424">
            <v>160</v>
          </cell>
          <cell r="L1424">
            <v>3700</v>
          </cell>
          <cell r="M1424">
            <v>0</v>
          </cell>
          <cell r="N1424">
            <v>25000</v>
          </cell>
          <cell r="O1424">
            <v>0</v>
          </cell>
          <cell r="P1424">
            <v>178900</v>
          </cell>
          <cell r="Q1424">
            <v>531563</v>
          </cell>
          <cell r="R1424">
            <v>747535</v>
          </cell>
          <cell r="S1424">
            <v>0</v>
          </cell>
          <cell r="T1424">
            <v>0</v>
          </cell>
          <cell r="U1424">
            <v>245000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1731698</v>
          </cell>
          <cell r="AA1424">
            <v>428277</v>
          </cell>
          <cell r="AB1424">
            <v>0</v>
          </cell>
          <cell r="AC1424">
            <v>0</v>
          </cell>
          <cell r="AD1424">
            <v>32760</v>
          </cell>
          <cell r="AE1424">
            <v>237619</v>
          </cell>
          <cell r="AF1424">
            <v>120000</v>
          </cell>
          <cell r="AG1424">
            <v>100000</v>
          </cell>
          <cell r="AH1424">
            <v>178900</v>
          </cell>
          <cell r="AI1424">
            <v>0</v>
          </cell>
          <cell r="AJ1424">
            <v>0</v>
          </cell>
          <cell r="AK1424">
            <v>1097556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1097556</v>
          </cell>
          <cell r="AQ1424">
            <v>720330</v>
          </cell>
          <cell r="AR1424">
            <v>210000</v>
          </cell>
          <cell r="AS1424">
            <v>930330</v>
          </cell>
          <cell r="AT1424">
            <v>178900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178900</v>
          </cell>
        </row>
        <row r="1425">
          <cell r="A1425">
            <v>431859</v>
          </cell>
          <cell r="B1425" t="str">
            <v>SPRINGFIELD CLARK COUNTY JOINT VOCATIONAL SCHOOL</v>
          </cell>
          <cell r="C1425" t="str">
            <v>OH</v>
          </cell>
          <cell r="D1425">
            <v>3</v>
          </cell>
          <cell r="E1425">
            <v>7</v>
          </cell>
          <cell r="F1425">
            <v>2</v>
          </cell>
          <cell r="G1425">
            <v>2</v>
          </cell>
          <cell r="H1425">
            <v>2</v>
          </cell>
          <cell r="I1425">
            <v>-3</v>
          </cell>
          <cell r="J1425">
            <v>1</v>
          </cell>
          <cell r="K1425">
            <v>153</v>
          </cell>
          <cell r="L1425">
            <v>356907</v>
          </cell>
          <cell r="M1425">
            <v>0</v>
          </cell>
          <cell r="N1425">
            <v>269210</v>
          </cell>
          <cell r="O1425">
            <v>0</v>
          </cell>
          <cell r="P1425">
            <v>50600</v>
          </cell>
          <cell r="Q1425">
            <v>52308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729025</v>
          </cell>
          <cell r="AA1425">
            <v>509000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150000</v>
          </cell>
          <cell r="AG1425">
            <v>0</v>
          </cell>
          <cell r="AH1425">
            <v>15085</v>
          </cell>
          <cell r="AI1425">
            <v>0</v>
          </cell>
          <cell r="AJ1425">
            <v>0</v>
          </cell>
          <cell r="AK1425">
            <v>674085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P1425">
            <v>674085</v>
          </cell>
          <cell r="AQ1425">
            <v>509013</v>
          </cell>
          <cell r="AR1425">
            <v>83731</v>
          </cell>
          <cell r="AS1425">
            <v>592744</v>
          </cell>
          <cell r="AT1425">
            <v>15085</v>
          </cell>
          <cell r="AU1425">
            <v>0</v>
          </cell>
          <cell r="AV1425">
            <v>0</v>
          </cell>
          <cell r="AW1425">
            <v>0</v>
          </cell>
          <cell r="AX1425">
            <v>0</v>
          </cell>
          <cell r="AY1425">
            <v>0</v>
          </cell>
          <cell r="AZ1425">
            <v>15085</v>
          </cell>
        </row>
        <row r="1426">
          <cell r="A1426">
            <v>433138</v>
          </cell>
          <cell r="B1426" t="str">
            <v>WAYNE COUNTY SCHOOLS CAREER CENTER</v>
          </cell>
          <cell r="C1426" t="str">
            <v>OH</v>
          </cell>
          <cell r="D1426">
            <v>3</v>
          </cell>
          <cell r="E1426">
            <v>7</v>
          </cell>
          <cell r="F1426">
            <v>2</v>
          </cell>
          <cell r="G1426">
            <v>2</v>
          </cell>
          <cell r="H1426">
            <v>2</v>
          </cell>
          <cell r="I1426">
            <v>-3</v>
          </cell>
          <cell r="J1426">
            <v>1</v>
          </cell>
          <cell r="K1426">
            <v>256</v>
          </cell>
          <cell r="L1426">
            <v>667920</v>
          </cell>
          <cell r="M1426">
            <v>99737</v>
          </cell>
          <cell r="N1426">
            <v>396479</v>
          </cell>
          <cell r="O1426">
            <v>69753</v>
          </cell>
          <cell r="P1426">
            <v>167088</v>
          </cell>
          <cell r="Q1426">
            <v>92881</v>
          </cell>
          <cell r="R1426">
            <v>58886</v>
          </cell>
          <cell r="S1426">
            <v>0</v>
          </cell>
          <cell r="T1426">
            <v>0</v>
          </cell>
          <cell r="U1426">
            <v>88350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1641094</v>
          </cell>
          <cell r="AA1426">
            <v>872987</v>
          </cell>
          <cell r="AB1426">
            <v>0</v>
          </cell>
          <cell r="AC1426">
            <v>37278</v>
          </cell>
          <cell r="AD1426">
            <v>0</v>
          </cell>
          <cell r="AE1426">
            <v>25528</v>
          </cell>
          <cell r="AF1426">
            <v>278659</v>
          </cell>
          <cell r="AG1426">
            <v>10477</v>
          </cell>
          <cell r="AH1426">
            <v>169892</v>
          </cell>
          <cell r="AI1426">
            <v>0</v>
          </cell>
          <cell r="AJ1426">
            <v>11130</v>
          </cell>
          <cell r="AK1426">
            <v>1405951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1405951</v>
          </cell>
          <cell r="AQ1426">
            <v>813342</v>
          </cell>
          <cell r="AR1426">
            <v>210071</v>
          </cell>
          <cell r="AS1426">
            <v>1023413</v>
          </cell>
          <cell r="AT1426">
            <v>153716</v>
          </cell>
          <cell r="AU1426">
            <v>13372</v>
          </cell>
          <cell r="AV1426">
            <v>0</v>
          </cell>
          <cell r="AW1426">
            <v>0</v>
          </cell>
          <cell r="AX1426">
            <v>0</v>
          </cell>
          <cell r="AY1426">
            <v>2804</v>
          </cell>
          <cell r="AZ1426">
            <v>169892</v>
          </cell>
        </row>
        <row r="1427">
          <cell r="A1427">
            <v>435055</v>
          </cell>
          <cell r="B1427" t="str">
            <v>CALVIN M WOODWARD HIGH SCHOOL</v>
          </cell>
          <cell r="C1427" t="str">
            <v>OH</v>
          </cell>
          <cell r="D1427">
            <v>3</v>
          </cell>
          <cell r="E1427">
            <v>7</v>
          </cell>
          <cell r="F1427">
            <v>2</v>
          </cell>
          <cell r="G1427">
            <v>2</v>
          </cell>
          <cell r="H1427">
            <v>2</v>
          </cell>
          <cell r="I1427">
            <v>-3</v>
          </cell>
          <cell r="J1427">
            <v>1</v>
          </cell>
          <cell r="K1427">
            <v>69</v>
          </cell>
          <cell r="L1427">
            <v>215515</v>
          </cell>
          <cell r="M1427">
            <v>0</v>
          </cell>
          <cell r="N1427">
            <v>398203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57</v>
          </cell>
          <cell r="Y1427">
            <v>0</v>
          </cell>
          <cell r="Z1427">
            <v>613775</v>
          </cell>
          <cell r="AA1427">
            <v>379134</v>
          </cell>
          <cell r="AB1427">
            <v>0</v>
          </cell>
          <cell r="AC1427">
            <v>0</v>
          </cell>
          <cell r="AD1427">
            <v>16872</v>
          </cell>
          <cell r="AE1427">
            <v>40419</v>
          </cell>
          <cell r="AF1427">
            <v>0</v>
          </cell>
          <cell r="AG1427">
            <v>0</v>
          </cell>
          <cell r="AH1427">
            <v>110017</v>
          </cell>
          <cell r="AI1427">
            <v>0</v>
          </cell>
          <cell r="AJ1427">
            <v>0</v>
          </cell>
          <cell r="AK1427">
            <v>546442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546442</v>
          </cell>
          <cell r="AQ1427">
            <v>332724</v>
          </cell>
          <cell r="AR1427">
            <v>138648</v>
          </cell>
          <cell r="AS1427">
            <v>471372</v>
          </cell>
          <cell r="AT1427">
            <v>72382</v>
          </cell>
          <cell r="AU1427">
            <v>0</v>
          </cell>
          <cell r="AV1427">
            <v>37635</v>
          </cell>
          <cell r="AW1427">
            <v>0</v>
          </cell>
          <cell r="AX1427">
            <v>0</v>
          </cell>
          <cell r="AY1427">
            <v>0</v>
          </cell>
          <cell r="AZ1427">
            <v>110017</v>
          </cell>
        </row>
        <row r="1428">
          <cell r="A1428">
            <v>206914</v>
          </cell>
          <cell r="B1428" t="str">
            <v>CAMERON UNIVERSITY</v>
          </cell>
          <cell r="C1428" t="str">
            <v>OK</v>
          </cell>
          <cell r="D1428">
            <v>6</v>
          </cell>
          <cell r="E1428">
            <v>1</v>
          </cell>
          <cell r="F1428">
            <v>2</v>
          </cell>
          <cell r="G1428">
            <v>2</v>
          </cell>
          <cell r="H1428">
            <v>2</v>
          </cell>
          <cell r="I1428">
            <v>21</v>
          </cell>
          <cell r="J1428">
            <v>1</v>
          </cell>
          <cell r="K1428">
            <v>3965</v>
          </cell>
          <cell r="L1428">
            <v>6496095</v>
          </cell>
          <cell r="M1428">
            <v>0</v>
          </cell>
          <cell r="N1428">
            <v>19278669</v>
          </cell>
          <cell r="O1428">
            <v>0</v>
          </cell>
          <cell r="P1428">
            <v>5255264</v>
          </cell>
          <cell r="Q1428">
            <v>979264</v>
          </cell>
          <cell r="R1428">
            <v>0</v>
          </cell>
          <cell r="S1428">
            <v>701760</v>
          </cell>
          <cell r="T1428">
            <v>0</v>
          </cell>
          <cell r="U1428">
            <v>664217</v>
          </cell>
          <cell r="V1428">
            <v>1958688</v>
          </cell>
          <cell r="W1428">
            <v>0</v>
          </cell>
          <cell r="X1428">
            <v>367995</v>
          </cell>
          <cell r="Y1428">
            <v>0</v>
          </cell>
          <cell r="Z1428">
            <v>35701952</v>
          </cell>
          <cell r="AA1428">
            <v>17585908</v>
          </cell>
          <cell r="AB1428">
            <v>391787</v>
          </cell>
          <cell r="AC1428">
            <v>1075684</v>
          </cell>
          <cell r="AD1428">
            <v>1260350</v>
          </cell>
          <cell r="AE1428">
            <v>2761629</v>
          </cell>
          <cell r="AF1428">
            <v>2767346</v>
          </cell>
          <cell r="AG1428">
            <v>4268617</v>
          </cell>
          <cell r="AH1428">
            <v>3984367</v>
          </cell>
          <cell r="AI1428">
            <v>0</v>
          </cell>
          <cell r="AJ1428">
            <v>0</v>
          </cell>
          <cell r="AK1428">
            <v>34095688</v>
          </cell>
          <cell r="AL1428">
            <v>2723391</v>
          </cell>
          <cell r="AM1428">
            <v>0</v>
          </cell>
          <cell r="AN1428">
            <v>0</v>
          </cell>
          <cell r="AO1428">
            <v>105480</v>
          </cell>
          <cell r="AP1428">
            <v>36924559</v>
          </cell>
          <cell r="AQ1428">
            <v>16838631</v>
          </cell>
          <cell r="AR1428">
            <v>4731210</v>
          </cell>
          <cell r="AS1428">
            <v>21569841</v>
          </cell>
          <cell r="AT1428">
            <v>3576239</v>
          </cell>
          <cell r="AU1428">
            <v>124846</v>
          </cell>
          <cell r="AV1428">
            <v>158170</v>
          </cell>
          <cell r="AW1428">
            <v>0</v>
          </cell>
          <cell r="AX1428">
            <v>80460</v>
          </cell>
          <cell r="AY1428">
            <v>44652</v>
          </cell>
          <cell r="AZ1428">
            <v>3984367</v>
          </cell>
        </row>
        <row r="1429">
          <cell r="A1429">
            <v>206941</v>
          </cell>
          <cell r="B1429" t="str">
            <v>UNIVERSITY OF CENTRAL OKLAHOMA</v>
          </cell>
          <cell r="C1429" t="str">
            <v>OK</v>
          </cell>
          <cell r="D1429">
            <v>6</v>
          </cell>
          <cell r="E1429">
            <v>1</v>
          </cell>
          <cell r="F1429">
            <v>2</v>
          </cell>
          <cell r="G1429">
            <v>2</v>
          </cell>
          <cell r="H1429">
            <v>2</v>
          </cell>
          <cell r="I1429">
            <v>21</v>
          </cell>
          <cell r="J1429">
            <v>1</v>
          </cell>
          <cell r="K1429">
            <v>11383</v>
          </cell>
          <cell r="L1429">
            <v>27177018</v>
          </cell>
          <cell r="M1429">
            <v>0</v>
          </cell>
          <cell r="N1429">
            <v>45025191</v>
          </cell>
          <cell r="O1429">
            <v>0</v>
          </cell>
          <cell r="P1429">
            <v>6906651</v>
          </cell>
          <cell r="Q1429">
            <v>3068617</v>
          </cell>
          <cell r="R1429">
            <v>62523</v>
          </cell>
          <cell r="S1429">
            <v>2204315</v>
          </cell>
          <cell r="T1429">
            <v>0</v>
          </cell>
          <cell r="U1429">
            <v>75327</v>
          </cell>
          <cell r="V1429">
            <v>8879448</v>
          </cell>
          <cell r="W1429">
            <v>0</v>
          </cell>
          <cell r="X1429">
            <v>1340229</v>
          </cell>
          <cell r="Y1429">
            <v>0</v>
          </cell>
          <cell r="Z1429">
            <v>94739319</v>
          </cell>
          <cell r="AA1429">
            <v>37326461</v>
          </cell>
          <cell r="AB1429">
            <v>1628979</v>
          </cell>
          <cell r="AC1429">
            <v>918772</v>
          </cell>
          <cell r="AD1429">
            <v>8795392</v>
          </cell>
          <cell r="AE1429">
            <v>6339871</v>
          </cell>
          <cell r="AF1429">
            <v>7778596</v>
          </cell>
          <cell r="AG1429">
            <v>9812366</v>
          </cell>
          <cell r="AH1429">
            <v>9185745</v>
          </cell>
          <cell r="AI1429">
            <v>0</v>
          </cell>
          <cell r="AJ1429">
            <v>53252</v>
          </cell>
          <cell r="AK1429">
            <v>81839434</v>
          </cell>
          <cell r="AL1429">
            <v>9172646</v>
          </cell>
          <cell r="AM1429">
            <v>0</v>
          </cell>
          <cell r="AN1429">
            <v>0</v>
          </cell>
          <cell r="AO1429">
            <v>0</v>
          </cell>
          <cell r="AP1429">
            <v>91012080</v>
          </cell>
          <cell r="AQ1429">
            <v>40024837</v>
          </cell>
          <cell r="AR1429">
            <v>12260989</v>
          </cell>
          <cell r="AS1429">
            <v>52285826</v>
          </cell>
          <cell r="AT1429">
            <v>6010868</v>
          </cell>
          <cell r="AU1429">
            <v>327338</v>
          </cell>
          <cell r="AV1429">
            <v>12000</v>
          </cell>
          <cell r="AW1429">
            <v>50</v>
          </cell>
          <cell r="AX1429">
            <v>278017</v>
          </cell>
          <cell r="AY1429">
            <v>2557472</v>
          </cell>
          <cell r="AZ1429">
            <v>9185745</v>
          </cell>
        </row>
        <row r="1430">
          <cell r="A1430">
            <v>207041</v>
          </cell>
          <cell r="B1430" t="str">
            <v>EAST CENTRAL UNIVERSITY</v>
          </cell>
          <cell r="C1430" t="str">
            <v>OK</v>
          </cell>
          <cell r="D1430">
            <v>6</v>
          </cell>
          <cell r="E1430">
            <v>1</v>
          </cell>
          <cell r="F1430">
            <v>2</v>
          </cell>
          <cell r="G1430">
            <v>2</v>
          </cell>
          <cell r="H1430">
            <v>2</v>
          </cell>
          <cell r="I1430">
            <v>21</v>
          </cell>
          <cell r="J1430">
            <v>1</v>
          </cell>
          <cell r="K1430">
            <v>3522</v>
          </cell>
          <cell r="L1430">
            <v>5435650</v>
          </cell>
          <cell r="M1430">
            <v>0</v>
          </cell>
          <cell r="N1430">
            <v>16583561</v>
          </cell>
          <cell r="O1430">
            <v>0</v>
          </cell>
          <cell r="P1430">
            <v>12833865</v>
          </cell>
          <cell r="Q1430">
            <v>703599</v>
          </cell>
          <cell r="R1430">
            <v>0</v>
          </cell>
          <cell r="S1430">
            <v>25000</v>
          </cell>
          <cell r="T1430">
            <v>0</v>
          </cell>
          <cell r="U1430">
            <v>386</v>
          </cell>
          <cell r="V1430">
            <v>3641048</v>
          </cell>
          <cell r="W1430">
            <v>0</v>
          </cell>
          <cell r="X1430">
            <v>696745</v>
          </cell>
          <cell r="Y1430">
            <v>0</v>
          </cell>
          <cell r="Z1430">
            <v>39919854</v>
          </cell>
          <cell r="AA1430">
            <v>14501502</v>
          </cell>
          <cell r="AB1430">
            <v>66067</v>
          </cell>
          <cell r="AC1430">
            <v>8863298</v>
          </cell>
          <cell r="AD1430">
            <v>1440162</v>
          </cell>
          <cell r="AE1430">
            <v>921025</v>
          </cell>
          <cell r="AF1430">
            <v>2313485</v>
          </cell>
          <cell r="AG1430">
            <v>2939653</v>
          </cell>
          <cell r="AH1430">
            <v>4699166</v>
          </cell>
          <cell r="AI1430">
            <v>0</v>
          </cell>
          <cell r="AJ1430">
            <v>0</v>
          </cell>
          <cell r="AK1430">
            <v>35744358</v>
          </cell>
          <cell r="AL1430">
            <v>3532757</v>
          </cell>
          <cell r="AM1430">
            <v>0</v>
          </cell>
          <cell r="AN1430">
            <v>0</v>
          </cell>
          <cell r="AO1430">
            <v>0</v>
          </cell>
          <cell r="AP1430">
            <v>39277115</v>
          </cell>
          <cell r="AQ1430">
            <v>15563442</v>
          </cell>
          <cell r="AR1430">
            <v>5248757</v>
          </cell>
          <cell r="AS1430">
            <v>20812199</v>
          </cell>
          <cell r="AT1430">
            <v>3869893</v>
          </cell>
          <cell r="AU1430">
            <v>100674</v>
          </cell>
          <cell r="AV1430">
            <v>703599</v>
          </cell>
          <cell r="AW1430">
            <v>0</v>
          </cell>
          <cell r="AX1430">
            <v>25000</v>
          </cell>
          <cell r="AY1430">
            <v>0</v>
          </cell>
          <cell r="AZ1430">
            <v>4699166</v>
          </cell>
        </row>
        <row r="1431">
          <cell r="A1431">
            <v>207209</v>
          </cell>
          <cell r="B1431" t="str">
            <v>LANGSTON UNIVERSITY</v>
          </cell>
          <cell r="C1431" t="str">
            <v>OK</v>
          </cell>
          <cell r="D1431">
            <v>6</v>
          </cell>
          <cell r="E1431">
            <v>1</v>
          </cell>
          <cell r="F1431">
            <v>2</v>
          </cell>
          <cell r="G1431">
            <v>2</v>
          </cell>
          <cell r="H1431">
            <v>2</v>
          </cell>
          <cell r="I1431">
            <v>32</v>
          </cell>
          <cell r="J1431">
            <v>1</v>
          </cell>
          <cell r="K1431">
            <v>2499</v>
          </cell>
          <cell r="L1431">
            <v>866912</v>
          </cell>
          <cell r="M1431">
            <v>0</v>
          </cell>
          <cell r="N1431">
            <v>13906689</v>
          </cell>
          <cell r="O1431">
            <v>0</v>
          </cell>
          <cell r="P1431">
            <v>13860794</v>
          </cell>
          <cell r="Q1431">
            <v>3180697</v>
          </cell>
          <cell r="R1431">
            <v>0</v>
          </cell>
          <cell r="S1431">
            <v>193534</v>
          </cell>
          <cell r="T1431">
            <v>617139</v>
          </cell>
          <cell r="U1431">
            <v>0</v>
          </cell>
          <cell r="V1431">
            <v>3349697</v>
          </cell>
          <cell r="W1431">
            <v>0</v>
          </cell>
          <cell r="X1431">
            <v>0</v>
          </cell>
          <cell r="Y1431">
            <v>0</v>
          </cell>
          <cell r="Z1431">
            <v>35975462</v>
          </cell>
          <cell r="AA1431">
            <v>9420687</v>
          </cell>
          <cell r="AB1431">
            <v>241094</v>
          </cell>
          <cell r="AC1431">
            <v>654361</v>
          </cell>
          <cell r="AD1431">
            <v>1039876</v>
          </cell>
          <cell r="AE1431">
            <v>1632779</v>
          </cell>
          <cell r="AF1431">
            <v>1879224</v>
          </cell>
          <cell r="AG1431">
            <v>5407458</v>
          </cell>
          <cell r="AH1431">
            <v>6354885</v>
          </cell>
          <cell r="AI1431">
            <v>0</v>
          </cell>
          <cell r="AJ1431">
            <v>0</v>
          </cell>
          <cell r="AK1431">
            <v>26630364</v>
          </cell>
          <cell r="AL1431">
            <v>5037584</v>
          </cell>
          <cell r="AM1431">
            <v>0</v>
          </cell>
          <cell r="AN1431">
            <v>0</v>
          </cell>
          <cell r="AO1431">
            <v>0</v>
          </cell>
          <cell r="AP1431">
            <v>31667948</v>
          </cell>
          <cell r="AQ1431">
            <v>10810732</v>
          </cell>
          <cell r="AR1431">
            <v>2821478</v>
          </cell>
          <cell r="AS1431">
            <v>13632210</v>
          </cell>
          <cell r="AT1431">
            <v>3794186</v>
          </cell>
          <cell r="AU1431">
            <v>430346</v>
          </cell>
          <cell r="AV1431">
            <v>840329</v>
          </cell>
          <cell r="AW1431">
            <v>0</v>
          </cell>
          <cell r="AX1431">
            <v>265000</v>
          </cell>
          <cell r="AY1431">
            <v>1025024</v>
          </cell>
          <cell r="AZ1431">
            <v>6354885</v>
          </cell>
        </row>
        <row r="1432">
          <cell r="A1432">
            <v>207263</v>
          </cell>
          <cell r="B1432" t="str">
            <v>NORTHEASTERN STATE UNIVERSITY</v>
          </cell>
          <cell r="C1432" t="str">
            <v>OK</v>
          </cell>
          <cell r="D1432">
            <v>6</v>
          </cell>
          <cell r="E1432">
            <v>1</v>
          </cell>
          <cell r="F1432">
            <v>2</v>
          </cell>
          <cell r="G1432">
            <v>2</v>
          </cell>
          <cell r="H1432">
            <v>2</v>
          </cell>
          <cell r="I1432">
            <v>21</v>
          </cell>
          <cell r="J1432">
            <v>1</v>
          </cell>
          <cell r="K1432">
            <v>7038</v>
          </cell>
          <cell r="L1432">
            <v>13960739</v>
          </cell>
          <cell r="M1432">
            <v>0</v>
          </cell>
          <cell r="N1432">
            <v>32624869</v>
          </cell>
          <cell r="O1432">
            <v>0</v>
          </cell>
          <cell r="P1432">
            <v>10040403</v>
          </cell>
          <cell r="Q1432">
            <v>3558435</v>
          </cell>
          <cell r="R1432">
            <v>10601</v>
          </cell>
          <cell r="S1432">
            <v>4246142</v>
          </cell>
          <cell r="T1432">
            <v>0</v>
          </cell>
          <cell r="U1432">
            <v>13522</v>
          </cell>
          <cell r="V1432">
            <v>13179323</v>
          </cell>
          <cell r="W1432">
            <v>0</v>
          </cell>
          <cell r="X1432">
            <v>413800</v>
          </cell>
          <cell r="Y1432">
            <v>0</v>
          </cell>
          <cell r="Z1432">
            <v>78047834</v>
          </cell>
          <cell r="AA1432">
            <v>27680364</v>
          </cell>
          <cell r="AB1432">
            <v>1059398</v>
          </cell>
          <cell r="AC1432">
            <v>799467</v>
          </cell>
          <cell r="AD1432">
            <v>4786890</v>
          </cell>
          <cell r="AE1432">
            <v>3834661</v>
          </cell>
          <cell r="AF1432">
            <v>3740477</v>
          </cell>
          <cell r="AG1432">
            <v>7945375</v>
          </cell>
          <cell r="AH1432">
            <v>12578147</v>
          </cell>
          <cell r="AI1432">
            <v>0</v>
          </cell>
          <cell r="AJ1432">
            <v>0</v>
          </cell>
          <cell r="AK1432">
            <v>62424779</v>
          </cell>
          <cell r="AL1432">
            <v>14196525</v>
          </cell>
          <cell r="AM1432">
            <v>0</v>
          </cell>
          <cell r="AN1432">
            <v>0</v>
          </cell>
          <cell r="AO1432">
            <v>0</v>
          </cell>
          <cell r="AP1432">
            <v>76621304</v>
          </cell>
          <cell r="AQ1432">
            <v>27666265</v>
          </cell>
          <cell r="AR1432">
            <v>7795238</v>
          </cell>
          <cell r="AS1432">
            <v>35461503</v>
          </cell>
          <cell r="AT1432">
            <v>7604511</v>
          </cell>
          <cell r="AU1432">
            <v>397873</v>
          </cell>
          <cell r="AV1432">
            <v>551835</v>
          </cell>
          <cell r="AW1432">
            <v>0</v>
          </cell>
          <cell r="AX1432">
            <v>1990332</v>
          </cell>
          <cell r="AY1432">
            <v>2033596</v>
          </cell>
          <cell r="AZ1432">
            <v>12578147</v>
          </cell>
        </row>
        <row r="1433">
          <cell r="A1433">
            <v>207306</v>
          </cell>
          <cell r="B1433" t="str">
            <v>NORTHWESTERN OKLAHOMA STATE UNIVERSITY</v>
          </cell>
          <cell r="C1433" t="str">
            <v>OK</v>
          </cell>
          <cell r="D1433">
            <v>6</v>
          </cell>
          <cell r="E1433">
            <v>1</v>
          </cell>
          <cell r="F1433">
            <v>2</v>
          </cell>
          <cell r="G1433">
            <v>2</v>
          </cell>
          <cell r="H1433">
            <v>2</v>
          </cell>
          <cell r="I1433">
            <v>21</v>
          </cell>
          <cell r="J1433">
            <v>1</v>
          </cell>
          <cell r="K1433">
            <v>1678</v>
          </cell>
          <cell r="L1433">
            <v>3601262</v>
          </cell>
          <cell r="M1433">
            <v>0</v>
          </cell>
          <cell r="N1433">
            <v>9202064</v>
          </cell>
          <cell r="O1433">
            <v>0</v>
          </cell>
          <cell r="P1433">
            <v>2055483</v>
          </cell>
          <cell r="Q1433">
            <v>406245</v>
          </cell>
          <cell r="R1433">
            <v>0</v>
          </cell>
          <cell r="S1433">
            <v>450287</v>
          </cell>
          <cell r="T1433">
            <v>0</v>
          </cell>
          <cell r="U1433">
            <v>10272</v>
          </cell>
          <cell r="V1433">
            <v>3069045</v>
          </cell>
          <cell r="W1433">
            <v>0</v>
          </cell>
          <cell r="X1433">
            <v>376632</v>
          </cell>
          <cell r="Y1433">
            <v>0</v>
          </cell>
          <cell r="Z1433">
            <v>19171290</v>
          </cell>
          <cell r="AA1433">
            <v>7000661</v>
          </cell>
          <cell r="AB1433">
            <v>53306</v>
          </cell>
          <cell r="AC1433">
            <v>276026</v>
          </cell>
          <cell r="AD1433">
            <v>1009643</v>
          </cell>
          <cell r="AE1433">
            <v>1357269</v>
          </cell>
          <cell r="AF1433">
            <v>1271874</v>
          </cell>
          <cell r="AG1433">
            <v>2069171</v>
          </cell>
          <cell r="AH1433">
            <v>1948328</v>
          </cell>
          <cell r="AI1433">
            <v>0</v>
          </cell>
          <cell r="AJ1433">
            <v>0</v>
          </cell>
          <cell r="AK1433">
            <v>14986278</v>
          </cell>
          <cell r="AL1433">
            <v>3284735</v>
          </cell>
          <cell r="AM1433">
            <v>0</v>
          </cell>
          <cell r="AN1433">
            <v>0</v>
          </cell>
          <cell r="AO1433">
            <v>0</v>
          </cell>
          <cell r="AP1433">
            <v>18271013</v>
          </cell>
          <cell r="AQ1433">
            <v>7515993</v>
          </cell>
          <cell r="AR1433">
            <v>2274111</v>
          </cell>
          <cell r="AS1433">
            <v>9790104</v>
          </cell>
          <cell r="AT1433">
            <v>778009</v>
          </cell>
          <cell r="AU1433">
            <v>801830</v>
          </cell>
          <cell r="AV1433">
            <v>196416</v>
          </cell>
          <cell r="AW1433">
            <v>0</v>
          </cell>
          <cell r="AX1433">
            <v>172073</v>
          </cell>
          <cell r="AY1433">
            <v>0</v>
          </cell>
          <cell r="AZ1433">
            <v>1948328</v>
          </cell>
        </row>
        <row r="1434">
          <cell r="A1434">
            <v>207315</v>
          </cell>
          <cell r="B1434" t="str">
            <v>THE COLLEGE OF OSTEOPATHIC MEDICINE OF OSU</v>
          </cell>
          <cell r="C1434" t="str">
            <v>OK</v>
          </cell>
          <cell r="D1434">
            <v>6</v>
          </cell>
          <cell r="E1434">
            <v>1</v>
          </cell>
          <cell r="F1434">
            <v>2</v>
          </cell>
          <cell r="G1434">
            <v>1</v>
          </cell>
          <cell r="H1434">
            <v>2</v>
          </cell>
          <cell r="I1434">
            <v>52</v>
          </cell>
          <cell r="J1434">
            <v>1</v>
          </cell>
          <cell r="K1434">
            <v>365</v>
          </cell>
          <cell r="L1434">
            <v>3219623</v>
          </cell>
          <cell r="M1434">
            <v>0</v>
          </cell>
          <cell r="N1434">
            <v>12996598</v>
          </cell>
          <cell r="O1434">
            <v>0</v>
          </cell>
          <cell r="P1434">
            <v>1785287</v>
          </cell>
          <cell r="Q1434">
            <v>2309449</v>
          </cell>
          <cell r="R1434">
            <v>0</v>
          </cell>
          <cell r="S1434">
            <v>689035</v>
          </cell>
          <cell r="T1434">
            <v>0</v>
          </cell>
          <cell r="U1434">
            <v>3980904</v>
          </cell>
          <cell r="V1434">
            <v>3866763</v>
          </cell>
          <cell r="W1434">
            <v>0</v>
          </cell>
          <cell r="X1434">
            <v>130660</v>
          </cell>
          <cell r="Y1434">
            <v>0</v>
          </cell>
          <cell r="Z1434">
            <v>28978319</v>
          </cell>
          <cell r="AA1434">
            <v>15664515</v>
          </cell>
          <cell r="AB1434">
            <v>708817</v>
          </cell>
          <cell r="AC1434">
            <v>383894</v>
          </cell>
          <cell r="AD1434">
            <v>3487983</v>
          </cell>
          <cell r="AE1434">
            <v>555548</v>
          </cell>
          <cell r="AF1434">
            <v>2432916</v>
          </cell>
          <cell r="AG1434">
            <v>2290890</v>
          </cell>
          <cell r="AH1434">
            <v>196949</v>
          </cell>
          <cell r="AI1434">
            <v>29880</v>
          </cell>
          <cell r="AJ1434">
            <v>0</v>
          </cell>
          <cell r="AK1434">
            <v>25751392</v>
          </cell>
          <cell r="AL1434">
            <v>4189549</v>
          </cell>
          <cell r="AM1434">
            <v>0</v>
          </cell>
          <cell r="AN1434">
            <v>0</v>
          </cell>
          <cell r="AO1434">
            <v>0</v>
          </cell>
          <cell r="AP1434">
            <v>29940941</v>
          </cell>
          <cell r="AQ1434">
            <v>13851203</v>
          </cell>
          <cell r="AR1434">
            <v>3476247</v>
          </cell>
          <cell r="AS1434">
            <v>17327450</v>
          </cell>
          <cell r="AT1434">
            <v>0</v>
          </cell>
          <cell r="AU1434">
            <v>196949</v>
          </cell>
          <cell r="AV1434">
            <v>0</v>
          </cell>
          <cell r="AW1434">
            <v>0</v>
          </cell>
          <cell r="AX1434">
            <v>0</v>
          </cell>
          <cell r="AY1434">
            <v>0</v>
          </cell>
          <cell r="AZ1434">
            <v>196949</v>
          </cell>
        </row>
        <row r="1435">
          <cell r="A1435">
            <v>207342</v>
          </cell>
          <cell r="B1435" t="str">
            <v>UNIVERSITY OF OKLAHOMA HEALTH SCIENCES CENTER</v>
          </cell>
          <cell r="C1435" t="str">
            <v>OK</v>
          </cell>
          <cell r="D1435">
            <v>6</v>
          </cell>
          <cell r="E1435">
            <v>1</v>
          </cell>
          <cell r="F1435">
            <v>1</v>
          </cell>
          <cell r="G1435">
            <v>1</v>
          </cell>
          <cell r="H1435">
            <v>2</v>
          </cell>
          <cell r="I1435">
            <v>52</v>
          </cell>
          <cell r="J1435">
            <v>1</v>
          </cell>
          <cell r="K1435">
            <v>2517</v>
          </cell>
          <cell r="L1435">
            <v>16073918</v>
          </cell>
          <cell r="M1435">
            <v>0</v>
          </cell>
          <cell r="N1435">
            <v>80995512</v>
          </cell>
          <cell r="O1435">
            <v>0</v>
          </cell>
          <cell r="P1435">
            <v>38295536</v>
          </cell>
          <cell r="Q1435">
            <v>18845314</v>
          </cell>
          <cell r="R1435">
            <v>0</v>
          </cell>
          <cell r="S1435">
            <v>45115256</v>
          </cell>
          <cell r="T1435">
            <v>5495674</v>
          </cell>
          <cell r="U1435">
            <v>5128838</v>
          </cell>
          <cell r="V1435">
            <v>11930095</v>
          </cell>
          <cell r="W1435">
            <v>0</v>
          </cell>
          <cell r="X1435">
            <v>0</v>
          </cell>
          <cell r="Y1435">
            <v>312733539</v>
          </cell>
          <cell r="Z1435">
            <v>534613682</v>
          </cell>
          <cell r="AA1435">
            <v>111434116</v>
          </cell>
          <cell r="AB1435">
            <v>37412580</v>
          </cell>
          <cell r="AC1435">
            <v>17240085</v>
          </cell>
          <cell r="AD1435">
            <v>23885741</v>
          </cell>
          <cell r="AE1435">
            <v>2426939</v>
          </cell>
          <cell r="AF1435">
            <v>19359879</v>
          </cell>
          <cell r="AG1435">
            <v>20006858</v>
          </cell>
          <cell r="AH1435">
            <v>4048188</v>
          </cell>
          <cell r="AI1435">
            <v>100982</v>
          </cell>
          <cell r="AJ1435">
            <v>-170000</v>
          </cell>
          <cell r="AK1435">
            <v>235745368</v>
          </cell>
          <cell r="AL1435">
            <v>19115357</v>
          </cell>
          <cell r="AM1435">
            <v>0</v>
          </cell>
          <cell r="AN1435">
            <v>298569179</v>
          </cell>
          <cell r="AO1435">
            <v>0</v>
          </cell>
          <cell r="AP1435">
            <v>553429904</v>
          </cell>
          <cell r="AQ1435">
            <v>124469834</v>
          </cell>
          <cell r="AR1435">
            <v>30323242</v>
          </cell>
          <cell r="AS1435">
            <v>154793076</v>
          </cell>
          <cell r="AT1435">
            <v>0</v>
          </cell>
          <cell r="AU1435">
            <v>1813928</v>
          </cell>
          <cell r="AV1435">
            <v>2276</v>
          </cell>
          <cell r="AW1435">
            <v>0</v>
          </cell>
          <cell r="AX1435">
            <v>500838</v>
          </cell>
          <cell r="AY1435">
            <v>1731146</v>
          </cell>
          <cell r="AZ1435">
            <v>4048188</v>
          </cell>
        </row>
        <row r="1436">
          <cell r="A1436">
            <v>207351</v>
          </cell>
          <cell r="B1436" t="str">
            <v>OKLAHOMA PANHANDLE STATE UNIVERSITY</v>
          </cell>
          <cell r="C1436" t="str">
            <v>OK</v>
          </cell>
          <cell r="D1436">
            <v>6</v>
          </cell>
          <cell r="E1436">
            <v>1</v>
          </cell>
          <cell r="F1436">
            <v>2</v>
          </cell>
          <cell r="G1436">
            <v>2</v>
          </cell>
          <cell r="H1436">
            <v>2</v>
          </cell>
          <cell r="I1436">
            <v>32</v>
          </cell>
          <cell r="J1436">
            <v>1</v>
          </cell>
          <cell r="K1436">
            <v>1087</v>
          </cell>
          <cell r="L1436">
            <v>3174227</v>
          </cell>
          <cell r="M1436">
            <v>0</v>
          </cell>
          <cell r="N1436">
            <v>6496497</v>
          </cell>
          <cell r="O1436">
            <v>0</v>
          </cell>
          <cell r="P1436">
            <v>1175282</v>
          </cell>
          <cell r="Q1436">
            <v>90389</v>
          </cell>
          <cell r="R1436">
            <v>0</v>
          </cell>
          <cell r="S1436">
            <v>199449</v>
          </cell>
          <cell r="T1436">
            <v>0</v>
          </cell>
          <cell r="U1436">
            <v>46365</v>
          </cell>
          <cell r="V1436">
            <v>2068095</v>
          </cell>
          <cell r="W1436">
            <v>0</v>
          </cell>
          <cell r="X1436">
            <v>395124</v>
          </cell>
          <cell r="Y1436">
            <v>0</v>
          </cell>
          <cell r="Z1436">
            <v>13645428</v>
          </cell>
          <cell r="AA1436">
            <v>3600118</v>
          </cell>
          <cell r="AB1436">
            <v>0</v>
          </cell>
          <cell r="AC1436">
            <v>0</v>
          </cell>
          <cell r="AD1436">
            <v>921034</v>
          </cell>
          <cell r="AE1436">
            <v>1030920</v>
          </cell>
          <cell r="AF1436">
            <v>1184677</v>
          </cell>
          <cell r="AG1436">
            <v>1443855</v>
          </cell>
          <cell r="AH1436">
            <v>3142263</v>
          </cell>
          <cell r="AI1436">
            <v>0</v>
          </cell>
          <cell r="AJ1436">
            <v>0</v>
          </cell>
          <cell r="AK1436">
            <v>11322867</v>
          </cell>
          <cell r="AL1436">
            <v>1886833</v>
          </cell>
          <cell r="AM1436">
            <v>0</v>
          </cell>
          <cell r="AN1436">
            <v>0</v>
          </cell>
          <cell r="AO1436">
            <v>0</v>
          </cell>
          <cell r="AP1436">
            <v>13209700</v>
          </cell>
          <cell r="AQ1436">
            <v>4673756</v>
          </cell>
          <cell r="AR1436">
            <v>1539044</v>
          </cell>
          <cell r="AS1436">
            <v>6212800</v>
          </cell>
          <cell r="AT1436">
            <v>1016176</v>
          </cell>
          <cell r="AU1436">
            <v>92333</v>
          </cell>
          <cell r="AV1436">
            <v>0</v>
          </cell>
          <cell r="AW1436">
            <v>0</v>
          </cell>
          <cell r="AX1436">
            <v>0</v>
          </cell>
          <cell r="AY1436">
            <v>2033754</v>
          </cell>
          <cell r="AZ1436">
            <v>3142263</v>
          </cell>
        </row>
        <row r="1437">
          <cell r="A1437">
            <v>207388</v>
          </cell>
          <cell r="B1437" t="str">
            <v>OKLAHOMA STATE UNIVERSITY-MAIN CAMPUS</v>
          </cell>
          <cell r="C1437" t="str">
            <v>OK</v>
          </cell>
          <cell r="D1437">
            <v>6</v>
          </cell>
          <cell r="E1437">
            <v>1</v>
          </cell>
          <cell r="F1437">
            <v>2</v>
          </cell>
          <cell r="G1437">
            <v>1</v>
          </cell>
          <cell r="H1437">
            <v>2</v>
          </cell>
          <cell r="I1437">
            <v>15</v>
          </cell>
          <cell r="J1437">
            <v>1</v>
          </cell>
          <cell r="K1437">
            <v>19184</v>
          </cell>
          <cell r="L1437">
            <v>66664849</v>
          </cell>
          <cell r="M1437">
            <v>9748130</v>
          </cell>
          <cell r="N1437">
            <v>185719513</v>
          </cell>
          <cell r="O1437">
            <v>0</v>
          </cell>
          <cell r="P1437">
            <v>33463234</v>
          </cell>
          <cell r="Q1437">
            <v>23381582</v>
          </cell>
          <cell r="R1437">
            <v>0</v>
          </cell>
          <cell r="S1437">
            <v>16747651</v>
          </cell>
          <cell r="T1437">
            <v>4678784</v>
          </cell>
          <cell r="U1437">
            <v>5610312</v>
          </cell>
          <cell r="V1437">
            <v>90887165</v>
          </cell>
          <cell r="W1437">
            <v>0</v>
          </cell>
          <cell r="X1437">
            <v>12619916</v>
          </cell>
          <cell r="Y1437">
            <v>0</v>
          </cell>
          <cell r="Z1437">
            <v>449521136</v>
          </cell>
          <cell r="AA1437">
            <v>107707525</v>
          </cell>
          <cell r="AB1437">
            <v>69506490</v>
          </cell>
          <cell r="AC1437">
            <v>45245643</v>
          </cell>
          <cell r="AD1437">
            <v>36963392</v>
          </cell>
          <cell r="AE1437">
            <v>13367852</v>
          </cell>
          <cell r="AF1437">
            <v>15591713</v>
          </cell>
          <cell r="AG1437">
            <v>27940691</v>
          </cell>
          <cell r="AH1437">
            <v>41344622</v>
          </cell>
          <cell r="AI1437">
            <v>416782</v>
          </cell>
          <cell r="AJ1437">
            <v>-3974199</v>
          </cell>
          <cell r="AK1437">
            <v>354110511</v>
          </cell>
          <cell r="AL1437">
            <v>91622332</v>
          </cell>
          <cell r="AM1437">
            <v>0</v>
          </cell>
          <cell r="AN1437">
            <v>0</v>
          </cell>
          <cell r="AO1437">
            <v>0</v>
          </cell>
          <cell r="AP1437">
            <v>445732843</v>
          </cell>
          <cell r="AQ1437">
            <v>170101774</v>
          </cell>
          <cell r="AR1437">
            <v>47779869</v>
          </cell>
          <cell r="AS1437">
            <v>217881643</v>
          </cell>
          <cell r="AT1437">
            <v>9380892</v>
          </cell>
          <cell r="AU1437">
            <v>1476396</v>
          </cell>
          <cell r="AV1437">
            <v>4960750</v>
          </cell>
          <cell r="AW1437">
            <v>0</v>
          </cell>
          <cell r="AX1437">
            <v>8252596</v>
          </cell>
          <cell r="AY1437">
            <v>17273988</v>
          </cell>
          <cell r="AZ1437">
            <v>41344622</v>
          </cell>
        </row>
        <row r="1438">
          <cell r="A1438">
            <v>207500</v>
          </cell>
          <cell r="B1438" t="str">
            <v>UNIVERSITY OF OKLAHOMA NORMAN CAMPUS</v>
          </cell>
          <cell r="C1438" t="str">
            <v>OK</v>
          </cell>
          <cell r="D1438">
            <v>6</v>
          </cell>
          <cell r="E1438">
            <v>1</v>
          </cell>
          <cell r="F1438">
            <v>2</v>
          </cell>
          <cell r="G1438">
            <v>2</v>
          </cell>
          <cell r="H1438">
            <v>2</v>
          </cell>
          <cell r="I1438">
            <v>15</v>
          </cell>
          <cell r="J1438">
            <v>1</v>
          </cell>
          <cell r="K1438">
            <v>21120</v>
          </cell>
          <cell r="L1438">
            <v>80392000</v>
          </cell>
          <cell r="M1438">
            <v>0</v>
          </cell>
          <cell r="N1438">
            <v>130534000</v>
          </cell>
          <cell r="O1438">
            <v>0</v>
          </cell>
          <cell r="P1438">
            <v>65365000</v>
          </cell>
          <cell r="Q1438">
            <v>40506000</v>
          </cell>
          <cell r="R1438">
            <v>0</v>
          </cell>
          <cell r="S1438">
            <v>14086000</v>
          </cell>
          <cell r="T1438">
            <v>4300000</v>
          </cell>
          <cell r="U1438">
            <v>16512000</v>
          </cell>
          <cell r="V1438">
            <v>69591000</v>
          </cell>
          <cell r="W1438">
            <v>0</v>
          </cell>
          <cell r="X1438">
            <v>19675000</v>
          </cell>
          <cell r="Y1438">
            <v>0</v>
          </cell>
          <cell r="Z1438">
            <v>440961000</v>
          </cell>
          <cell r="AA1438">
            <v>120922000</v>
          </cell>
          <cell r="AB1438">
            <v>50983000</v>
          </cell>
          <cell r="AC1438">
            <v>47937000</v>
          </cell>
          <cell r="AD1438">
            <v>49022000</v>
          </cell>
          <cell r="AE1438">
            <v>11017000</v>
          </cell>
          <cell r="AF1438">
            <v>24825000</v>
          </cell>
          <cell r="AG1438">
            <v>24742000</v>
          </cell>
          <cell r="AH1438">
            <v>25219000</v>
          </cell>
          <cell r="AI1438">
            <v>5386000</v>
          </cell>
          <cell r="AJ1438">
            <v>3566000</v>
          </cell>
          <cell r="AK1438">
            <v>363619000</v>
          </cell>
          <cell r="AL1438">
            <v>84151000</v>
          </cell>
          <cell r="AM1438">
            <v>0</v>
          </cell>
          <cell r="AN1438">
            <v>0</v>
          </cell>
          <cell r="AO1438">
            <v>0</v>
          </cell>
          <cell r="AP1438">
            <v>447770000</v>
          </cell>
          <cell r="AQ1438">
            <v>175361000</v>
          </cell>
          <cell r="AR1438">
            <v>33921000</v>
          </cell>
          <cell r="AS1438">
            <v>209282000</v>
          </cell>
          <cell r="AT1438">
            <v>9458000</v>
          </cell>
          <cell r="AU1438">
            <v>562000</v>
          </cell>
          <cell r="AV1438">
            <v>0</v>
          </cell>
          <cell r="AW1438">
            <v>0</v>
          </cell>
          <cell r="AX1438">
            <v>77000</v>
          </cell>
          <cell r="AY1438">
            <v>15122000</v>
          </cell>
          <cell r="AZ1438">
            <v>25219000</v>
          </cell>
        </row>
        <row r="1439">
          <cell r="A1439">
            <v>207661</v>
          </cell>
          <cell r="B1439" t="str">
            <v>ROGERS STATE UNIVERSITY</v>
          </cell>
          <cell r="C1439" t="str">
            <v>OK</v>
          </cell>
          <cell r="D1439">
            <v>6</v>
          </cell>
          <cell r="E1439">
            <v>1</v>
          </cell>
          <cell r="F1439">
            <v>2</v>
          </cell>
          <cell r="G1439">
            <v>2</v>
          </cell>
          <cell r="H1439">
            <v>2</v>
          </cell>
          <cell r="I1439">
            <v>40</v>
          </cell>
          <cell r="J1439">
            <v>1</v>
          </cell>
          <cell r="K1439">
            <v>2027</v>
          </cell>
          <cell r="L1439">
            <v>2128773</v>
          </cell>
          <cell r="M1439">
            <v>0</v>
          </cell>
          <cell r="N1439">
            <v>11819743</v>
          </cell>
          <cell r="O1439">
            <v>0</v>
          </cell>
          <cell r="P1439">
            <v>4152282</v>
          </cell>
          <cell r="Q1439">
            <v>876203</v>
          </cell>
          <cell r="R1439">
            <v>0</v>
          </cell>
          <cell r="S1439">
            <v>216309</v>
          </cell>
          <cell r="T1439">
            <v>0</v>
          </cell>
          <cell r="U1439">
            <v>0</v>
          </cell>
          <cell r="V1439">
            <v>1485803</v>
          </cell>
          <cell r="W1439">
            <v>0</v>
          </cell>
          <cell r="X1439">
            <v>0</v>
          </cell>
          <cell r="Y1439">
            <v>0</v>
          </cell>
          <cell r="Z1439">
            <v>20679113</v>
          </cell>
          <cell r="AA1439">
            <v>7374593</v>
          </cell>
          <cell r="AB1439">
            <v>0</v>
          </cell>
          <cell r="AC1439">
            <v>1086751</v>
          </cell>
          <cell r="AD1439">
            <v>3210000</v>
          </cell>
          <cell r="AE1439">
            <v>2050532</v>
          </cell>
          <cell r="AF1439">
            <v>2231430</v>
          </cell>
          <cell r="AG1439">
            <v>953006</v>
          </cell>
          <cell r="AH1439">
            <v>4564992</v>
          </cell>
          <cell r="AI1439">
            <v>0</v>
          </cell>
          <cell r="AJ1439">
            <v>0</v>
          </cell>
          <cell r="AK1439">
            <v>21471304</v>
          </cell>
          <cell r="AL1439">
            <v>1373810</v>
          </cell>
          <cell r="AM1439">
            <v>0</v>
          </cell>
          <cell r="AN1439">
            <v>0</v>
          </cell>
          <cell r="AO1439">
            <v>0</v>
          </cell>
          <cell r="AP1439">
            <v>22845114</v>
          </cell>
          <cell r="AQ1439">
            <v>8250642</v>
          </cell>
          <cell r="AR1439">
            <v>2736169</v>
          </cell>
          <cell r="AS1439">
            <v>11388981</v>
          </cell>
          <cell r="AT1439">
            <v>1700496</v>
          </cell>
          <cell r="AU1439">
            <v>1966284</v>
          </cell>
          <cell r="AV1439">
            <v>427752</v>
          </cell>
          <cell r="AW1439">
            <v>0</v>
          </cell>
          <cell r="AX1439">
            <v>228389</v>
          </cell>
          <cell r="AY1439">
            <v>242071</v>
          </cell>
          <cell r="AZ1439">
            <v>4564992</v>
          </cell>
        </row>
        <row r="1440">
          <cell r="A1440">
            <v>207722</v>
          </cell>
          <cell r="B1440" t="str">
            <v>UNIVERSITY OF SCIENCE AND ARTS OF OKLAHOMA</v>
          </cell>
          <cell r="C1440" t="str">
            <v>OK</v>
          </cell>
          <cell r="D1440">
            <v>6</v>
          </cell>
          <cell r="E1440">
            <v>1</v>
          </cell>
          <cell r="F1440">
            <v>2</v>
          </cell>
          <cell r="G1440">
            <v>2</v>
          </cell>
          <cell r="H1440">
            <v>2</v>
          </cell>
          <cell r="I1440">
            <v>32</v>
          </cell>
          <cell r="J1440">
            <v>1</v>
          </cell>
          <cell r="K1440">
            <v>1208</v>
          </cell>
          <cell r="L1440">
            <v>1893968</v>
          </cell>
          <cell r="M1440">
            <v>0</v>
          </cell>
          <cell r="N1440">
            <v>6668944</v>
          </cell>
          <cell r="O1440">
            <v>0</v>
          </cell>
          <cell r="P1440">
            <v>4013575</v>
          </cell>
          <cell r="Q1440">
            <v>16422</v>
          </cell>
          <cell r="R1440">
            <v>0</v>
          </cell>
          <cell r="S1440">
            <v>229799</v>
          </cell>
          <cell r="T1440">
            <v>3060</v>
          </cell>
          <cell r="U1440">
            <v>0</v>
          </cell>
          <cell r="V1440">
            <v>1934911</v>
          </cell>
          <cell r="W1440">
            <v>0</v>
          </cell>
          <cell r="X1440">
            <v>64776</v>
          </cell>
          <cell r="Y1440">
            <v>0</v>
          </cell>
          <cell r="Z1440">
            <v>14825455</v>
          </cell>
          <cell r="AA1440">
            <v>4004924</v>
          </cell>
          <cell r="AB1440">
            <v>131348</v>
          </cell>
          <cell r="AC1440">
            <v>5872</v>
          </cell>
          <cell r="AD1440">
            <v>905136</v>
          </cell>
          <cell r="AE1440">
            <v>773464</v>
          </cell>
          <cell r="AF1440">
            <v>1111973</v>
          </cell>
          <cell r="AG1440">
            <v>1775922</v>
          </cell>
          <cell r="AH1440">
            <v>2058613</v>
          </cell>
          <cell r="AI1440">
            <v>0</v>
          </cell>
          <cell r="AJ1440">
            <v>0</v>
          </cell>
          <cell r="AK1440">
            <v>10767252</v>
          </cell>
          <cell r="AL1440">
            <v>2117140</v>
          </cell>
          <cell r="AM1440">
            <v>0</v>
          </cell>
          <cell r="AN1440">
            <v>0</v>
          </cell>
          <cell r="AO1440">
            <v>0</v>
          </cell>
          <cell r="AP1440">
            <v>12884392</v>
          </cell>
          <cell r="AQ1440">
            <v>5049019</v>
          </cell>
          <cell r="AR1440">
            <v>1399262</v>
          </cell>
          <cell r="AS1440">
            <v>6448281</v>
          </cell>
          <cell r="AT1440">
            <v>1415082</v>
          </cell>
          <cell r="AU1440">
            <v>599453</v>
          </cell>
          <cell r="AV1440">
            <v>15739</v>
          </cell>
          <cell r="AW1440">
            <v>0</v>
          </cell>
          <cell r="AX1440">
            <v>22465</v>
          </cell>
          <cell r="AY1440">
            <v>5874</v>
          </cell>
          <cell r="AZ1440">
            <v>2058613</v>
          </cell>
        </row>
        <row r="1441">
          <cell r="A1441">
            <v>207847</v>
          </cell>
          <cell r="B1441" t="str">
            <v>SOUTHEASTERN OKLAHOMA STATE UNIVERSITY</v>
          </cell>
          <cell r="C1441" t="str">
            <v>OK</v>
          </cell>
          <cell r="D1441">
            <v>6</v>
          </cell>
          <cell r="E1441">
            <v>1</v>
          </cell>
          <cell r="F1441">
            <v>2</v>
          </cell>
          <cell r="G1441">
            <v>2</v>
          </cell>
          <cell r="H1441">
            <v>2</v>
          </cell>
          <cell r="I1441">
            <v>21</v>
          </cell>
          <cell r="J1441">
            <v>1</v>
          </cell>
          <cell r="K1441">
            <v>3317</v>
          </cell>
          <cell r="L1441">
            <v>7263536</v>
          </cell>
          <cell r="M1441">
            <v>0</v>
          </cell>
          <cell r="N1441">
            <v>15804821</v>
          </cell>
          <cell r="O1441">
            <v>0</v>
          </cell>
          <cell r="P1441">
            <v>7592269</v>
          </cell>
          <cell r="Q1441">
            <v>2334943</v>
          </cell>
          <cell r="R1441">
            <v>0</v>
          </cell>
          <cell r="S1441">
            <v>28753</v>
          </cell>
          <cell r="T1441">
            <v>60488</v>
          </cell>
          <cell r="U1441">
            <v>32827</v>
          </cell>
          <cell r="V1441">
            <v>5329224</v>
          </cell>
          <cell r="W1441">
            <v>0</v>
          </cell>
          <cell r="X1441">
            <v>235232</v>
          </cell>
          <cell r="Y1441">
            <v>0</v>
          </cell>
          <cell r="Z1441">
            <v>38682093</v>
          </cell>
          <cell r="AA1441">
            <v>15218344</v>
          </cell>
          <cell r="AB1441">
            <v>559509</v>
          </cell>
          <cell r="AC1441">
            <v>4220918</v>
          </cell>
          <cell r="AD1441">
            <v>1493424</v>
          </cell>
          <cell r="AE1441">
            <v>1784714</v>
          </cell>
          <cell r="AF1441">
            <v>2344290</v>
          </cell>
          <cell r="AG1441">
            <v>2523818</v>
          </cell>
          <cell r="AH1441">
            <v>5465456</v>
          </cell>
          <cell r="AI1441">
            <v>137199</v>
          </cell>
          <cell r="AJ1441">
            <v>207439</v>
          </cell>
          <cell r="AK1441">
            <v>33955111</v>
          </cell>
          <cell r="AL1441">
            <v>5630532</v>
          </cell>
          <cell r="AM1441">
            <v>0</v>
          </cell>
          <cell r="AN1441">
            <v>0</v>
          </cell>
          <cell r="AO1441">
            <v>0</v>
          </cell>
          <cell r="AP1441">
            <v>39585643</v>
          </cell>
          <cell r="AQ1441">
            <v>15745086</v>
          </cell>
          <cell r="AR1441">
            <v>4757313</v>
          </cell>
          <cell r="AS1441">
            <v>20502399</v>
          </cell>
          <cell r="AT1441">
            <v>3231250</v>
          </cell>
          <cell r="AU1441">
            <v>203227</v>
          </cell>
          <cell r="AV1441">
            <v>0</v>
          </cell>
          <cell r="AW1441">
            <v>0</v>
          </cell>
          <cell r="AX1441">
            <v>19409</v>
          </cell>
          <cell r="AY1441">
            <v>2011570</v>
          </cell>
          <cell r="AZ1441">
            <v>5465456</v>
          </cell>
        </row>
        <row r="1442">
          <cell r="A1442">
            <v>207865</v>
          </cell>
          <cell r="B1442" t="str">
            <v>SOUTHWESTERN OKLAHOMA STATE UNIVERSITY</v>
          </cell>
          <cell r="C1442" t="str">
            <v>OK</v>
          </cell>
          <cell r="D1442">
            <v>6</v>
          </cell>
          <cell r="E1442">
            <v>1</v>
          </cell>
          <cell r="F1442">
            <v>2</v>
          </cell>
          <cell r="G1442">
            <v>2</v>
          </cell>
          <cell r="H1442">
            <v>2</v>
          </cell>
          <cell r="I1442">
            <v>21</v>
          </cell>
          <cell r="J1442">
            <v>1</v>
          </cell>
          <cell r="K1442">
            <v>4386</v>
          </cell>
          <cell r="L1442">
            <v>9098876</v>
          </cell>
          <cell r="M1442">
            <v>0</v>
          </cell>
          <cell r="N1442">
            <v>22409354</v>
          </cell>
          <cell r="O1442">
            <v>0</v>
          </cell>
          <cell r="P1442">
            <v>5870980</v>
          </cell>
          <cell r="Q1442">
            <v>2119181</v>
          </cell>
          <cell r="R1442">
            <v>0</v>
          </cell>
          <cell r="S1442">
            <v>91524</v>
          </cell>
          <cell r="T1442">
            <v>0</v>
          </cell>
          <cell r="U1442">
            <v>0</v>
          </cell>
          <cell r="V1442">
            <v>4760123</v>
          </cell>
          <cell r="W1442">
            <v>0</v>
          </cell>
          <cell r="X1442">
            <v>357805</v>
          </cell>
          <cell r="Y1442">
            <v>0</v>
          </cell>
          <cell r="Z1442">
            <v>44707843</v>
          </cell>
          <cell r="AA1442">
            <v>18636005</v>
          </cell>
          <cell r="AB1442">
            <v>395916</v>
          </cell>
          <cell r="AC1442">
            <v>2288864</v>
          </cell>
          <cell r="AD1442">
            <v>2891168</v>
          </cell>
          <cell r="AE1442">
            <v>2238829</v>
          </cell>
          <cell r="AF1442">
            <v>2525942</v>
          </cell>
          <cell r="AG1442">
            <v>3734752</v>
          </cell>
          <cell r="AH1442">
            <v>7430685</v>
          </cell>
          <cell r="AI1442">
            <v>0</v>
          </cell>
          <cell r="AJ1442">
            <v>0</v>
          </cell>
          <cell r="AK1442">
            <v>40142161</v>
          </cell>
          <cell r="AL1442">
            <v>3930106</v>
          </cell>
          <cell r="AM1442">
            <v>0</v>
          </cell>
          <cell r="AN1442">
            <v>0</v>
          </cell>
          <cell r="AO1442">
            <v>0</v>
          </cell>
          <cell r="AP1442">
            <v>44072267</v>
          </cell>
          <cell r="AQ1442">
            <v>20115067</v>
          </cell>
          <cell r="AR1442">
            <v>6742371</v>
          </cell>
          <cell r="AS1442">
            <v>27879438</v>
          </cell>
          <cell r="AT1442">
            <v>4376439</v>
          </cell>
          <cell r="AU1442">
            <v>220313</v>
          </cell>
          <cell r="AV1442">
            <v>21863</v>
          </cell>
          <cell r="AW1442">
            <v>0</v>
          </cell>
          <cell r="AX1442">
            <v>953480</v>
          </cell>
          <cell r="AY1442">
            <v>1858590</v>
          </cell>
          <cell r="AZ1442">
            <v>7430685</v>
          </cell>
        </row>
        <row r="1443">
          <cell r="A1443">
            <v>206923</v>
          </cell>
          <cell r="B1443" t="str">
            <v>CARL ALBERT STATE COLLEGE</v>
          </cell>
          <cell r="C1443" t="str">
            <v>OK</v>
          </cell>
          <cell r="D1443">
            <v>6</v>
          </cell>
          <cell r="E1443">
            <v>4</v>
          </cell>
          <cell r="F1443">
            <v>2</v>
          </cell>
          <cell r="G1443">
            <v>-1</v>
          </cell>
          <cell r="H1443">
            <v>2</v>
          </cell>
          <cell r="I1443">
            <v>40</v>
          </cell>
          <cell r="J1443">
            <v>1</v>
          </cell>
          <cell r="K1443">
            <v>1427</v>
          </cell>
          <cell r="L1443">
            <v>1431625</v>
          </cell>
          <cell r="M1443">
            <v>0</v>
          </cell>
          <cell r="N1443">
            <v>4839638</v>
          </cell>
          <cell r="O1443">
            <v>0</v>
          </cell>
          <cell r="P1443">
            <v>4977703</v>
          </cell>
          <cell r="Q1443">
            <v>221017</v>
          </cell>
          <cell r="R1443">
            <v>0</v>
          </cell>
          <cell r="S1443">
            <v>0</v>
          </cell>
          <cell r="T1443">
            <v>0</v>
          </cell>
          <cell r="U1443">
            <v>17025</v>
          </cell>
          <cell r="V1443">
            <v>2483837</v>
          </cell>
          <cell r="W1443">
            <v>0</v>
          </cell>
          <cell r="X1443">
            <v>0</v>
          </cell>
          <cell r="Y1443">
            <v>0</v>
          </cell>
          <cell r="Z1443">
            <v>13970845</v>
          </cell>
          <cell r="AA1443">
            <v>3460050</v>
          </cell>
          <cell r="AB1443">
            <v>0</v>
          </cell>
          <cell r="AC1443">
            <v>0</v>
          </cell>
          <cell r="AD1443">
            <v>659228</v>
          </cell>
          <cell r="AE1443">
            <v>657865</v>
          </cell>
          <cell r="AF1443">
            <v>792927</v>
          </cell>
          <cell r="AG1443">
            <v>985211</v>
          </cell>
          <cell r="AH1443">
            <v>2798514</v>
          </cell>
          <cell r="AI1443">
            <v>0</v>
          </cell>
          <cell r="AJ1443">
            <v>0</v>
          </cell>
          <cell r="AK1443">
            <v>9353795</v>
          </cell>
          <cell r="AL1443">
            <v>2477261</v>
          </cell>
          <cell r="AM1443">
            <v>0</v>
          </cell>
          <cell r="AN1443">
            <v>0</v>
          </cell>
          <cell r="AO1443">
            <v>0</v>
          </cell>
          <cell r="AP1443">
            <v>11831056</v>
          </cell>
          <cell r="AQ1443">
            <v>4120864</v>
          </cell>
          <cell r="AR1443">
            <v>1056921</v>
          </cell>
          <cell r="AS1443">
            <v>5177785</v>
          </cell>
          <cell r="AT1443">
            <v>2192354</v>
          </cell>
          <cell r="AU1443">
            <v>250444</v>
          </cell>
          <cell r="AV1443">
            <v>0</v>
          </cell>
          <cell r="AW1443">
            <v>0</v>
          </cell>
          <cell r="AX1443">
            <v>0</v>
          </cell>
          <cell r="AY1443">
            <v>355716</v>
          </cell>
          <cell r="AZ1443">
            <v>2798514</v>
          </cell>
        </row>
        <row r="1444">
          <cell r="A1444">
            <v>206996</v>
          </cell>
          <cell r="B1444" t="str">
            <v>CONNORS STATE COLLEGE</v>
          </cell>
          <cell r="C1444" t="str">
            <v>OK</v>
          </cell>
          <cell r="D1444">
            <v>6</v>
          </cell>
          <cell r="E1444">
            <v>4</v>
          </cell>
          <cell r="F1444">
            <v>2</v>
          </cell>
          <cell r="G1444">
            <v>2</v>
          </cell>
          <cell r="H1444">
            <v>2</v>
          </cell>
          <cell r="I1444">
            <v>40</v>
          </cell>
          <cell r="J1444">
            <v>1</v>
          </cell>
          <cell r="K1444">
            <v>1372</v>
          </cell>
          <cell r="L1444">
            <v>1823842</v>
          </cell>
          <cell r="M1444">
            <v>0</v>
          </cell>
          <cell r="N1444">
            <v>5821539</v>
          </cell>
          <cell r="O1444">
            <v>0</v>
          </cell>
          <cell r="P1444">
            <v>3136787</v>
          </cell>
          <cell r="Q1444">
            <v>725880</v>
          </cell>
          <cell r="R1444">
            <v>0</v>
          </cell>
          <cell r="S1444">
            <v>0</v>
          </cell>
          <cell r="T1444">
            <v>0</v>
          </cell>
          <cell r="U1444">
            <v>6239</v>
          </cell>
          <cell r="V1444">
            <v>2485666</v>
          </cell>
          <cell r="W1444">
            <v>0</v>
          </cell>
          <cell r="X1444">
            <v>373469</v>
          </cell>
          <cell r="Y1444">
            <v>0</v>
          </cell>
          <cell r="Z1444">
            <v>14373422</v>
          </cell>
          <cell r="AA1444">
            <v>3575995</v>
          </cell>
          <cell r="AB1444">
            <v>0</v>
          </cell>
          <cell r="AC1444">
            <v>0</v>
          </cell>
          <cell r="AD1444">
            <v>1161843</v>
          </cell>
          <cell r="AE1444">
            <v>1477011</v>
          </cell>
          <cell r="AF1444">
            <v>859088</v>
          </cell>
          <cell r="AG1444">
            <v>1218324</v>
          </cell>
          <cell r="AH1444">
            <v>3785934</v>
          </cell>
          <cell r="AI1444">
            <v>0</v>
          </cell>
          <cell r="AJ1444">
            <v>0</v>
          </cell>
          <cell r="AK1444">
            <v>12078195</v>
          </cell>
          <cell r="AL1444">
            <v>2561592</v>
          </cell>
          <cell r="AM1444">
            <v>0</v>
          </cell>
          <cell r="AN1444">
            <v>0</v>
          </cell>
          <cell r="AO1444">
            <v>0</v>
          </cell>
          <cell r="AP1444">
            <v>14639787</v>
          </cell>
          <cell r="AQ1444">
            <v>5068753</v>
          </cell>
          <cell r="AR1444">
            <v>1353644</v>
          </cell>
          <cell r="AS1444">
            <v>6422397</v>
          </cell>
          <cell r="AT1444">
            <v>1891823</v>
          </cell>
          <cell r="AU1444">
            <v>88376</v>
          </cell>
          <cell r="AV1444">
            <v>271234</v>
          </cell>
          <cell r="AW1444">
            <v>0</v>
          </cell>
          <cell r="AX1444">
            <v>1126087</v>
          </cell>
          <cell r="AY1444">
            <v>408414</v>
          </cell>
          <cell r="AZ1444">
            <v>3785934</v>
          </cell>
        </row>
        <row r="1445">
          <cell r="A1445">
            <v>207050</v>
          </cell>
          <cell r="B1445" t="str">
            <v>EASTERN OKLAHOMA STATE COLLEGE</v>
          </cell>
          <cell r="C1445" t="str">
            <v>OK</v>
          </cell>
          <cell r="D1445">
            <v>6</v>
          </cell>
          <cell r="E1445">
            <v>4</v>
          </cell>
          <cell r="F1445">
            <v>2</v>
          </cell>
          <cell r="G1445">
            <v>2</v>
          </cell>
          <cell r="H1445">
            <v>2</v>
          </cell>
          <cell r="I1445">
            <v>40</v>
          </cell>
          <cell r="J1445">
            <v>1</v>
          </cell>
          <cell r="K1445">
            <v>1376</v>
          </cell>
          <cell r="L1445">
            <v>1943114</v>
          </cell>
          <cell r="M1445">
            <v>0</v>
          </cell>
          <cell r="N1445">
            <v>5931699</v>
          </cell>
          <cell r="O1445">
            <v>0</v>
          </cell>
          <cell r="P1445">
            <v>3066433</v>
          </cell>
          <cell r="Q1445">
            <v>156602</v>
          </cell>
          <cell r="R1445">
            <v>0</v>
          </cell>
          <cell r="S1445">
            <v>0</v>
          </cell>
          <cell r="T1445">
            <v>0</v>
          </cell>
          <cell r="U1445">
            <v>124885</v>
          </cell>
          <cell r="V1445">
            <v>2823381</v>
          </cell>
          <cell r="W1445">
            <v>0</v>
          </cell>
          <cell r="X1445">
            <v>185060</v>
          </cell>
          <cell r="Y1445">
            <v>0</v>
          </cell>
          <cell r="Z1445">
            <v>14231174</v>
          </cell>
          <cell r="AA1445">
            <v>3263097</v>
          </cell>
          <cell r="AB1445">
            <v>0</v>
          </cell>
          <cell r="AC1445">
            <v>33990</v>
          </cell>
          <cell r="AD1445">
            <v>1230594</v>
          </cell>
          <cell r="AE1445">
            <v>1174710</v>
          </cell>
          <cell r="AF1445">
            <v>1063502</v>
          </cell>
          <cell r="AG1445">
            <v>1145076</v>
          </cell>
          <cell r="AH1445">
            <v>3448035</v>
          </cell>
          <cell r="AI1445">
            <v>36016</v>
          </cell>
          <cell r="AJ1445">
            <v>0</v>
          </cell>
          <cell r="AK1445">
            <v>11395020</v>
          </cell>
          <cell r="AL1445">
            <v>2730761</v>
          </cell>
          <cell r="AM1445">
            <v>0</v>
          </cell>
          <cell r="AN1445">
            <v>0</v>
          </cell>
          <cell r="AO1445">
            <v>0</v>
          </cell>
          <cell r="AP1445">
            <v>14125781</v>
          </cell>
          <cell r="AQ1445">
            <v>5169945</v>
          </cell>
          <cell r="AR1445">
            <v>1389954</v>
          </cell>
          <cell r="AS1445">
            <v>7155594</v>
          </cell>
          <cell r="AT1445">
            <v>1808539</v>
          </cell>
          <cell r="AU1445">
            <v>1257894</v>
          </cell>
          <cell r="AV1445">
            <v>156602</v>
          </cell>
          <cell r="AW1445">
            <v>0</v>
          </cell>
          <cell r="AX1445">
            <v>0</v>
          </cell>
          <cell r="AY1445">
            <v>225000</v>
          </cell>
          <cell r="AZ1445">
            <v>3448035</v>
          </cell>
        </row>
        <row r="1446">
          <cell r="A1446">
            <v>207069</v>
          </cell>
          <cell r="B1446" t="str">
            <v>REDLANDS COMMUNITY COLLEGE</v>
          </cell>
          <cell r="C1446" t="str">
            <v>OK</v>
          </cell>
          <cell r="D1446">
            <v>6</v>
          </cell>
          <cell r="E1446">
            <v>4</v>
          </cell>
          <cell r="F1446">
            <v>2</v>
          </cell>
          <cell r="G1446">
            <v>2</v>
          </cell>
          <cell r="H1446">
            <v>2</v>
          </cell>
          <cell r="I1446">
            <v>40</v>
          </cell>
          <cell r="J1446">
            <v>1</v>
          </cell>
          <cell r="K1446">
            <v>1308</v>
          </cell>
          <cell r="L1446">
            <v>1354638</v>
          </cell>
          <cell r="M1446">
            <v>0</v>
          </cell>
          <cell r="N1446">
            <v>4085663</v>
          </cell>
          <cell r="O1446">
            <v>0</v>
          </cell>
          <cell r="P1446">
            <v>990660</v>
          </cell>
          <cell r="Q1446">
            <v>926906</v>
          </cell>
          <cell r="R1446">
            <v>4297</v>
          </cell>
          <cell r="S1446">
            <v>10000</v>
          </cell>
          <cell r="T1446">
            <v>0</v>
          </cell>
          <cell r="U1446">
            <v>172925</v>
          </cell>
          <cell r="V1446">
            <v>2167895</v>
          </cell>
          <cell r="W1446">
            <v>0</v>
          </cell>
          <cell r="X1446">
            <v>1000</v>
          </cell>
          <cell r="Y1446">
            <v>0</v>
          </cell>
          <cell r="Z1446">
            <v>9713984</v>
          </cell>
          <cell r="AA1446">
            <v>3418803</v>
          </cell>
          <cell r="AB1446">
            <v>0</v>
          </cell>
          <cell r="AC1446">
            <v>83180</v>
          </cell>
          <cell r="AD1446">
            <v>625865</v>
          </cell>
          <cell r="AE1446">
            <v>466024</v>
          </cell>
          <cell r="AF1446">
            <v>753229</v>
          </cell>
          <cell r="AG1446">
            <v>689345</v>
          </cell>
          <cell r="AH1446">
            <v>1000675</v>
          </cell>
          <cell r="AI1446">
            <v>12000</v>
          </cell>
          <cell r="AJ1446">
            <v>0</v>
          </cell>
          <cell r="AK1446">
            <v>7049121</v>
          </cell>
          <cell r="AL1446">
            <v>1350062</v>
          </cell>
          <cell r="AM1446">
            <v>0</v>
          </cell>
          <cell r="AN1446">
            <v>0</v>
          </cell>
          <cell r="AO1446">
            <v>1962161</v>
          </cell>
          <cell r="AP1446">
            <v>10361344</v>
          </cell>
          <cell r="AQ1446">
            <v>3392228</v>
          </cell>
          <cell r="AR1446">
            <v>858888</v>
          </cell>
          <cell r="AS1446">
            <v>4251116</v>
          </cell>
          <cell r="AT1446">
            <v>612944</v>
          </cell>
          <cell r="AU1446">
            <v>67144</v>
          </cell>
          <cell r="AV1446">
            <v>0</v>
          </cell>
          <cell r="AW1446">
            <v>0</v>
          </cell>
          <cell r="AX1446">
            <v>194587</v>
          </cell>
          <cell r="AY1446">
            <v>126000</v>
          </cell>
          <cell r="AZ1446">
            <v>1000675</v>
          </cell>
        </row>
        <row r="1447">
          <cell r="A1447">
            <v>207236</v>
          </cell>
          <cell r="B1447" t="str">
            <v>MURRAY STATE COLLEGE</v>
          </cell>
          <cell r="C1447" t="str">
            <v>OK</v>
          </cell>
          <cell r="D1447">
            <v>6</v>
          </cell>
          <cell r="E1447">
            <v>4</v>
          </cell>
          <cell r="F1447">
            <v>2</v>
          </cell>
          <cell r="G1447">
            <v>2</v>
          </cell>
          <cell r="H1447">
            <v>2</v>
          </cell>
          <cell r="I1447">
            <v>40</v>
          </cell>
          <cell r="J1447">
            <v>1</v>
          </cell>
          <cell r="K1447">
            <v>1390</v>
          </cell>
          <cell r="L1447">
            <v>1807423</v>
          </cell>
          <cell r="M1447">
            <v>0</v>
          </cell>
          <cell r="N1447">
            <v>5083512</v>
          </cell>
          <cell r="O1447">
            <v>0</v>
          </cell>
          <cell r="P1447">
            <v>3058581</v>
          </cell>
          <cell r="Q1447">
            <v>336024</v>
          </cell>
          <cell r="R1447">
            <v>0</v>
          </cell>
          <cell r="S1447">
            <v>15765</v>
          </cell>
          <cell r="T1447">
            <v>1336</v>
          </cell>
          <cell r="U1447">
            <v>65569</v>
          </cell>
          <cell r="V1447">
            <v>2167285</v>
          </cell>
          <cell r="W1447">
            <v>0</v>
          </cell>
          <cell r="X1447">
            <v>274440</v>
          </cell>
          <cell r="Y1447">
            <v>0</v>
          </cell>
          <cell r="Z1447">
            <v>12809935</v>
          </cell>
          <cell r="AA1447">
            <v>3753659</v>
          </cell>
          <cell r="AB1447">
            <v>0</v>
          </cell>
          <cell r="AC1447">
            <v>87529</v>
          </cell>
          <cell r="AD1447">
            <v>1204195</v>
          </cell>
          <cell r="AE1447">
            <v>926701</v>
          </cell>
          <cell r="AF1447">
            <v>978182</v>
          </cell>
          <cell r="AG1447">
            <v>1140145</v>
          </cell>
          <cell r="AH1447">
            <v>2520079</v>
          </cell>
          <cell r="AI1447">
            <v>0</v>
          </cell>
          <cell r="AJ1447">
            <v>0</v>
          </cell>
          <cell r="AK1447">
            <v>10610490</v>
          </cell>
          <cell r="AL1447">
            <v>1920534</v>
          </cell>
          <cell r="AM1447">
            <v>0</v>
          </cell>
          <cell r="AN1447">
            <v>0</v>
          </cell>
          <cell r="AO1447">
            <v>0</v>
          </cell>
          <cell r="AP1447">
            <v>12531024</v>
          </cell>
          <cell r="AQ1447">
            <v>4404484</v>
          </cell>
          <cell r="AR1447">
            <v>1100961</v>
          </cell>
          <cell r="AS1447">
            <v>5505445</v>
          </cell>
          <cell r="AT1447">
            <v>1953365</v>
          </cell>
          <cell r="AU1447">
            <v>57867</v>
          </cell>
          <cell r="AV1447">
            <v>270561</v>
          </cell>
          <cell r="AW1447">
            <v>0</v>
          </cell>
          <cell r="AX1447">
            <v>0</v>
          </cell>
          <cell r="AY1447">
            <v>238286</v>
          </cell>
          <cell r="AZ1447">
            <v>2520079</v>
          </cell>
        </row>
        <row r="1448">
          <cell r="A1448">
            <v>207281</v>
          </cell>
          <cell r="B1448" t="str">
            <v>NORTHERN OKLAHOMA COLLEGE</v>
          </cell>
          <cell r="C1448" t="str">
            <v>OK</v>
          </cell>
          <cell r="D1448">
            <v>6</v>
          </cell>
          <cell r="E1448">
            <v>4</v>
          </cell>
          <cell r="F1448">
            <v>2</v>
          </cell>
          <cell r="G1448">
            <v>2</v>
          </cell>
          <cell r="H1448">
            <v>2</v>
          </cell>
          <cell r="I1448">
            <v>40</v>
          </cell>
          <cell r="J1448">
            <v>1</v>
          </cell>
          <cell r="K1448">
            <v>2147</v>
          </cell>
          <cell r="L1448">
            <v>2792614</v>
          </cell>
          <cell r="M1448">
            <v>0</v>
          </cell>
          <cell r="N1448">
            <v>6817953</v>
          </cell>
          <cell r="O1448">
            <v>0</v>
          </cell>
          <cell r="P1448">
            <v>2877753</v>
          </cell>
          <cell r="Q1448">
            <v>204329</v>
          </cell>
          <cell r="R1448">
            <v>0</v>
          </cell>
          <cell r="S1448">
            <v>153042</v>
          </cell>
          <cell r="T1448">
            <v>0</v>
          </cell>
          <cell r="U1448">
            <v>48647</v>
          </cell>
          <cell r="V1448">
            <v>2941262</v>
          </cell>
          <cell r="W1448">
            <v>0</v>
          </cell>
          <cell r="X1448">
            <v>76929</v>
          </cell>
          <cell r="Y1448">
            <v>0</v>
          </cell>
          <cell r="Z1448">
            <v>15912529</v>
          </cell>
          <cell r="AA1448">
            <v>5629238</v>
          </cell>
          <cell r="AB1448">
            <v>1117</v>
          </cell>
          <cell r="AC1448">
            <v>11679</v>
          </cell>
          <cell r="AD1448">
            <v>409528</v>
          </cell>
          <cell r="AE1448">
            <v>1017885</v>
          </cell>
          <cell r="AF1448">
            <v>1094449</v>
          </cell>
          <cell r="AG1448">
            <v>2044078</v>
          </cell>
          <cell r="AH1448">
            <v>3037986</v>
          </cell>
          <cell r="AI1448">
            <v>0</v>
          </cell>
          <cell r="AJ1448">
            <v>0</v>
          </cell>
          <cell r="AK1448">
            <v>13245960</v>
          </cell>
          <cell r="AL1448">
            <v>3668749</v>
          </cell>
          <cell r="AM1448">
            <v>0</v>
          </cell>
          <cell r="AN1448">
            <v>0</v>
          </cell>
          <cell r="AO1448">
            <v>0</v>
          </cell>
          <cell r="AP1448">
            <v>16914709</v>
          </cell>
          <cell r="AQ1448">
            <v>5901552</v>
          </cell>
          <cell r="AR1448">
            <v>1743057</v>
          </cell>
          <cell r="AS1448">
            <v>7650609</v>
          </cell>
          <cell r="AT1448">
            <v>2188802</v>
          </cell>
          <cell r="AU1448">
            <v>43879</v>
          </cell>
          <cell r="AV1448">
            <v>199135</v>
          </cell>
          <cell r="AW1448">
            <v>0</v>
          </cell>
          <cell r="AX1448">
            <v>346203</v>
          </cell>
          <cell r="AY1448">
            <v>259967</v>
          </cell>
          <cell r="AZ1448">
            <v>3037986</v>
          </cell>
        </row>
        <row r="1449">
          <cell r="A1449">
            <v>207290</v>
          </cell>
          <cell r="B1449" t="str">
            <v>NORTHEASTERN OKLAHOMA AGRICULTURAL AND MECH COLL</v>
          </cell>
          <cell r="C1449" t="str">
            <v>OK</v>
          </cell>
          <cell r="D1449">
            <v>6</v>
          </cell>
          <cell r="E1449">
            <v>4</v>
          </cell>
          <cell r="F1449">
            <v>2</v>
          </cell>
          <cell r="G1449">
            <v>2</v>
          </cell>
          <cell r="H1449">
            <v>2</v>
          </cell>
          <cell r="I1449">
            <v>40</v>
          </cell>
          <cell r="J1449">
            <v>1</v>
          </cell>
          <cell r="K1449">
            <v>1491</v>
          </cell>
          <cell r="L1449">
            <v>1714324</v>
          </cell>
          <cell r="M1449">
            <v>0</v>
          </cell>
          <cell r="N1449">
            <v>8565384</v>
          </cell>
          <cell r="O1449">
            <v>0</v>
          </cell>
          <cell r="P1449">
            <v>1968585</v>
          </cell>
          <cell r="Q1449">
            <v>1219797</v>
          </cell>
          <cell r="R1449">
            <v>0</v>
          </cell>
          <cell r="S1449">
            <v>269130</v>
          </cell>
          <cell r="T1449">
            <v>0</v>
          </cell>
          <cell r="U1449">
            <v>19845</v>
          </cell>
          <cell r="V1449">
            <v>3744421</v>
          </cell>
          <cell r="W1449">
            <v>0</v>
          </cell>
          <cell r="X1449">
            <v>474390</v>
          </cell>
          <cell r="Y1449">
            <v>0</v>
          </cell>
          <cell r="Z1449">
            <v>17975876</v>
          </cell>
          <cell r="AA1449">
            <v>5320185</v>
          </cell>
          <cell r="AB1449">
            <v>0</v>
          </cell>
          <cell r="AC1449">
            <v>0</v>
          </cell>
          <cell r="AD1449">
            <v>990693</v>
          </cell>
          <cell r="AE1449">
            <v>767286</v>
          </cell>
          <cell r="AF1449">
            <v>1198746</v>
          </cell>
          <cell r="AG1449">
            <v>1891395</v>
          </cell>
          <cell r="AH1449">
            <v>3457512</v>
          </cell>
          <cell r="AI1449">
            <v>0</v>
          </cell>
          <cell r="AJ1449">
            <v>0</v>
          </cell>
          <cell r="AK1449">
            <v>13625817</v>
          </cell>
          <cell r="AL1449">
            <v>3511968</v>
          </cell>
          <cell r="AM1449">
            <v>0</v>
          </cell>
          <cell r="AN1449">
            <v>0</v>
          </cell>
          <cell r="AO1449">
            <v>0</v>
          </cell>
          <cell r="AP1449">
            <v>17137785</v>
          </cell>
          <cell r="AQ1449">
            <v>6246510</v>
          </cell>
          <cell r="AR1449">
            <v>1879193</v>
          </cell>
          <cell r="AS1449">
            <v>8125703</v>
          </cell>
          <cell r="AT1449">
            <v>1756255</v>
          </cell>
          <cell r="AU1449">
            <v>212330</v>
          </cell>
          <cell r="AV1449">
            <v>1219797</v>
          </cell>
          <cell r="AW1449">
            <v>0</v>
          </cell>
          <cell r="AX1449">
            <v>269130</v>
          </cell>
          <cell r="AY1449">
            <v>0</v>
          </cell>
          <cell r="AZ1449">
            <v>3457512</v>
          </cell>
        </row>
        <row r="1450">
          <cell r="A1450">
            <v>207397</v>
          </cell>
          <cell r="B1450" t="str">
            <v>OKLAHOMA STATE UNIVERSITY-OKLAHOMA CITY</v>
          </cell>
          <cell r="C1450" t="str">
            <v>OK</v>
          </cell>
          <cell r="D1450">
            <v>6</v>
          </cell>
          <cell r="E1450">
            <v>4</v>
          </cell>
          <cell r="F1450">
            <v>2</v>
          </cell>
          <cell r="G1450">
            <v>2</v>
          </cell>
          <cell r="H1450">
            <v>2</v>
          </cell>
          <cell r="I1450">
            <v>40</v>
          </cell>
          <cell r="J1450">
            <v>1</v>
          </cell>
          <cell r="K1450">
            <v>2427</v>
          </cell>
          <cell r="L1450">
            <v>3893776</v>
          </cell>
          <cell r="M1450">
            <v>0</v>
          </cell>
          <cell r="N1450">
            <v>8814311</v>
          </cell>
          <cell r="O1450">
            <v>0</v>
          </cell>
          <cell r="P1450">
            <v>3086723</v>
          </cell>
          <cell r="Q1450">
            <v>541722</v>
          </cell>
          <cell r="R1450">
            <v>0</v>
          </cell>
          <cell r="S1450">
            <v>142659</v>
          </cell>
          <cell r="T1450">
            <v>0</v>
          </cell>
          <cell r="U1450">
            <v>0</v>
          </cell>
          <cell r="V1450">
            <v>1911147</v>
          </cell>
          <cell r="W1450">
            <v>0</v>
          </cell>
          <cell r="X1450">
            <v>165234</v>
          </cell>
          <cell r="Y1450">
            <v>0</v>
          </cell>
          <cell r="Z1450">
            <v>18555572</v>
          </cell>
          <cell r="AA1450">
            <v>8563182</v>
          </cell>
          <cell r="AB1450">
            <v>0</v>
          </cell>
          <cell r="AC1450">
            <v>0</v>
          </cell>
          <cell r="AD1450">
            <v>954315</v>
          </cell>
          <cell r="AE1450">
            <v>1015914</v>
          </cell>
          <cell r="AF1450">
            <v>1605213</v>
          </cell>
          <cell r="AG1450">
            <v>1685582</v>
          </cell>
          <cell r="AH1450">
            <v>2889800</v>
          </cell>
          <cell r="AI1450">
            <v>0</v>
          </cell>
          <cell r="AJ1450">
            <v>0</v>
          </cell>
          <cell r="AK1450">
            <v>16714006</v>
          </cell>
          <cell r="AL1450">
            <v>1673586</v>
          </cell>
          <cell r="AM1450">
            <v>0</v>
          </cell>
          <cell r="AN1450">
            <v>0</v>
          </cell>
          <cell r="AO1450">
            <v>10</v>
          </cell>
          <cell r="AP1450">
            <v>18387602</v>
          </cell>
          <cell r="AQ1450">
            <v>8513668</v>
          </cell>
          <cell r="AR1450">
            <v>2458266</v>
          </cell>
          <cell r="AS1450">
            <v>10971934</v>
          </cell>
          <cell r="AT1450">
            <v>2337572</v>
          </cell>
          <cell r="AU1450">
            <v>182843</v>
          </cell>
          <cell r="AV1450">
            <v>0</v>
          </cell>
          <cell r="AW1450">
            <v>0</v>
          </cell>
          <cell r="AX1450">
            <v>5157</v>
          </cell>
          <cell r="AY1450">
            <v>364228</v>
          </cell>
          <cell r="AZ1450">
            <v>2889800</v>
          </cell>
        </row>
        <row r="1451">
          <cell r="A1451">
            <v>207449</v>
          </cell>
          <cell r="B1451" t="str">
            <v>OKLAHOMA CITY COMMUNITY COLLEGE</v>
          </cell>
          <cell r="C1451" t="str">
            <v>OK</v>
          </cell>
          <cell r="D1451">
            <v>6</v>
          </cell>
          <cell r="E1451">
            <v>4</v>
          </cell>
          <cell r="F1451">
            <v>2</v>
          </cell>
          <cell r="G1451">
            <v>2</v>
          </cell>
          <cell r="H1451">
            <v>2</v>
          </cell>
          <cell r="I1451">
            <v>40</v>
          </cell>
          <cell r="J1451">
            <v>1</v>
          </cell>
          <cell r="K1451">
            <v>6355</v>
          </cell>
          <cell r="L1451">
            <v>3882661</v>
          </cell>
          <cell r="M1451">
            <v>0</v>
          </cell>
          <cell r="N1451">
            <v>19477375</v>
          </cell>
          <cell r="O1451">
            <v>2034718</v>
          </cell>
          <cell r="P1451">
            <v>5526543</v>
          </cell>
          <cell r="Q1451">
            <v>539737</v>
          </cell>
          <cell r="R1451">
            <v>57895</v>
          </cell>
          <cell r="S1451">
            <v>1929045</v>
          </cell>
          <cell r="T1451">
            <v>5493</v>
          </cell>
          <cell r="U1451">
            <v>125568</v>
          </cell>
          <cell r="V1451">
            <v>3733828</v>
          </cell>
          <cell r="W1451">
            <v>0</v>
          </cell>
          <cell r="X1451">
            <v>1997149</v>
          </cell>
          <cell r="Y1451">
            <v>0</v>
          </cell>
          <cell r="Z1451">
            <v>39310012</v>
          </cell>
          <cell r="AA1451">
            <v>17484813</v>
          </cell>
          <cell r="AB1451">
            <v>0</v>
          </cell>
          <cell r="AC1451">
            <v>1155902</v>
          </cell>
          <cell r="AD1451">
            <v>1420019</v>
          </cell>
          <cell r="AE1451">
            <v>2862749</v>
          </cell>
          <cell r="AF1451">
            <v>3204285</v>
          </cell>
          <cell r="AG1451">
            <v>3579794</v>
          </cell>
          <cell r="AH1451">
            <v>4603381</v>
          </cell>
          <cell r="AI1451">
            <v>0</v>
          </cell>
          <cell r="AJ1451">
            <v>0</v>
          </cell>
          <cell r="AK1451">
            <v>34310943</v>
          </cell>
          <cell r="AL1451">
            <v>4309327</v>
          </cell>
          <cell r="AM1451">
            <v>0</v>
          </cell>
          <cell r="AN1451">
            <v>0</v>
          </cell>
          <cell r="AO1451">
            <v>0</v>
          </cell>
          <cell r="AP1451">
            <v>38620270</v>
          </cell>
          <cell r="AQ1451">
            <v>17399914</v>
          </cell>
          <cell r="AR1451">
            <v>5190976</v>
          </cell>
          <cell r="AS1451">
            <v>22590890</v>
          </cell>
          <cell r="AT1451">
            <v>3888356</v>
          </cell>
          <cell r="AU1451">
            <v>312290</v>
          </cell>
          <cell r="AV1451">
            <v>1778</v>
          </cell>
          <cell r="AW1451">
            <v>0</v>
          </cell>
          <cell r="AX1451">
            <v>400957</v>
          </cell>
          <cell r="AY1451">
            <v>0</v>
          </cell>
          <cell r="AZ1451">
            <v>4603381</v>
          </cell>
        </row>
        <row r="1452">
          <cell r="A1452">
            <v>207564</v>
          </cell>
          <cell r="B1452" t="str">
            <v>OKLAHOMA STATE UNIVERSITY-OKMULGEE</v>
          </cell>
          <cell r="C1452" t="str">
            <v>OK</v>
          </cell>
          <cell r="D1452">
            <v>6</v>
          </cell>
          <cell r="E1452">
            <v>4</v>
          </cell>
          <cell r="F1452">
            <v>2</v>
          </cell>
          <cell r="G1452">
            <v>2</v>
          </cell>
          <cell r="H1452">
            <v>2</v>
          </cell>
          <cell r="I1452">
            <v>40</v>
          </cell>
          <cell r="J1452">
            <v>1</v>
          </cell>
          <cell r="K1452">
            <v>1918</v>
          </cell>
          <cell r="L1452">
            <v>4491522</v>
          </cell>
          <cell r="M1452">
            <v>0</v>
          </cell>
          <cell r="N1452">
            <v>14351269</v>
          </cell>
          <cell r="O1452">
            <v>0</v>
          </cell>
          <cell r="P1452">
            <v>3185069</v>
          </cell>
          <cell r="Q1452">
            <v>1689145</v>
          </cell>
          <cell r="R1452">
            <v>0</v>
          </cell>
          <cell r="S1452">
            <v>338421</v>
          </cell>
          <cell r="T1452">
            <v>0</v>
          </cell>
          <cell r="U1452">
            <v>69571</v>
          </cell>
          <cell r="V1452">
            <v>4819897</v>
          </cell>
          <cell r="W1452">
            <v>0</v>
          </cell>
          <cell r="X1452">
            <v>258334</v>
          </cell>
          <cell r="Y1452">
            <v>0</v>
          </cell>
          <cell r="Z1452">
            <v>29203228</v>
          </cell>
          <cell r="AA1452">
            <v>10829784</v>
          </cell>
          <cell r="AB1452">
            <v>0</v>
          </cell>
          <cell r="AC1452">
            <v>717951</v>
          </cell>
          <cell r="AD1452">
            <v>1080711</v>
          </cell>
          <cell r="AE1452">
            <v>1644236</v>
          </cell>
          <cell r="AF1452">
            <v>1736128</v>
          </cell>
          <cell r="AG1452">
            <v>3041182</v>
          </cell>
          <cell r="AH1452">
            <v>4371387</v>
          </cell>
          <cell r="AI1452">
            <v>0</v>
          </cell>
          <cell r="AJ1452">
            <v>0</v>
          </cell>
          <cell r="AK1452">
            <v>23421379</v>
          </cell>
          <cell r="AL1452">
            <v>5048507</v>
          </cell>
          <cell r="AM1452">
            <v>0</v>
          </cell>
          <cell r="AN1452">
            <v>0</v>
          </cell>
          <cell r="AO1452">
            <v>0</v>
          </cell>
          <cell r="AP1452">
            <v>28469886</v>
          </cell>
          <cell r="AQ1452">
            <v>11600041</v>
          </cell>
          <cell r="AR1452">
            <v>3740414</v>
          </cell>
          <cell r="AS1452">
            <v>15340455</v>
          </cell>
          <cell r="AT1452">
            <v>1687778</v>
          </cell>
          <cell r="AU1452">
            <v>787751</v>
          </cell>
          <cell r="AV1452">
            <v>620245</v>
          </cell>
          <cell r="AW1452">
            <v>0</v>
          </cell>
          <cell r="AX1452">
            <v>493871</v>
          </cell>
          <cell r="AY1452">
            <v>781742</v>
          </cell>
          <cell r="AZ1452">
            <v>4371387</v>
          </cell>
        </row>
        <row r="1453">
          <cell r="A1453">
            <v>207670</v>
          </cell>
          <cell r="B1453" t="str">
            <v>ROSE STATE COLLEGE</v>
          </cell>
          <cell r="C1453" t="str">
            <v>OK</v>
          </cell>
          <cell r="D1453">
            <v>6</v>
          </cell>
          <cell r="E1453">
            <v>4</v>
          </cell>
          <cell r="F1453">
            <v>2</v>
          </cell>
          <cell r="G1453">
            <v>2</v>
          </cell>
          <cell r="H1453">
            <v>2</v>
          </cell>
          <cell r="I1453">
            <v>40</v>
          </cell>
          <cell r="J1453">
            <v>1</v>
          </cell>
          <cell r="K1453">
            <v>4203</v>
          </cell>
          <cell r="L1453">
            <v>6157142</v>
          </cell>
          <cell r="M1453">
            <v>0</v>
          </cell>
          <cell r="N1453">
            <v>20347942</v>
          </cell>
          <cell r="O1453">
            <v>0</v>
          </cell>
          <cell r="P1453">
            <v>4466717</v>
          </cell>
          <cell r="Q1453">
            <v>540877</v>
          </cell>
          <cell r="R1453">
            <v>0</v>
          </cell>
          <cell r="S1453">
            <v>392996</v>
          </cell>
          <cell r="T1453">
            <v>0</v>
          </cell>
          <cell r="U1453">
            <v>110947</v>
          </cell>
          <cell r="V1453">
            <v>3330523</v>
          </cell>
          <cell r="W1453">
            <v>0</v>
          </cell>
          <cell r="X1453">
            <v>0</v>
          </cell>
          <cell r="Y1453">
            <v>0</v>
          </cell>
          <cell r="Z1453">
            <v>35347144</v>
          </cell>
          <cell r="AA1453">
            <v>17125607</v>
          </cell>
          <cell r="AB1453">
            <v>0</v>
          </cell>
          <cell r="AC1453">
            <v>103746</v>
          </cell>
          <cell r="AD1453">
            <v>2014503</v>
          </cell>
          <cell r="AE1453">
            <v>2816414</v>
          </cell>
          <cell r="AF1453">
            <v>3526492</v>
          </cell>
          <cell r="AG1453">
            <v>2556699</v>
          </cell>
          <cell r="AH1453">
            <v>4145474</v>
          </cell>
          <cell r="AI1453">
            <v>0</v>
          </cell>
          <cell r="AJ1453">
            <v>0</v>
          </cell>
          <cell r="AK1453">
            <v>32288935</v>
          </cell>
          <cell r="AL1453">
            <v>3306305</v>
          </cell>
          <cell r="AM1453">
            <v>0</v>
          </cell>
          <cell r="AN1453">
            <v>0</v>
          </cell>
          <cell r="AO1453">
            <v>0</v>
          </cell>
          <cell r="AP1453">
            <v>35595240</v>
          </cell>
          <cell r="AQ1453">
            <v>17633471</v>
          </cell>
          <cell r="AR1453">
            <v>5414643</v>
          </cell>
          <cell r="AS1453">
            <v>23264610</v>
          </cell>
          <cell r="AT1453">
            <v>2937992</v>
          </cell>
          <cell r="AU1453">
            <v>503439</v>
          </cell>
          <cell r="AV1453">
            <v>0</v>
          </cell>
          <cell r="AW1453">
            <v>0</v>
          </cell>
          <cell r="AX1453">
            <v>0</v>
          </cell>
          <cell r="AY1453">
            <v>704043</v>
          </cell>
          <cell r="AZ1453">
            <v>4145474</v>
          </cell>
        </row>
        <row r="1454">
          <cell r="A1454">
            <v>207740</v>
          </cell>
          <cell r="B1454" t="str">
            <v>SEMINOLE STATE COLLEGE</v>
          </cell>
          <cell r="C1454" t="str">
            <v>OK</v>
          </cell>
          <cell r="D1454">
            <v>6</v>
          </cell>
          <cell r="E1454">
            <v>4</v>
          </cell>
          <cell r="F1454">
            <v>2</v>
          </cell>
          <cell r="G1454">
            <v>2</v>
          </cell>
          <cell r="H1454">
            <v>2</v>
          </cell>
          <cell r="I1454">
            <v>40</v>
          </cell>
          <cell r="J1454">
            <v>1</v>
          </cell>
          <cell r="K1454">
            <v>1390</v>
          </cell>
          <cell r="L1454">
            <v>1534823</v>
          </cell>
          <cell r="M1454">
            <v>0</v>
          </cell>
          <cell r="N1454">
            <v>4368522</v>
          </cell>
          <cell r="O1454">
            <v>0</v>
          </cell>
          <cell r="P1454">
            <v>1792060</v>
          </cell>
          <cell r="Q1454">
            <v>267918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1670135</v>
          </cell>
          <cell r="W1454">
            <v>0</v>
          </cell>
          <cell r="X1454">
            <v>-1333903</v>
          </cell>
          <cell r="Y1454">
            <v>0</v>
          </cell>
          <cell r="Z1454">
            <v>8299555</v>
          </cell>
          <cell r="AA1454">
            <v>3173204</v>
          </cell>
          <cell r="AB1454">
            <v>0</v>
          </cell>
          <cell r="AC1454">
            <v>8480</v>
          </cell>
          <cell r="AD1454">
            <v>569465</v>
          </cell>
          <cell r="AE1454">
            <v>690316</v>
          </cell>
          <cell r="AF1454">
            <v>1135665</v>
          </cell>
          <cell r="AG1454">
            <v>963087</v>
          </cell>
          <cell r="AH1454">
            <v>2328552</v>
          </cell>
          <cell r="AI1454">
            <v>0</v>
          </cell>
          <cell r="AJ1454">
            <v>0</v>
          </cell>
          <cell r="AK1454">
            <v>8868769</v>
          </cell>
          <cell r="AL1454">
            <v>2007090</v>
          </cell>
          <cell r="AM1454">
            <v>0</v>
          </cell>
          <cell r="AN1454">
            <v>0</v>
          </cell>
          <cell r="AO1454">
            <v>0</v>
          </cell>
          <cell r="AP1454">
            <v>10875859</v>
          </cell>
          <cell r="AQ1454">
            <v>4091434</v>
          </cell>
          <cell r="AR1454">
            <v>1290098</v>
          </cell>
          <cell r="AS1454">
            <v>5381532</v>
          </cell>
          <cell r="AT1454">
            <v>1717565</v>
          </cell>
          <cell r="AU1454">
            <v>20625</v>
          </cell>
          <cell r="AV1454">
            <v>267918</v>
          </cell>
          <cell r="AW1454">
            <v>0</v>
          </cell>
          <cell r="AX1454">
            <v>0</v>
          </cell>
          <cell r="AY1454">
            <v>322444</v>
          </cell>
          <cell r="AZ1454">
            <v>2328552</v>
          </cell>
        </row>
        <row r="1455">
          <cell r="A1455">
            <v>207935</v>
          </cell>
          <cell r="B1455" t="str">
            <v>TULSA COMMUNITY COLLEGE</v>
          </cell>
          <cell r="C1455" t="str">
            <v>OK</v>
          </cell>
          <cell r="D1455">
            <v>6</v>
          </cell>
          <cell r="E1455">
            <v>4</v>
          </cell>
          <cell r="F1455">
            <v>2</v>
          </cell>
          <cell r="G1455">
            <v>2</v>
          </cell>
          <cell r="H1455">
            <v>2</v>
          </cell>
          <cell r="I1455">
            <v>40</v>
          </cell>
          <cell r="J1455">
            <v>1</v>
          </cell>
          <cell r="K1455">
            <v>9182</v>
          </cell>
          <cell r="L1455">
            <v>9494480</v>
          </cell>
          <cell r="M1455">
            <v>61834</v>
          </cell>
          <cell r="N1455">
            <v>30569952</v>
          </cell>
          <cell r="O1455">
            <v>26332022</v>
          </cell>
          <cell r="P1455">
            <v>5534094</v>
          </cell>
          <cell r="Q1455">
            <v>396273</v>
          </cell>
          <cell r="R1455">
            <v>0</v>
          </cell>
          <cell r="S1455">
            <v>209389</v>
          </cell>
          <cell r="T1455">
            <v>0</v>
          </cell>
          <cell r="U1455">
            <v>0</v>
          </cell>
          <cell r="V1455">
            <v>7565695</v>
          </cell>
          <cell r="W1455">
            <v>0</v>
          </cell>
          <cell r="X1455">
            <v>3604139</v>
          </cell>
          <cell r="Y1455">
            <v>0</v>
          </cell>
          <cell r="Z1455">
            <v>83767878</v>
          </cell>
          <cell r="AA1455">
            <v>38190033</v>
          </cell>
          <cell r="AB1455">
            <v>0</v>
          </cell>
          <cell r="AC1455">
            <v>493080</v>
          </cell>
          <cell r="AD1455">
            <v>4269890</v>
          </cell>
          <cell r="AE1455">
            <v>7660386</v>
          </cell>
          <cell r="AF1455">
            <v>6893067</v>
          </cell>
          <cell r="AG1455">
            <v>8581953</v>
          </cell>
          <cell r="AH1455">
            <v>5534094</v>
          </cell>
          <cell r="AI1455">
            <v>560000</v>
          </cell>
          <cell r="AJ1455">
            <v>0</v>
          </cell>
          <cell r="AK1455">
            <v>72182503</v>
          </cell>
          <cell r="AL1455">
            <v>8631990</v>
          </cell>
          <cell r="AM1455">
            <v>0</v>
          </cell>
          <cell r="AN1455">
            <v>0</v>
          </cell>
          <cell r="AO1455">
            <v>0</v>
          </cell>
          <cell r="AP1455">
            <v>80814493</v>
          </cell>
          <cell r="AQ1455">
            <v>39542248</v>
          </cell>
          <cell r="AR1455">
            <v>9932020</v>
          </cell>
          <cell r="AS1455">
            <v>49474268</v>
          </cell>
          <cell r="AT1455">
            <v>5310828</v>
          </cell>
          <cell r="AU1455">
            <v>223266</v>
          </cell>
          <cell r="AV1455">
            <v>0</v>
          </cell>
          <cell r="AW1455">
            <v>0</v>
          </cell>
          <cell r="AX1455">
            <v>0</v>
          </cell>
          <cell r="AY1455">
            <v>0</v>
          </cell>
          <cell r="AZ1455">
            <v>5534094</v>
          </cell>
        </row>
        <row r="1456">
          <cell r="A1456">
            <v>208035</v>
          </cell>
          <cell r="B1456" t="str">
            <v>WESTERN OKLAHOMA STATE COLLEGE</v>
          </cell>
          <cell r="C1456" t="str">
            <v>OK</v>
          </cell>
          <cell r="D1456">
            <v>6</v>
          </cell>
          <cell r="E1456">
            <v>4</v>
          </cell>
          <cell r="F1456">
            <v>2</v>
          </cell>
          <cell r="G1456">
            <v>2</v>
          </cell>
          <cell r="H1456">
            <v>2</v>
          </cell>
          <cell r="I1456">
            <v>40</v>
          </cell>
          <cell r="J1456">
            <v>1</v>
          </cell>
          <cell r="K1456">
            <v>1331</v>
          </cell>
          <cell r="L1456">
            <v>1763496</v>
          </cell>
          <cell r="M1456">
            <v>0</v>
          </cell>
          <cell r="N1456">
            <v>5398976</v>
          </cell>
          <cell r="O1456">
            <v>0</v>
          </cell>
          <cell r="P1456">
            <v>2171580</v>
          </cell>
          <cell r="Q1456">
            <v>204304</v>
          </cell>
          <cell r="R1456">
            <v>277119</v>
          </cell>
          <cell r="S1456">
            <v>0</v>
          </cell>
          <cell r="T1456">
            <v>0</v>
          </cell>
          <cell r="U1456">
            <v>0</v>
          </cell>
          <cell r="V1456">
            <v>1159562</v>
          </cell>
          <cell r="W1456">
            <v>0</v>
          </cell>
          <cell r="X1456">
            <v>78027</v>
          </cell>
          <cell r="Y1456">
            <v>0</v>
          </cell>
          <cell r="Z1456">
            <v>11053064</v>
          </cell>
          <cell r="AA1456">
            <v>2869546</v>
          </cell>
          <cell r="AB1456">
            <v>0</v>
          </cell>
          <cell r="AC1456">
            <v>0</v>
          </cell>
          <cell r="AD1456">
            <v>306505</v>
          </cell>
          <cell r="AE1456">
            <v>1008139</v>
          </cell>
          <cell r="AF1456">
            <v>891723</v>
          </cell>
          <cell r="AG1456">
            <v>719714</v>
          </cell>
          <cell r="AH1456">
            <v>1943645</v>
          </cell>
          <cell r="AI1456">
            <v>0</v>
          </cell>
          <cell r="AJ1456">
            <v>0</v>
          </cell>
          <cell r="AK1456">
            <v>7739272</v>
          </cell>
          <cell r="AL1456">
            <v>1534083</v>
          </cell>
          <cell r="AM1456">
            <v>0</v>
          </cell>
          <cell r="AN1456">
            <v>0</v>
          </cell>
          <cell r="AO1456">
            <v>0</v>
          </cell>
          <cell r="AP1456">
            <v>9273355</v>
          </cell>
          <cell r="AQ1456">
            <v>3540654</v>
          </cell>
          <cell r="AR1456">
            <v>1016072</v>
          </cell>
          <cell r="AS1456">
            <v>4556726</v>
          </cell>
          <cell r="AT1456">
            <v>1231272</v>
          </cell>
          <cell r="AU1456">
            <v>23579</v>
          </cell>
          <cell r="AV1456">
            <v>123796</v>
          </cell>
          <cell r="AW1456">
            <v>0</v>
          </cell>
          <cell r="AX1456">
            <v>274770</v>
          </cell>
          <cell r="AY1456">
            <v>290228</v>
          </cell>
          <cell r="AZ1456">
            <v>1943645</v>
          </cell>
        </row>
        <row r="1457">
          <cell r="A1457">
            <v>261375</v>
          </cell>
          <cell r="B1457" t="str">
            <v>TULSA TECHNOLOGY CENTER-LEMLEY CAMPUS</v>
          </cell>
          <cell r="C1457" t="str">
            <v>OK</v>
          </cell>
          <cell r="D1457">
            <v>6</v>
          </cell>
          <cell r="E1457">
            <v>4</v>
          </cell>
          <cell r="F1457">
            <v>2</v>
          </cell>
          <cell r="G1457">
            <v>2</v>
          </cell>
          <cell r="H1457">
            <v>2</v>
          </cell>
          <cell r="I1457">
            <v>-3</v>
          </cell>
          <cell r="J1457">
            <v>1</v>
          </cell>
          <cell r="K1457">
            <v>171</v>
          </cell>
          <cell r="L1457">
            <v>2017588</v>
          </cell>
          <cell r="M1457">
            <v>0</v>
          </cell>
          <cell r="N1457">
            <v>7080266</v>
          </cell>
          <cell r="O1457">
            <v>41798819</v>
          </cell>
          <cell r="P1457">
            <v>757036</v>
          </cell>
          <cell r="Q1457">
            <v>2464396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5763194</v>
          </cell>
          <cell r="Y1457">
            <v>0</v>
          </cell>
          <cell r="Z1457">
            <v>59881299</v>
          </cell>
          <cell r="AA1457">
            <v>14270941</v>
          </cell>
          <cell r="AB1457">
            <v>0</v>
          </cell>
          <cell r="AC1457">
            <v>0</v>
          </cell>
          <cell r="AD1457">
            <v>0</v>
          </cell>
          <cell r="AE1457">
            <v>6565759</v>
          </cell>
          <cell r="AF1457">
            <v>20165170</v>
          </cell>
          <cell r="AG1457">
            <v>16741264</v>
          </cell>
          <cell r="AH1457">
            <v>230795</v>
          </cell>
          <cell r="AI1457">
            <v>0</v>
          </cell>
          <cell r="AJ1457">
            <v>0</v>
          </cell>
          <cell r="AK1457">
            <v>57973929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57973929</v>
          </cell>
          <cell r="AQ1457">
            <v>21605031</v>
          </cell>
          <cell r="AR1457">
            <v>5883707</v>
          </cell>
          <cell r="AS1457">
            <v>27488738</v>
          </cell>
          <cell r="AT1457">
            <v>211969</v>
          </cell>
          <cell r="AU1457">
            <v>18826</v>
          </cell>
          <cell r="AV1457">
            <v>0</v>
          </cell>
          <cell r="AW1457">
            <v>0</v>
          </cell>
          <cell r="AX1457">
            <v>0</v>
          </cell>
          <cell r="AY1457">
            <v>0</v>
          </cell>
          <cell r="AZ1457">
            <v>230795</v>
          </cell>
        </row>
        <row r="1458">
          <cell r="A1458">
            <v>363165</v>
          </cell>
          <cell r="B1458" t="str">
            <v>METRO TECHNOLOGY CENTERS</v>
          </cell>
          <cell r="C1458" t="str">
            <v>OK</v>
          </cell>
          <cell r="D1458">
            <v>6</v>
          </cell>
          <cell r="E1458">
            <v>4</v>
          </cell>
          <cell r="F1458">
            <v>2</v>
          </cell>
          <cell r="G1458">
            <v>2</v>
          </cell>
          <cell r="H1458">
            <v>2</v>
          </cell>
          <cell r="I1458">
            <v>-3</v>
          </cell>
          <cell r="J1458">
            <v>1</v>
          </cell>
          <cell r="K1458">
            <v>438</v>
          </cell>
          <cell r="L1458">
            <v>1149320</v>
          </cell>
          <cell r="M1458">
            <v>0</v>
          </cell>
          <cell r="N1458">
            <v>3885484</v>
          </cell>
          <cell r="O1458">
            <v>12516541</v>
          </cell>
          <cell r="P1458">
            <v>973689</v>
          </cell>
          <cell r="Q1458">
            <v>162283</v>
          </cell>
          <cell r="R1458">
            <v>0</v>
          </cell>
          <cell r="S1458">
            <v>0</v>
          </cell>
          <cell r="T1458">
            <v>0</v>
          </cell>
          <cell r="U1458">
            <v>391011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19078328</v>
          </cell>
          <cell r="AA1458">
            <v>5757794</v>
          </cell>
          <cell r="AB1458">
            <v>0</v>
          </cell>
          <cell r="AC1458">
            <v>117578</v>
          </cell>
          <cell r="AD1458">
            <v>3199972</v>
          </cell>
          <cell r="AE1458">
            <v>2390785</v>
          </cell>
          <cell r="AF1458">
            <v>2800503</v>
          </cell>
          <cell r="AG1458">
            <v>2653712</v>
          </cell>
          <cell r="AH1458">
            <v>358477</v>
          </cell>
          <cell r="AI1458">
            <v>0</v>
          </cell>
          <cell r="AJ1458">
            <v>0</v>
          </cell>
          <cell r="AK1458">
            <v>17278821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17278821</v>
          </cell>
          <cell r="AQ1458">
            <v>9857550</v>
          </cell>
          <cell r="AR1458">
            <v>1974912</v>
          </cell>
          <cell r="AS1458">
            <v>11832462</v>
          </cell>
          <cell r="AT1458">
            <v>358477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358477</v>
          </cell>
        </row>
        <row r="1459">
          <cell r="A1459">
            <v>364548</v>
          </cell>
          <cell r="B1459" t="str">
            <v>GREAT PLAINS TECHNOLOGY CENTER</v>
          </cell>
          <cell r="C1459" t="str">
            <v>OK</v>
          </cell>
          <cell r="D1459">
            <v>6</v>
          </cell>
          <cell r="E1459">
            <v>4</v>
          </cell>
          <cell r="F1459">
            <v>2</v>
          </cell>
          <cell r="G1459">
            <v>2</v>
          </cell>
          <cell r="H1459">
            <v>2</v>
          </cell>
          <cell r="I1459">
            <v>-3</v>
          </cell>
          <cell r="J1459">
            <v>1</v>
          </cell>
          <cell r="K1459">
            <v>239</v>
          </cell>
          <cell r="L1459">
            <v>1609584</v>
          </cell>
          <cell r="M1459">
            <v>0</v>
          </cell>
          <cell r="N1459">
            <v>0</v>
          </cell>
          <cell r="O1459">
            <v>5011562</v>
          </cell>
          <cell r="P1459">
            <v>1127832</v>
          </cell>
          <cell r="Q1459">
            <v>5802307</v>
          </cell>
          <cell r="R1459">
            <v>586989</v>
          </cell>
          <cell r="S1459">
            <v>9672</v>
          </cell>
          <cell r="T1459">
            <v>0</v>
          </cell>
          <cell r="U1459">
            <v>190317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14338263</v>
          </cell>
          <cell r="AA1459">
            <v>10282684</v>
          </cell>
          <cell r="AB1459">
            <v>0</v>
          </cell>
          <cell r="AC1459">
            <v>0</v>
          </cell>
          <cell r="AD1459">
            <v>0</v>
          </cell>
          <cell r="AE1459">
            <v>201085</v>
          </cell>
          <cell r="AF1459">
            <v>1370305</v>
          </cell>
          <cell r="AG1459">
            <v>2042380</v>
          </cell>
          <cell r="AH1459">
            <v>408830</v>
          </cell>
          <cell r="AI1459">
            <v>0</v>
          </cell>
          <cell r="AJ1459">
            <v>0</v>
          </cell>
          <cell r="AK1459">
            <v>14305284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14305284</v>
          </cell>
          <cell r="AQ1459">
            <v>7415945</v>
          </cell>
          <cell r="AR1459">
            <v>1983128</v>
          </cell>
          <cell r="AS1459">
            <v>9399073</v>
          </cell>
          <cell r="AT1459">
            <v>403930</v>
          </cell>
          <cell r="AU1459">
            <v>4900</v>
          </cell>
          <cell r="AV1459">
            <v>0</v>
          </cell>
          <cell r="AW1459">
            <v>0</v>
          </cell>
          <cell r="AX1459">
            <v>0</v>
          </cell>
          <cell r="AY1459">
            <v>0</v>
          </cell>
          <cell r="AZ1459">
            <v>408830</v>
          </cell>
        </row>
        <row r="1460">
          <cell r="A1460">
            <v>364946</v>
          </cell>
          <cell r="B1460" t="str">
            <v>CADDO KIOWA TECHNOLOGY CENTER</v>
          </cell>
          <cell r="C1460" t="str">
            <v>OK</v>
          </cell>
          <cell r="D1460">
            <v>6</v>
          </cell>
          <cell r="E1460">
            <v>4</v>
          </cell>
          <cell r="F1460">
            <v>2</v>
          </cell>
          <cell r="G1460">
            <v>2</v>
          </cell>
          <cell r="H1460">
            <v>2</v>
          </cell>
          <cell r="I1460">
            <v>-3</v>
          </cell>
          <cell r="J1460">
            <v>1</v>
          </cell>
          <cell r="K1460">
            <v>157</v>
          </cell>
          <cell r="L1460">
            <v>951690</v>
          </cell>
          <cell r="M1460">
            <v>0</v>
          </cell>
          <cell r="N1460">
            <v>2597338</v>
          </cell>
          <cell r="O1460">
            <v>1424440</v>
          </cell>
          <cell r="P1460">
            <v>1486788</v>
          </cell>
          <cell r="Q1460">
            <v>797101</v>
          </cell>
          <cell r="R1460">
            <v>272226</v>
          </cell>
          <cell r="S1460">
            <v>0</v>
          </cell>
          <cell r="T1460">
            <v>0</v>
          </cell>
          <cell r="U1460">
            <v>414171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7943754</v>
          </cell>
          <cell r="AA1460">
            <v>3576716</v>
          </cell>
          <cell r="AB1460">
            <v>0</v>
          </cell>
          <cell r="AC1460">
            <v>0</v>
          </cell>
          <cell r="AD1460">
            <v>960097</v>
          </cell>
          <cell r="AE1460">
            <v>588830</v>
          </cell>
          <cell r="AF1460">
            <v>412211</v>
          </cell>
          <cell r="AG1460">
            <v>864901</v>
          </cell>
          <cell r="AH1460">
            <v>1027688</v>
          </cell>
          <cell r="AI1460">
            <v>0</v>
          </cell>
          <cell r="AJ1460">
            <v>0</v>
          </cell>
          <cell r="AK1460">
            <v>7430443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P1460">
            <v>7430443</v>
          </cell>
          <cell r="AQ1460">
            <v>3715000</v>
          </cell>
          <cell r="AR1460">
            <v>925000</v>
          </cell>
          <cell r="AS1460">
            <v>4640000</v>
          </cell>
          <cell r="AT1460">
            <v>835793</v>
          </cell>
          <cell r="AU1460">
            <v>67573</v>
          </cell>
          <cell r="AV1460">
            <v>41674</v>
          </cell>
          <cell r="AW1460">
            <v>63132</v>
          </cell>
          <cell r="AX1460">
            <v>0</v>
          </cell>
          <cell r="AY1460">
            <v>19516</v>
          </cell>
          <cell r="AZ1460">
            <v>1027688</v>
          </cell>
        </row>
        <row r="1461">
          <cell r="A1461">
            <v>365213</v>
          </cell>
          <cell r="B1461" t="str">
            <v>AUTRY TECHNOLOGY CENTER</v>
          </cell>
          <cell r="C1461" t="str">
            <v>OK</v>
          </cell>
          <cell r="D1461">
            <v>6</v>
          </cell>
          <cell r="E1461">
            <v>4</v>
          </cell>
          <cell r="F1461">
            <v>2</v>
          </cell>
          <cell r="G1461">
            <v>2</v>
          </cell>
          <cell r="H1461">
            <v>2</v>
          </cell>
          <cell r="I1461">
            <v>-3</v>
          </cell>
          <cell r="J1461">
            <v>1</v>
          </cell>
          <cell r="K1461">
            <v>174</v>
          </cell>
          <cell r="L1461">
            <v>1471312</v>
          </cell>
          <cell r="M1461">
            <v>0</v>
          </cell>
          <cell r="N1461">
            <v>23822</v>
          </cell>
          <cell r="O1461">
            <v>3991217</v>
          </cell>
          <cell r="P1461">
            <v>379782</v>
          </cell>
          <cell r="Q1461">
            <v>2696557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208939</v>
          </cell>
          <cell r="Y1461">
            <v>0</v>
          </cell>
          <cell r="Z1461">
            <v>8771629</v>
          </cell>
          <cell r="AA1461">
            <v>3608362</v>
          </cell>
          <cell r="AB1461">
            <v>0</v>
          </cell>
          <cell r="AC1461">
            <v>173771</v>
          </cell>
          <cell r="AD1461">
            <v>938101</v>
          </cell>
          <cell r="AE1461">
            <v>1432917</v>
          </cell>
          <cell r="AF1461">
            <v>786381</v>
          </cell>
          <cell r="AG1461">
            <v>1468047</v>
          </cell>
          <cell r="AH1461">
            <v>147830</v>
          </cell>
          <cell r="AI1461">
            <v>0</v>
          </cell>
          <cell r="AJ1461">
            <v>0</v>
          </cell>
          <cell r="AK1461">
            <v>8555409</v>
          </cell>
          <cell r="AL1461">
            <v>0</v>
          </cell>
          <cell r="AM1461">
            <v>0</v>
          </cell>
          <cell r="AN1461">
            <v>0</v>
          </cell>
          <cell r="AO1461">
            <v>173791</v>
          </cell>
          <cell r="AP1461">
            <v>8729200</v>
          </cell>
          <cell r="AQ1461">
            <v>3797429</v>
          </cell>
          <cell r="AR1461">
            <v>1038280</v>
          </cell>
          <cell r="AS1461">
            <v>4835709</v>
          </cell>
          <cell r="AT1461">
            <v>131192</v>
          </cell>
          <cell r="AU1461">
            <v>0</v>
          </cell>
          <cell r="AV1461">
            <v>0</v>
          </cell>
          <cell r="AW1461">
            <v>0</v>
          </cell>
          <cell r="AX1461">
            <v>0</v>
          </cell>
          <cell r="AY1461">
            <v>16638</v>
          </cell>
          <cell r="AZ1461">
            <v>147830</v>
          </cell>
        </row>
        <row r="1462">
          <cell r="A1462">
            <v>365480</v>
          </cell>
          <cell r="B1462" t="str">
            <v>MERIDIAN TECHNOLOGY CENTER</v>
          </cell>
          <cell r="C1462" t="str">
            <v>OK</v>
          </cell>
          <cell r="D1462">
            <v>6</v>
          </cell>
          <cell r="E1462">
            <v>4</v>
          </cell>
          <cell r="F1462">
            <v>2</v>
          </cell>
          <cell r="G1462">
            <v>2</v>
          </cell>
          <cell r="H1462">
            <v>2</v>
          </cell>
          <cell r="I1462">
            <v>-3</v>
          </cell>
          <cell r="J1462">
            <v>1</v>
          </cell>
          <cell r="K1462">
            <v>317</v>
          </cell>
          <cell r="L1462">
            <v>623844</v>
          </cell>
          <cell r="M1462">
            <v>81860</v>
          </cell>
          <cell r="N1462">
            <v>2964568</v>
          </cell>
          <cell r="O1462">
            <v>3890267</v>
          </cell>
          <cell r="P1462">
            <v>228806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571732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8361077</v>
          </cell>
          <cell r="AA1462">
            <v>3051548</v>
          </cell>
          <cell r="AB1462">
            <v>0</v>
          </cell>
          <cell r="AC1462">
            <v>0</v>
          </cell>
          <cell r="AD1462">
            <v>1930076</v>
          </cell>
          <cell r="AE1462">
            <v>444392</v>
          </cell>
          <cell r="AF1462">
            <v>808736</v>
          </cell>
          <cell r="AG1462">
            <v>1776731</v>
          </cell>
          <cell r="AH1462">
            <v>228806</v>
          </cell>
          <cell r="AI1462">
            <v>0</v>
          </cell>
          <cell r="AJ1462">
            <v>0</v>
          </cell>
          <cell r="AK1462">
            <v>8240289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8240289</v>
          </cell>
          <cell r="AQ1462">
            <v>4324161</v>
          </cell>
          <cell r="AR1462">
            <v>837383</v>
          </cell>
          <cell r="AS1462">
            <v>5161544</v>
          </cell>
          <cell r="AT1462">
            <v>228806</v>
          </cell>
          <cell r="AU1462">
            <v>0</v>
          </cell>
          <cell r="AV1462">
            <v>0</v>
          </cell>
          <cell r="AW1462">
            <v>0</v>
          </cell>
          <cell r="AX1462">
            <v>0</v>
          </cell>
          <cell r="AY1462">
            <v>0</v>
          </cell>
          <cell r="AZ1462">
            <v>228806</v>
          </cell>
        </row>
        <row r="1463">
          <cell r="A1463">
            <v>418348</v>
          </cell>
          <cell r="B1463" t="str">
            <v>EASTERN OKLAHOMA COUNTY TECHNOLOGY CENTER</v>
          </cell>
          <cell r="C1463" t="str">
            <v>OK</v>
          </cell>
          <cell r="D1463">
            <v>6</v>
          </cell>
          <cell r="E1463">
            <v>4</v>
          </cell>
          <cell r="F1463">
            <v>2</v>
          </cell>
          <cell r="G1463">
            <v>2</v>
          </cell>
          <cell r="H1463">
            <v>2</v>
          </cell>
          <cell r="I1463">
            <v>-3</v>
          </cell>
          <cell r="J1463">
            <v>1</v>
          </cell>
          <cell r="K1463">
            <v>75</v>
          </cell>
          <cell r="L1463">
            <v>142538</v>
          </cell>
          <cell r="M1463">
            <v>0</v>
          </cell>
          <cell r="N1463">
            <v>1637284</v>
          </cell>
          <cell r="O1463">
            <v>0</v>
          </cell>
          <cell r="P1463">
            <v>350201</v>
          </cell>
          <cell r="Q1463">
            <v>99469</v>
          </cell>
          <cell r="R1463">
            <v>0</v>
          </cell>
          <cell r="S1463">
            <v>0</v>
          </cell>
          <cell r="T1463">
            <v>0</v>
          </cell>
          <cell r="U1463">
            <v>206256</v>
          </cell>
          <cell r="V1463">
            <v>0</v>
          </cell>
          <cell r="W1463">
            <v>0</v>
          </cell>
          <cell r="X1463">
            <v>2051910</v>
          </cell>
          <cell r="Y1463">
            <v>0</v>
          </cell>
          <cell r="Z1463">
            <v>4487658</v>
          </cell>
          <cell r="AA1463">
            <v>1491541</v>
          </cell>
          <cell r="AB1463">
            <v>0</v>
          </cell>
          <cell r="AC1463">
            <v>0</v>
          </cell>
          <cell r="AD1463">
            <v>814861</v>
          </cell>
          <cell r="AE1463">
            <v>60939</v>
          </cell>
          <cell r="AF1463">
            <v>679732</v>
          </cell>
          <cell r="AG1463">
            <v>336260</v>
          </cell>
          <cell r="AH1463">
            <v>90138</v>
          </cell>
          <cell r="AI1463">
            <v>0</v>
          </cell>
          <cell r="AJ1463">
            <v>0</v>
          </cell>
          <cell r="AK1463">
            <v>3473471</v>
          </cell>
          <cell r="AL1463">
            <v>0</v>
          </cell>
          <cell r="AM1463">
            <v>0</v>
          </cell>
          <cell r="AN1463">
            <v>0</v>
          </cell>
          <cell r="AO1463">
            <v>0</v>
          </cell>
          <cell r="AP1463">
            <v>3473471</v>
          </cell>
          <cell r="AQ1463">
            <v>2376722</v>
          </cell>
          <cell r="AR1463">
            <v>353320</v>
          </cell>
          <cell r="AS1463">
            <v>2730042</v>
          </cell>
          <cell r="AT1463">
            <v>60158</v>
          </cell>
          <cell r="AU1463">
            <v>0</v>
          </cell>
          <cell r="AV1463">
            <v>5600</v>
          </cell>
          <cell r="AW1463">
            <v>0</v>
          </cell>
          <cell r="AX1463">
            <v>1000</v>
          </cell>
          <cell r="AY1463">
            <v>23380</v>
          </cell>
          <cell r="AZ1463">
            <v>90138</v>
          </cell>
        </row>
        <row r="1464">
          <cell r="A1464">
            <v>206905</v>
          </cell>
          <cell r="B1464" t="str">
            <v>PONTOTOC TECHNOLOGY CENTER</v>
          </cell>
          <cell r="C1464" t="str">
            <v>OK</v>
          </cell>
          <cell r="D1464">
            <v>6</v>
          </cell>
          <cell r="E1464">
            <v>7</v>
          </cell>
          <cell r="F1464">
            <v>2</v>
          </cell>
          <cell r="G1464">
            <v>2</v>
          </cell>
          <cell r="H1464">
            <v>2</v>
          </cell>
          <cell r="I1464">
            <v>-3</v>
          </cell>
          <cell r="J1464">
            <v>1</v>
          </cell>
          <cell r="K1464">
            <v>100</v>
          </cell>
          <cell r="L1464">
            <v>216439</v>
          </cell>
          <cell r="M1464">
            <v>83774</v>
          </cell>
          <cell r="N1464">
            <v>1265345</v>
          </cell>
          <cell r="O1464">
            <v>1359097</v>
          </cell>
          <cell r="P1464">
            <v>179479</v>
          </cell>
          <cell r="Q1464">
            <v>389581</v>
          </cell>
          <cell r="R1464">
            <v>134705</v>
          </cell>
          <cell r="S1464">
            <v>0</v>
          </cell>
          <cell r="T1464">
            <v>0</v>
          </cell>
          <cell r="U1464">
            <v>0</v>
          </cell>
          <cell r="V1464">
            <v>10185</v>
          </cell>
          <cell r="W1464">
            <v>0</v>
          </cell>
          <cell r="X1464">
            <v>0</v>
          </cell>
          <cell r="Y1464">
            <v>0</v>
          </cell>
          <cell r="Z1464">
            <v>3638605</v>
          </cell>
          <cell r="AA1464">
            <v>2130449</v>
          </cell>
          <cell r="AB1464">
            <v>0</v>
          </cell>
          <cell r="AC1464">
            <v>0</v>
          </cell>
          <cell r="AD1464">
            <v>238444</v>
          </cell>
          <cell r="AE1464">
            <v>311634</v>
          </cell>
          <cell r="AF1464">
            <v>151951</v>
          </cell>
          <cell r="AG1464">
            <v>456411</v>
          </cell>
          <cell r="AH1464">
            <v>140751</v>
          </cell>
          <cell r="AI1464">
            <v>0</v>
          </cell>
          <cell r="AJ1464">
            <v>0</v>
          </cell>
          <cell r="AK1464">
            <v>3429640</v>
          </cell>
          <cell r="AL1464">
            <v>10185</v>
          </cell>
          <cell r="AM1464">
            <v>0</v>
          </cell>
          <cell r="AN1464">
            <v>0</v>
          </cell>
          <cell r="AO1464">
            <v>0</v>
          </cell>
          <cell r="AP1464">
            <v>3439825</v>
          </cell>
          <cell r="AQ1464">
            <v>22103</v>
          </cell>
          <cell r="AR1464">
            <v>6207</v>
          </cell>
          <cell r="AS1464">
            <v>28310</v>
          </cell>
          <cell r="AT1464">
            <v>138351</v>
          </cell>
          <cell r="AU1464">
            <v>0</v>
          </cell>
          <cell r="AV1464">
            <v>0</v>
          </cell>
          <cell r="AW1464">
            <v>0</v>
          </cell>
          <cell r="AX1464">
            <v>0</v>
          </cell>
          <cell r="AY1464">
            <v>2400</v>
          </cell>
          <cell r="AZ1464">
            <v>140751</v>
          </cell>
        </row>
        <row r="1465">
          <cell r="A1465">
            <v>208026</v>
          </cell>
          <cell r="B1465" t="str">
            <v>INDIAN CAPITAL TECHNOLOGY CENTER-TAHLEQUAH</v>
          </cell>
          <cell r="C1465" t="str">
            <v>OK</v>
          </cell>
          <cell r="D1465">
            <v>6</v>
          </cell>
          <cell r="E1465">
            <v>7</v>
          </cell>
          <cell r="F1465">
            <v>2</v>
          </cell>
          <cell r="G1465">
            <v>2</v>
          </cell>
          <cell r="H1465">
            <v>2</v>
          </cell>
          <cell r="I1465">
            <v>-3</v>
          </cell>
          <cell r="J1465">
            <v>1</v>
          </cell>
          <cell r="K1465">
            <v>79</v>
          </cell>
          <cell r="L1465">
            <v>120807</v>
          </cell>
          <cell r="M1465">
            <v>86000</v>
          </cell>
          <cell r="N1465">
            <v>605366</v>
          </cell>
          <cell r="O1465">
            <v>792456</v>
          </cell>
          <cell r="P1465">
            <v>224980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1829609</v>
          </cell>
          <cell r="AA1465">
            <v>865671</v>
          </cell>
          <cell r="AB1465">
            <v>0</v>
          </cell>
          <cell r="AC1465">
            <v>0</v>
          </cell>
          <cell r="AD1465">
            <v>0</v>
          </cell>
          <cell r="AE1465">
            <v>64141</v>
          </cell>
          <cell r="AF1465">
            <v>530925</v>
          </cell>
          <cell r="AG1465">
            <v>230972</v>
          </cell>
          <cell r="AH1465">
            <v>174998</v>
          </cell>
          <cell r="AI1465">
            <v>0</v>
          </cell>
          <cell r="AJ1465">
            <v>0</v>
          </cell>
          <cell r="AK1465">
            <v>1866707</v>
          </cell>
          <cell r="AL1465">
            <v>0</v>
          </cell>
          <cell r="AM1465">
            <v>0</v>
          </cell>
          <cell r="AN1465">
            <v>0</v>
          </cell>
          <cell r="AO1465">
            <v>0</v>
          </cell>
          <cell r="AP1465">
            <v>1866707</v>
          </cell>
          <cell r="AQ1465">
            <v>1114582</v>
          </cell>
          <cell r="AR1465">
            <v>275822</v>
          </cell>
          <cell r="AS1465">
            <v>1390404</v>
          </cell>
          <cell r="AT1465">
            <v>174998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  <cell r="AY1465">
            <v>0</v>
          </cell>
          <cell r="AZ1465">
            <v>174998</v>
          </cell>
        </row>
        <row r="1466">
          <cell r="A1466">
            <v>208053</v>
          </cell>
          <cell r="B1466" t="str">
            <v>HIGH PLAINS TECHNOLOGY CENTER</v>
          </cell>
          <cell r="C1466" t="str">
            <v>OK</v>
          </cell>
          <cell r="D1466">
            <v>6</v>
          </cell>
          <cell r="E1466">
            <v>7</v>
          </cell>
          <cell r="F1466">
            <v>2</v>
          </cell>
          <cell r="G1466">
            <v>2</v>
          </cell>
          <cell r="H1466">
            <v>2</v>
          </cell>
          <cell r="I1466">
            <v>-3</v>
          </cell>
          <cell r="J1466">
            <v>1</v>
          </cell>
          <cell r="K1466">
            <v>57</v>
          </cell>
          <cell r="L1466">
            <v>186264</v>
          </cell>
          <cell r="M1466">
            <v>0</v>
          </cell>
          <cell r="N1466">
            <v>1228011</v>
          </cell>
          <cell r="O1466">
            <v>1294520</v>
          </cell>
          <cell r="P1466">
            <v>200214</v>
          </cell>
          <cell r="Q1466">
            <v>832570</v>
          </cell>
          <cell r="R1466">
            <v>0</v>
          </cell>
          <cell r="S1466">
            <v>500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3742079</v>
          </cell>
          <cell r="AA1466">
            <v>1845701</v>
          </cell>
          <cell r="AB1466">
            <v>0</v>
          </cell>
          <cell r="AC1466">
            <v>0</v>
          </cell>
          <cell r="AD1466">
            <v>242184</v>
          </cell>
          <cell r="AE1466">
            <v>297168</v>
          </cell>
          <cell r="AF1466">
            <v>848298</v>
          </cell>
          <cell r="AG1466">
            <v>457605</v>
          </cell>
          <cell r="AH1466">
            <v>86561</v>
          </cell>
          <cell r="AI1466">
            <v>0</v>
          </cell>
          <cell r="AJ1466">
            <v>0</v>
          </cell>
          <cell r="AK1466">
            <v>3777517</v>
          </cell>
          <cell r="AL1466">
            <v>0</v>
          </cell>
          <cell r="AM1466">
            <v>0</v>
          </cell>
          <cell r="AN1466">
            <v>0</v>
          </cell>
          <cell r="AO1466">
            <v>0</v>
          </cell>
          <cell r="AP1466">
            <v>3777517</v>
          </cell>
          <cell r="AQ1466">
            <v>1847811</v>
          </cell>
          <cell r="AR1466">
            <v>496710</v>
          </cell>
          <cell r="AS1466">
            <v>2344521</v>
          </cell>
          <cell r="AT1466">
            <v>80711</v>
          </cell>
          <cell r="AU1466">
            <v>3713</v>
          </cell>
          <cell r="AV1466">
            <v>900</v>
          </cell>
          <cell r="AW1466">
            <v>0</v>
          </cell>
          <cell r="AX1466">
            <v>0</v>
          </cell>
          <cell r="AY1466">
            <v>1237</v>
          </cell>
          <cell r="AZ1466">
            <v>86561</v>
          </cell>
        </row>
        <row r="1467">
          <cell r="A1467">
            <v>245999</v>
          </cell>
          <cell r="B1467" t="str">
            <v>FRANCIS TUTTLE TECHNOLOGY CENTER</v>
          </cell>
          <cell r="C1467" t="str">
            <v>OK</v>
          </cell>
          <cell r="D1467">
            <v>6</v>
          </cell>
          <cell r="E1467">
            <v>7</v>
          </cell>
          <cell r="F1467">
            <v>2</v>
          </cell>
          <cell r="G1467">
            <v>2</v>
          </cell>
          <cell r="H1467">
            <v>2</v>
          </cell>
          <cell r="I1467">
            <v>-3</v>
          </cell>
          <cell r="J1467">
            <v>1</v>
          </cell>
          <cell r="K1467">
            <v>739</v>
          </cell>
          <cell r="L1467">
            <v>1734397</v>
          </cell>
          <cell r="M1467">
            <v>0</v>
          </cell>
          <cell r="N1467">
            <v>3284732</v>
          </cell>
          <cell r="O1467">
            <v>13626337</v>
          </cell>
          <cell r="P1467">
            <v>1228473</v>
          </cell>
          <cell r="Q1467">
            <v>1267289</v>
          </cell>
          <cell r="R1467">
            <v>0</v>
          </cell>
          <cell r="S1467">
            <v>99006</v>
          </cell>
          <cell r="T1467">
            <v>0</v>
          </cell>
          <cell r="U1467">
            <v>32025</v>
          </cell>
          <cell r="V1467">
            <v>380444</v>
          </cell>
          <cell r="W1467">
            <v>0</v>
          </cell>
          <cell r="X1467">
            <v>785942</v>
          </cell>
          <cell r="Y1467">
            <v>0</v>
          </cell>
          <cell r="Z1467">
            <v>22438645</v>
          </cell>
          <cell r="AA1467">
            <v>8011633</v>
          </cell>
          <cell r="AB1467">
            <v>0</v>
          </cell>
          <cell r="AC1467">
            <v>562</v>
          </cell>
          <cell r="AD1467">
            <v>1269012</v>
          </cell>
          <cell r="AE1467">
            <v>2320929</v>
          </cell>
          <cell r="AF1467">
            <v>6062475</v>
          </cell>
          <cell r="AG1467">
            <v>3457779</v>
          </cell>
          <cell r="AH1467">
            <v>594534</v>
          </cell>
          <cell r="AI1467">
            <v>0</v>
          </cell>
          <cell r="AJ1467">
            <v>600000</v>
          </cell>
          <cell r="AK1467">
            <v>22316924</v>
          </cell>
          <cell r="AL1467">
            <v>697524</v>
          </cell>
          <cell r="AM1467">
            <v>0</v>
          </cell>
          <cell r="AN1467">
            <v>0</v>
          </cell>
          <cell r="AO1467">
            <v>111934</v>
          </cell>
          <cell r="AP1467">
            <v>23126382</v>
          </cell>
          <cell r="AQ1467">
            <v>11273949</v>
          </cell>
          <cell r="AR1467">
            <v>3231583</v>
          </cell>
          <cell r="AS1467">
            <v>14505532</v>
          </cell>
          <cell r="AT1467">
            <v>387707</v>
          </cell>
          <cell r="AU1467">
            <v>20473</v>
          </cell>
          <cell r="AV1467">
            <v>0</v>
          </cell>
          <cell r="AW1467">
            <v>0</v>
          </cell>
          <cell r="AX1467">
            <v>0</v>
          </cell>
          <cell r="AY1467">
            <v>186354</v>
          </cell>
          <cell r="AZ1467">
            <v>594534</v>
          </cell>
        </row>
        <row r="1468">
          <cell r="A1468">
            <v>246017</v>
          </cell>
          <cell r="B1468" t="str">
            <v>CENTRAL TECHNOLOGY CENTER</v>
          </cell>
          <cell r="C1468" t="str">
            <v>OK</v>
          </cell>
          <cell r="D1468">
            <v>6</v>
          </cell>
          <cell r="E1468">
            <v>7</v>
          </cell>
          <cell r="F1468">
            <v>2</v>
          </cell>
          <cell r="G1468">
            <v>2</v>
          </cell>
          <cell r="H1468">
            <v>2</v>
          </cell>
          <cell r="I1468">
            <v>-3</v>
          </cell>
          <cell r="J1468">
            <v>1</v>
          </cell>
          <cell r="K1468">
            <v>146</v>
          </cell>
          <cell r="L1468">
            <v>1273336</v>
          </cell>
          <cell r="M1468">
            <v>0</v>
          </cell>
          <cell r="N1468">
            <v>5362191</v>
          </cell>
          <cell r="O1468">
            <v>3522619</v>
          </cell>
          <cell r="P1468">
            <v>1112196</v>
          </cell>
          <cell r="Q1468">
            <v>290935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158933</v>
          </cell>
          <cell r="Z1468">
            <v>11720210</v>
          </cell>
          <cell r="AA1468">
            <v>6135088</v>
          </cell>
          <cell r="AB1468">
            <v>0</v>
          </cell>
          <cell r="AC1468">
            <v>49380</v>
          </cell>
          <cell r="AD1468">
            <v>1251614</v>
          </cell>
          <cell r="AE1468">
            <v>792258</v>
          </cell>
          <cell r="AF1468">
            <v>1520212</v>
          </cell>
          <cell r="AG1468">
            <v>1322724</v>
          </cell>
          <cell r="AH1468">
            <v>261502</v>
          </cell>
          <cell r="AI1468">
            <v>0</v>
          </cell>
          <cell r="AJ1468">
            <v>0</v>
          </cell>
          <cell r="AK1468">
            <v>11332778</v>
          </cell>
          <cell r="AL1468">
            <v>0</v>
          </cell>
          <cell r="AM1468">
            <v>0</v>
          </cell>
          <cell r="AN1468">
            <v>279908</v>
          </cell>
          <cell r="AO1468">
            <v>0</v>
          </cell>
          <cell r="AP1468">
            <v>11612686</v>
          </cell>
          <cell r="AQ1468">
            <v>17988</v>
          </cell>
          <cell r="AR1468">
            <v>0</v>
          </cell>
          <cell r="AS1468">
            <v>17988</v>
          </cell>
          <cell r="AT1468">
            <v>216500</v>
          </cell>
          <cell r="AU1468">
            <v>45002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261502</v>
          </cell>
        </row>
        <row r="1469">
          <cell r="A1469">
            <v>248606</v>
          </cell>
          <cell r="B1469" t="str">
            <v>MOORE NORMAN TECHNOLOGY CENTER</v>
          </cell>
          <cell r="C1469" t="str">
            <v>OK</v>
          </cell>
          <cell r="D1469">
            <v>6</v>
          </cell>
          <cell r="E1469">
            <v>7</v>
          </cell>
          <cell r="F1469">
            <v>2</v>
          </cell>
          <cell r="G1469">
            <v>2</v>
          </cell>
          <cell r="H1469">
            <v>2</v>
          </cell>
          <cell r="I1469">
            <v>-3</v>
          </cell>
          <cell r="J1469">
            <v>1</v>
          </cell>
          <cell r="K1469">
            <v>282</v>
          </cell>
          <cell r="L1469">
            <v>1937530</v>
          </cell>
          <cell r="M1469">
            <v>0</v>
          </cell>
          <cell r="N1469">
            <v>3291498</v>
          </cell>
          <cell r="O1469">
            <v>10478897</v>
          </cell>
          <cell r="P1469">
            <v>712193</v>
          </cell>
          <cell r="Q1469">
            <v>226716</v>
          </cell>
          <cell r="R1469">
            <v>0</v>
          </cell>
          <cell r="S1469">
            <v>0</v>
          </cell>
          <cell r="T1469">
            <v>0</v>
          </cell>
          <cell r="U1469">
            <v>146322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16793156</v>
          </cell>
          <cell r="AA1469">
            <v>6188558</v>
          </cell>
          <cell r="AB1469">
            <v>0</v>
          </cell>
          <cell r="AC1469">
            <v>0</v>
          </cell>
          <cell r="AD1469">
            <v>1750342</v>
          </cell>
          <cell r="AE1469">
            <v>984559</v>
          </cell>
          <cell r="AF1469">
            <v>2745176</v>
          </cell>
          <cell r="AG1469">
            <v>3421175</v>
          </cell>
          <cell r="AH1469">
            <v>376649</v>
          </cell>
          <cell r="AI1469">
            <v>0</v>
          </cell>
          <cell r="AJ1469">
            <v>0</v>
          </cell>
          <cell r="AK1469">
            <v>15466459</v>
          </cell>
          <cell r="AL1469">
            <v>0</v>
          </cell>
          <cell r="AM1469">
            <v>0</v>
          </cell>
          <cell r="AN1469">
            <v>0</v>
          </cell>
          <cell r="AO1469">
            <v>0</v>
          </cell>
          <cell r="AP1469">
            <v>15466459</v>
          </cell>
          <cell r="AQ1469">
            <v>7916685</v>
          </cell>
          <cell r="AR1469">
            <v>1731949</v>
          </cell>
          <cell r="AS1469">
            <v>9648634</v>
          </cell>
          <cell r="AT1469">
            <v>302629</v>
          </cell>
          <cell r="AU1469">
            <v>35146</v>
          </cell>
          <cell r="AV1469">
            <v>27158</v>
          </cell>
          <cell r="AW1469">
            <v>0</v>
          </cell>
          <cell r="AX1469">
            <v>0</v>
          </cell>
          <cell r="AY1469">
            <v>11716</v>
          </cell>
          <cell r="AZ1469">
            <v>376649</v>
          </cell>
        </row>
        <row r="1470">
          <cell r="A1470">
            <v>250993</v>
          </cell>
          <cell r="B1470" t="str">
            <v>RED RIVER TECHNOLOGY CENTER</v>
          </cell>
          <cell r="C1470" t="str">
            <v>OK</v>
          </cell>
          <cell r="D1470">
            <v>6</v>
          </cell>
          <cell r="E1470">
            <v>7</v>
          </cell>
          <cell r="F1470">
            <v>2</v>
          </cell>
          <cell r="G1470">
            <v>2</v>
          </cell>
          <cell r="H1470">
            <v>2</v>
          </cell>
          <cell r="I1470">
            <v>-3</v>
          </cell>
          <cell r="J1470">
            <v>1</v>
          </cell>
          <cell r="K1470">
            <v>48</v>
          </cell>
          <cell r="L1470">
            <v>162036</v>
          </cell>
          <cell r="M1470">
            <v>407283</v>
          </cell>
          <cell r="N1470">
            <v>2198445</v>
          </cell>
          <cell r="O1470">
            <v>2240548</v>
          </cell>
          <cell r="P1470">
            <v>186822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193895</v>
          </cell>
          <cell r="V1470">
            <v>43373</v>
          </cell>
          <cell r="W1470">
            <v>0</v>
          </cell>
          <cell r="X1470">
            <v>186813</v>
          </cell>
          <cell r="Y1470">
            <v>0</v>
          </cell>
          <cell r="Z1470">
            <v>5619215</v>
          </cell>
          <cell r="AA1470">
            <v>1988602</v>
          </cell>
          <cell r="AB1470">
            <v>0</v>
          </cell>
          <cell r="AC1470">
            <v>0</v>
          </cell>
          <cell r="AD1470">
            <v>360970</v>
          </cell>
          <cell r="AE1470">
            <v>464953</v>
          </cell>
          <cell r="AF1470">
            <v>916441</v>
          </cell>
          <cell r="AG1470">
            <v>614288</v>
          </cell>
          <cell r="AH1470">
            <v>186393</v>
          </cell>
          <cell r="AI1470">
            <v>0</v>
          </cell>
          <cell r="AJ1470">
            <v>0</v>
          </cell>
          <cell r="AK1470">
            <v>4531647</v>
          </cell>
          <cell r="AL1470">
            <v>97554</v>
          </cell>
          <cell r="AM1470">
            <v>0</v>
          </cell>
          <cell r="AN1470">
            <v>0</v>
          </cell>
          <cell r="AO1470">
            <v>0</v>
          </cell>
          <cell r="AP1470">
            <v>4629201</v>
          </cell>
          <cell r="AQ1470">
            <v>2370613</v>
          </cell>
          <cell r="AR1470">
            <v>657097</v>
          </cell>
          <cell r="AS1470">
            <v>3027710</v>
          </cell>
          <cell r="AT1470">
            <v>186393</v>
          </cell>
          <cell r="AU1470">
            <v>0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186393</v>
          </cell>
        </row>
        <row r="1471">
          <cell r="A1471">
            <v>364627</v>
          </cell>
          <cell r="B1471" t="str">
            <v>PIONEER TECHNOLOGY CENTER</v>
          </cell>
          <cell r="C1471" t="str">
            <v>OK</v>
          </cell>
          <cell r="D1471">
            <v>6</v>
          </cell>
          <cell r="E1471">
            <v>7</v>
          </cell>
          <cell r="F1471">
            <v>2</v>
          </cell>
          <cell r="G1471">
            <v>2</v>
          </cell>
          <cell r="H1471">
            <v>2</v>
          </cell>
          <cell r="I1471">
            <v>-3</v>
          </cell>
          <cell r="J1471">
            <v>1</v>
          </cell>
          <cell r="K1471">
            <v>121</v>
          </cell>
          <cell r="L1471">
            <v>445677</v>
          </cell>
          <cell r="M1471">
            <v>0</v>
          </cell>
          <cell r="N1471">
            <v>1438716</v>
          </cell>
          <cell r="O1471">
            <v>3385372</v>
          </cell>
          <cell r="P1471">
            <v>788078</v>
          </cell>
          <cell r="Q1471">
            <v>430638</v>
          </cell>
          <cell r="R1471">
            <v>2800</v>
          </cell>
          <cell r="S1471">
            <v>0</v>
          </cell>
          <cell r="T1471">
            <v>0</v>
          </cell>
          <cell r="U1471">
            <v>119550</v>
          </cell>
          <cell r="V1471">
            <v>62975</v>
          </cell>
          <cell r="W1471">
            <v>0</v>
          </cell>
          <cell r="X1471">
            <v>227703</v>
          </cell>
          <cell r="Y1471">
            <v>0</v>
          </cell>
          <cell r="Z1471">
            <v>6901509</v>
          </cell>
          <cell r="AA1471">
            <v>3054616</v>
          </cell>
          <cell r="AB1471">
            <v>0</v>
          </cell>
          <cell r="AC1471">
            <v>0</v>
          </cell>
          <cell r="AD1471">
            <v>930842</v>
          </cell>
          <cell r="AE1471">
            <v>706842</v>
          </cell>
          <cell r="AF1471">
            <v>910760</v>
          </cell>
          <cell r="AG1471">
            <v>1605432</v>
          </cell>
          <cell r="AH1471">
            <v>192228</v>
          </cell>
          <cell r="AI1471">
            <v>0</v>
          </cell>
          <cell r="AJ1471">
            <v>0</v>
          </cell>
          <cell r="AK1471">
            <v>7400720</v>
          </cell>
          <cell r="AL1471">
            <v>79990</v>
          </cell>
          <cell r="AM1471">
            <v>0</v>
          </cell>
          <cell r="AN1471">
            <v>0</v>
          </cell>
          <cell r="AO1471">
            <v>0</v>
          </cell>
          <cell r="AP1471">
            <v>7480710</v>
          </cell>
          <cell r="AQ1471">
            <v>3148651</v>
          </cell>
          <cell r="AR1471">
            <v>789970</v>
          </cell>
          <cell r="AS1471">
            <v>3938621</v>
          </cell>
          <cell r="AT1471">
            <v>167240</v>
          </cell>
          <cell r="AU1471">
            <v>12105</v>
          </cell>
          <cell r="AV1471">
            <v>0</v>
          </cell>
          <cell r="AW1471">
            <v>0</v>
          </cell>
          <cell r="AX1471">
            <v>8508</v>
          </cell>
          <cell r="AY1471">
            <v>4375</v>
          </cell>
          <cell r="AZ1471">
            <v>192228</v>
          </cell>
        </row>
        <row r="1472">
          <cell r="A1472">
            <v>365198</v>
          </cell>
          <cell r="B1472" t="str">
            <v>SOUTHERN OKLAHOMA TECHNOLOGY CENTER</v>
          </cell>
          <cell r="C1472" t="str">
            <v>OK</v>
          </cell>
          <cell r="D1472">
            <v>6</v>
          </cell>
          <cell r="E1472">
            <v>7</v>
          </cell>
          <cell r="F1472">
            <v>2</v>
          </cell>
          <cell r="G1472">
            <v>2</v>
          </cell>
          <cell r="H1472">
            <v>2</v>
          </cell>
          <cell r="I1472">
            <v>-3</v>
          </cell>
          <cell r="J1472">
            <v>1</v>
          </cell>
          <cell r="K1472">
            <v>83</v>
          </cell>
          <cell r="L1472">
            <v>221593</v>
          </cell>
          <cell r="M1472">
            <v>206705</v>
          </cell>
          <cell r="N1472">
            <v>2187059</v>
          </cell>
          <cell r="O1472">
            <v>0</v>
          </cell>
          <cell r="P1472">
            <v>147180</v>
          </cell>
          <cell r="Q1472">
            <v>12420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2547778</v>
          </cell>
          <cell r="Y1472">
            <v>0</v>
          </cell>
          <cell r="Z1472">
            <v>5322735</v>
          </cell>
          <cell r="AA1472">
            <v>2380164</v>
          </cell>
          <cell r="AB1472">
            <v>0</v>
          </cell>
          <cell r="AC1472">
            <v>200711</v>
          </cell>
          <cell r="AD1472">
            <v>49328</v>
          </cell>
          <cell r="AE1472">
            <v>277909</v>
          </cell>
          <cell r="AF1472">
            <v>294863</v>
          </cell>
          <cell r="AG1472">
            <v>342463</v>
          </cell>
          <cell r="AH1472">
            <v>147180</v>
          </cell>
          <cell r="AI1472">
            <v>0</v>
          </cell>
          <cell r="AJ1472">
            <v>0</v>
          </cell>
          <cell r="AK1472">
            <v>3692618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3692618</v>
          </cell>
          <cell r="AQ1472">
            <v>1581785</v>
          </cell>
          <cell r="AR1472">
            <v>349161</v>
          </cell>
          <cell r="AS1472">
            <v>1930946</v>
          </cell>
          <cell r="AT1472">
            <v>128354</v>
          </cell>
          <cell r="AU1472">
            <v>6406</v>
          </cell>
          <cell r="AV1472">
            <v>12420</v>
          </cell>
          <cell r="AW1472">
            <v>0</v>
          </cell>
          <cell r="AX1472">
            <v>0</v>
          </cell>
          <cell r="AY1472">
            <v>0</v>
          </cell>
          <cell r="AZ1472">
            <v>147180</v>
          </cell>
        </row>
        <row r="1473">
          <cell r="A1473">
            <v>365374</v>
          </cell>
          <cell r="B1473" t="str">
            <v>CANADIAN VALLEY TECHNOLOGY CENTER</v>
          </cell>
          <cell r="C1473" t="str">
            <v>OK</v>
          </cell>
          <cell r="D1473">
            <v>6</v>
          </cell>
          <cell r="E1473">
            <v>7</v>
          </cell>
          <cell r="F1473">
            <v>2</v>
          </cell>
          <cell r="G1473">
            <v>2</v>
          </cell>
          <cell r="H1473">
            <v>2</v>
          </cell>
          <cell r="I1473">
            <v>-3</v>
          </cell>
          <cell r="J1473">
            <v>1</v>
          </cell>
          <cell r="K1473">
            <v>203</v>
          </cell>
          <cell r="L1473">
            <v>664121</v>
          </cell>
          <cell r="M1473">
            <v>17478</v>
          </cell>
          <cell r="N1473">
            <v>3916601</v>
          </cell>
          <cell r="O1473">
            <v>7822051</v>
          </cell>
          <cell r="P1473">
            <v>705118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31052</v>
          </cell>
          <cell r="V1473">
            <v>229773</v>
          </cell>
          <cell r="W1473">
            <v>0</v>
          </cell>
          <cell r="X1473">
            <v>495054</v>
          </cell>
          <cell r="Y1473">
            <v>0</v>
          </cell>
          <cell r="Z1473">
            <v>13881248</v>
          </cell>
          <cell r="AA1473">
            <v>5266190</v>
          </cell>
          <cell r="AB1473">
            <v>0</v>
          </cell>
          <cell r="AC1473">
            <v>5184</v>
          </cell>
          <cell r="AD1473">
            <v>2072490</v>
          </cell>
          <cell r="AE1473">
            <v>1317738</v>
          </cell>
          <cell r="AF1473">
            <v>1591920</v>
          </cell>
          <cell r="AG1473">
            <v>1650544</v>
          </cell>
          <cell r="AH1473">
            <v>202466</v>
          </cell>
          <cell r="AI1473">
            <v>0</v>
          </cell>
          <cell r="AJ1473">
            <v>0</v>
          </cell>
          <cell r="AK1473">
            <v>12106532</v>
          </cell>
          <cell r="AL1473">
            <v>767663</v>
          </cell>
          <cell r="AM1473">
            <v>0</v>
          </cell>
          <cell r="AN1473">
            <v>0</v>
          </cell>
          <cell r="AO1473">
            <v>0</v>
          </cell>
          <cell r="AP1473">
            <v>12874195</v>
          </cell>
          <cell r="AQ1473">
            <v>7305923</v>
          </cell>
          <cell r="AR1473">
            <v>1806662</v>
          </cell>
          <cell r="AS1473">
            <v>9112585</v>
          </cell>
          <cell r="AT1473">
            <v>202466</v>
          </cell>
          <cell r="AU1473">
            <v>0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202466</v>
          </cell>
        </row>
        <row r="1474">
          <cell r="A1474">
            <v>366623</v>
          </cell>
          <cell r="B1474" t="str">
            <v>NORTHWEST TECHNOLOGY CENTER-ALVA</v>
          </cell>
          <cell r="C1474" t="str">
            <v>OK</v>
          </cell>
          <cell r="D1474">
            <v>6</v>
          </cell>
          <cell r="E1474">
            <v>7</v>
          </cell>
          <cell r="F1474">
            <v>2</v>
          </cell>
          <cell r="G1474">
            <v>2</v>
          </cell>
          <cell r="H1474">
            <v>2</v>
          </cell>
          <cell r="I1474">
            <v>-3</v>
          </cell>
          <cell r="J1474">
            <v>1</v>
          </cell>
          <cell r="K1474">
            <v>26</v>
          </cell>
          <cell r="L1474">
            <v>86095</v>
          </cell>
          <cell r="M1474">
            <v>0</v>
          </cell>
          <cell r="N1474">
            <v>528895</v>
          </cell>
          <cell r="O1474">
            <v>562905</v>
          </cell>
          <cell r="P1474">
            <v>223857</v>
          </cell>
          <cell r="Q1474">
            <v>288542</v>
          </cell>
          <cell r="R1474">
            <v>32931</v>
          </cell>
          <cell r="S1474">
            <v>0</v>
          </cell>
          <cell r="T1474">
            <v>0</v>
          </cell>
          <cell r="U1474">
            <v>19772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1742997</v>
          </cell>
          <cell r="AA1474">
            <v>781776</v>
          </cell>
          <cell r="AB1474">
            <v>0</v>
          </cell>
          <cell r="AC1474">
            <v>0</v>
          </cell>
          <cell r="AD1474">
            <v>34221</v>
          </cell>
          <cell r="AE1474">
            <v>427946</v>
          </cell>
          <cell r="AF1474">
            <v>185256</v>
          </cell>
          <cell r="AG1474">
            <v>172167</v>
          </cell>
          <cell r="AH1474">
            <v>129999</v>
          </cell>
          <cell r="AI1474">
            <v>0</v>
          </cell>
          <cell r="AJ1474">
            <v>0</v>
          </cell>
          <cell r="AK1474">
            <v>1731365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P1474">
            <v>1731365</v>
          </cell>
          <cell r="AQ1474">
            <v>768696</v>
          </cell>
          <cell r="AR1474">
            <v>201593</v>
          </cell>
          <cell r="AS1474">
            <v>970289</v>
          </cell>
          <cell r="AT1474">
            <v>79219</v>
          </cell>
          <cell r="AU1474">
            <v>0</v>
          </cell>
          <cell r="AV1474">
            <v>27967</v>
          </cell>
          <cell r="AW1474">
            <v>0</v>
          </cell>
          <cell r="AX1474">
            <v>3650</v>
          </cell>
          <cell r="AY1474">
            <v>19163</v>
          </cell>
          <cell r="AZ1474">
            <v>129999</v>
          </cell>
        </row>
        <row r="1475">
          <cell r="A1475">
            <v>368364</v>
          </cell>
          <cell r="B1475" t="str">
            <v>SOUTHWEST TECHNOLOGY CENTER</v>
          </cell>
          <cell r="C1475" t="str">
            <v>OK</v>
          </cell>
          <cell r="D1475">
            <v>6</v>
          </cell>
          <cell r="E1475">
            <v>7</v>
          </cell>
          <cell r="F1475">
            <v>2</v>
          </cell>
          <cell r="G1475">
            <v>2</v>
          </cell>
          <cell r="H1475">
            <v>2</v>
          </cell>
          <cell r="I1475">
            <v>-3</v>
          </cell>
          <cell r="J1475">
            <v>1</v>
          </cell>
          <cell r="K1475">
            <v>60</v>
          </cell>
          <cell r="L1475">
            <v>113869</v>
          </cell>
          <cell r="M1475">
            <v>215545</v>
          </cell>
          <cell r="N1475">
            <v>1096993</v>
          </cell>
          <cell r="O1475">
            <v>1147497</v>
          </cell>
          <cell r="P1475">
            <v>130421</v>
          </cell>
          <cell r="Q1475">
            <v>5825</v>
          </cell>
          <cell r="R1475">
            <v>0</v>
          </cell>
          <cell r="S1475">
            <v>1000</v>
          </cell>
          <cell r="T1475">
            <v>0</v>
          </cell>
          <cell r="U1475">
            <v>751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2711901</v>
          </cell>
          <cell r="AA1475">
            <v>1037167</v>
          </cell>
          <cell r="AB1475">
            <v>0</v>
          </cell>
          <cell r="AC1475">
            <v>0</v>
          </cell>
          <cell r="AD1475">
            <v>269448</v>
          </cell>
          <cell r="AE1475">
            <v>37062</v>
          </cell>
          <cell r="AF1475">
            <v>689787</v>
          </cell>
          <cell r="AG1475">
            <v>421438</v>
          </cell>
          <cell r="AH1475">
            <v>137246</v>
          </cell>
          <cell r="AI1475">
            <v>0</v>
          </cell>
          <cell r="AJ1475">
            <v>0</v>
          </cell>
          <cell r="AK1475">
            <v>2592148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2592148</v>
          </cell>
          <cell r="AQ1475">
            <v>1407427</v>
          </cell>
          <cell r="AR1475">
            <v>171746</v>
          </cell>
          <cell r="AS1475">
            <v>1579173</v>
          </cell>
          <cell r="AT1475">
            <v>130421</v>
          </cell>
          <cell r="AU1475">
            <v>0</v>
          </cell>
          <cell r="AV1475">
            <v>5825</v>
          </cell>
          <cell r="AW1475">
            <v>0</v>
          </cell>
          <cell r="AX1475">
            <v>1000</v>
          </cell>
          <cell r="AY1475">
            <v>0</v>
          </cell>
          <cell r="AZ1475">
            <v>137246</v>
          </cell>
        </row>
        <row r="1476">
          <cell r="A1476">
            <v>375656</v>
          </cell>
          <cell r="B1476" t="str">
            <v>CHISHOLM TRAIL TECHNOLOGY CENTER</v>
          </cell>
          <cell r="C1476" t="str">
            <v>OK</v>
          </cell>
          <cell r="D1476">
            <v>6</v>
          </cell>
          <cell r="E1476">
            <v>7</v>
          </cell>
          <cell r="F1476">
            <v>2</v>
          </cell>
          <cell r="G1476">
            <v>2</v>
          </cell>
          <cell r="H1476">
            <v>2</v>
          </cell>
          <cell r="I1476">
            <v>-3</v>
          </cell>
          <cell r="J1476">
            <v>1</v>
          </cell>
          <cell r="K1476">
            <v>11</v>
          </cell>
          <cell r="L1476">
            <v>72340</v>
          </cell>
          <cell r="M1476">
            <v>158316</v>
          </cell>
          <cell r="N1476">
            <v>1000412</v>
          </cell>
          <cell r="O1476">
            <v>776124</v>
          </cell>
          <cell r="P1476">
            <v>91363</v>
          </cell>
          <cell r="Q1476">
            <v>9568</v>
          </cell>
          <cell r="R1476">
            <v>15221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-4028</v>
          </cell>
          <cell r="Y1476">
            <v>0</v>
          </cell>
          <cell r="Z1476">
            <v>2119316</v>
          </cell>
          <cell r="AA1476">
            <v>951301</v>
          </cell>
          <cell r="AB1476">
            <v>0</v>
          </cell>
          <cell r="AC1476">
            <v>0</v>
          </cell>
          <cell r="AD1476">
            <v>5308</v>
          </cell>
          <cell r="AE1476">
            <v>114386</v>
          </cell>
          <cell r="AF1476">
            <v>526740</v>
          </cell>
          <cell r="AG1476">
            <v>153021</v>
          </cell>
          <cell r="AH1476">
            <v>99645</v>
          </cell>
          <cell r="AI1476">
            <v>0</v>
          </cell>
          <cell r="AJ1476">
            <v>0</v>
          </cell>
          <cell r="AK1476">
            <v>1850401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1850401</v>
          </cell>
          <cell r="AQ1476">
            <v>1053041</v>
          </cell>
          <cell r="AR1476">
            <v>208156</v>
          </cell>
          <cell r="AS1476">
            <v>1261197</v>
          </cell>
          <cell r="AT1476">
            <v>47559</v>
          </cell>
          <cell r="AU1476">
            <v>24497</v>
          </cell>
          <cell r="AV1476">
            <v>6868</v>
          </cell>
          <cell r="AW1476">
            <v>100</v>
          </cell>
          <cell r="AX1476">
            <v>11289</v>
          </cell>
          <cell r="AY1476">
            <v>9332</v>
          </cell>
          <cell r="AZ1476">
            <v>99645</v>
          </cell>
        </row>
        <row r="1477">
          <cell r="A1477">
            <v>375683</v>
          </cell>
          <cell r="B1477" t="str">
            <v>GORDON COOPER TECHNOLOGY CENTER</v>
          </cell>
          <cell r="C1477" t="str">
            <v>OK</v>
          </cell>
          <cell r="D1477">
            <v>6</v>
          </cell>
          <cell r="E1477">
            <v>7</v>
          </cell>
          <cell r="F1477">
            <v>2</v>
          </cell>
          <cell r="G1477">
            <v>2</v>
          </cell>
          <cell r="H1477">
            <v>2</v>
          </cell>
          <cell r="I1477">
            <v>-3</v>
          </cell>
          <cell r="J1477">
            <v>1</v>
          </cell>
          <cell r="K1477">
            <v>173</v>
          </cell>
          <cell r="L1477">
            <v>351373</v>
          </cell>
          <cell r="M1477">
            <v>0</v>
          </cell>
          <cell r="N1477">
            <v>4471316</v>
          </cell>
          <cell r="O1477">
            <v>0</v>
          </cell>
          <cell r="P1477">
            <v>1423508</v>
          </cell>
          <cell r="Q1477">
            <v>2975902</v>
          </cell>
          <cell r="R1477">
            <v>0</v>
          </cell>
          <cell r="S1477">
            <v>0</v>
          </cell>
          <cell r="T1477">
            <v>0</v>
          </cell>
          <cell r="U1477">
            <v>380725</v>
          </cell>
          <cell r="V1477">
            <v>0</v>
          </cell>
          <cell r="W1477">
            <v>0</v>
          </cell>
          <cell r="X1477">
            <v>1822550</v>
          </cell>
          <cell r="Y1477">
            <v>0</v>
          </cell>
          <cell r="Z1477">
            <v>11425374</v>
          </cell>
          <cell r="AA1477">
            <v>3540486</v>
          </cell>
          <cell r="AB1477">
            <v>0</v>
          </cell>
          <cell r="AC1477">
            <v>0</v>
          </cell>
          <cell r="AD1477">
            <v>995436</v>
          </cell>
          <cell r="AE1477">
            <v>925378</v>
          </cell>
          <cell r="AF1477">
            <v>783679</v>
          </cell>
          <cell r="AG1477">
            <v>2122896</v>
          </cell>
          <cell r="AH1477">
            <v>404769</v>
          </cell>
          <cell r="AI1477">
            <v>0</v>
          </cell>
          <cell r="AJ1477">
            <v>0</v>
          </cell>
          <cell r="AK1477">
            <v>8772644</v>
          </cell>
          <cell r="AL1477">
            <v>184572</v>
          </cell>
          <cell r="AM1477">
            <v>0</v>
          </cell>
          <cell r="AN1477">
            <v>0</v>
          </cell>
          <cell r="AO1477">
            <v>985095</v>
          </cell>
          <cell r="AP1477">
            <v>9942311</v>
          </cell>
          <cell r="AQ1477">
            <v>3894081</v>
          </cell>
          <cell r="AR1477">
            <v>1028298</v>
          </cell>
          <cell r="AS1477">
            <v>4922379</v>
          </cell>
          <cell r="AT1477">
            <v>385642</v>
          </cell>
          <cell r="AU1477">
            <v>0</v>
          </cell>
          <cell r="AV1477">
            <v>19127</v>
          </cell>
          <cell r="AW1477">
            <v>0</v>
          </cell>
          <cell r="AX1477">
            <v>0</v>
          </cell>
          <cell r="AY1477">
            <v>0</v>
          </cell>
          <cell r="AZ1477">
            <v>404769</v>
          </cell>
        </row>
        <row r="1478">
          <cell r="A1478">
            <v>375692</v>
          </cell>
          <cell r="B1478" t="str">
            <v>KIAMICHI TECHNOLOGY CENTER-ATOKA</v>
          </cell>
          <cell r="C1478" t="str">
            <v>OK</v>
          </cell>
          <cell r="D1478">
            <v>6</v>
          </cell>
          <cell r="E1478">
            <v>7</v>
          </cell>
          <cell r="F1478">
            <v>2</v>
          </cell>
          <cell r="G1478">
            <v>2</v>
          </cell>
          <cell r="H1478">
            <v>2</v>
          </cell>
          <cell r="I1478">
            <v>-3</v>
          </cell>
          <cell r="J1478">
            <v>1</v>
          </cell>
          <cell r="K1478">
            <v>45</v>
          </cell>
          <cell r="L1478">
            <v>925526</v>
          </cell>
          <cell r="M1478">
            <v>0</v>
          </cell>
          <cell r="N1478">
            <v>7264194</v>
          </cell>
          <cell r="O1478">
            <v>0</v>
          </cell>
          <cell r="P1478">
            <v>1965595</v>
          </cell>
          <cell r="Q1478">
            <v>142823</v>
          </cell>
          <cell r="R1478">
            <v>0</v>
          </cell>
          <cell r="S1478">
            <v>0</v>
          </cell>
          <cell r="T1478">
            <v>0</v>
          </cell>
          <cell r="U1478">
            <v>102512</v>
          </cell>
          <cell r="V1478">
            <v>0</v>
          </cell>
          <cell r="W1478">
            <v>0</v>
          </cell>
          <cell r="X1478">
            <v>10016030</v>
          </cell>
          <cell r="Y1478">
            <v>0</v>
          </cell>
          <cell r="Z1478">
            <v>20416680</v>
          </cell>
          <cell r="AA1478">
            <v>9462205</v>
          </cell>
          <cell r="AB1478">
            <v>0</v>
          </cell>
          <cell r="AC1478">
            <v>0</v>
          </cell>
          <cell r="AD1478">
            <v>4194171</v>
          </cell>
          <cell r="AE1478">
            <v>1036716</v>
          </cell>
          <cell r="AF1478">
            <v>1793283</v>
          </cell>
          <cell r="AG1478">
            <v>2839260</v>
          </cell>
          <cell r="AH1478">
            <v>1182255</v>
          </cell>
          <cell r="AI1478">
            <v>0</v>
          </cell>
          <cell r="AJ1478">
            <v>0</v>
          </cell>
          <cell r="AK1478">
            <v>20507890</v>
          </cell>
          <cell r="AL1478">
            <v>0</v>
          </cell>
          <cell r="AM1478">
            <v>0</v>
          </cell>
          <cell r="AN1478">
            <v>0</v>
          </cell>
          <cell r="AO1478">
            <v>0</v>
          </cell>
          <cell r="AP1478">
            <v>20507890</v>
          </cell>
          <cell r="AQ1478">
            <v>8804662</v>
          </cell>
          <cell r="AR1478">
            <v>968210</v>
          </cell>
          <cell r="AS1478">
            <v>9772872</v>
          </cell>
          <cell r="AT1478">
            <v>1070567</v>
          </cell>
          <cell r="AU1478">
            <v>25338</v>
          </cell>
          <cell r="AV1478">
            <v>73208</v>
          </cell>
          <cell r="AW1478">
            <v>0</v>
          </cell>
          <cell r="AX1478">
            <v>0</v>
          </cell>
          <cell r="AY1478">
            <v>13142</v>
          </cell>
          <cell r="AZ1478">
            <v>1182255</v>
          </cell>
        </row>
        <row r="1479">
          <cell r="A1479">
            <v>418287</v>
          </cell>
          <cell r="B1479" t="str">
            <v>TRI COUNTY TECHNOLOGY CENTER</v>
          </cell>
          <cell r="C1479" t="str">
            <v>OK</v>
          </cell>
          <cell r="D1479">
            <v>6</v>
          </cell>
          <cell r="E1479">
            <v>7</v>
          </cell>
          <cell r="F1479">
            <v>2</v>
          </cell>
          <cell r="G1479">
            <v>2</v>
          </cell>
          <cell r="H1479">
            <v>2</v>
          </cell>
          <cell r="I1479">
            <v>-3</v>
          </cell>
          <cell r="J1479">
            <v>1</v>
          </cell>
          <cell r="K1479">
            <v>130</v>
          </cell>
          <cell r="L1479">
            <v>657312</v>
          </cell>
          <cell r="M1479">
            <v>0</v>
          </cell>
          <cell r="N1479">
            <v>2746093</v>
          </cell>
          <cell r="O1479">
            <v>0</v>
          </cell>
          <cell r="P1479">
            <v>497027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321093</v>
          </cell>
          <cell r="W1479">
            <v>0</v>
          </cell>
          <cell r="X1479">
            <v>3865300</v>
          </cell>
          <cell r="Y1479">
            <v>0</v>
          </cell>
          <cell r="Z1479">
            <v>8086825</v>
          </cell>
          <cell r="AA1479">
            <v>2736488</v>
          </cell>
          <cell r="AB1479">
            <v>0</v>
          </cell>
          <cell r="AC1479">
            <v>0</v>
          </cell>
          <cell r="AD1479">
            <v>272547</v>
          </cell>
          <cell r="AE1479">
            <v>629157</v>
          </cell>
          <cell r="AF1479">
            <v>1508996</v>
          </cell>
          <cell r="AG1479">
            <v>979359</v>
          </cell>
          <cell r="AH1479">
            <v>230815</v>
          </cell>
          <cell r="AI1479">
            <v>0</v>
          </cell>
          <cell r="AJ1479">
            <v>0</v>
          </cell>
          <cell r="AK1479">
            <v>6357362</v>
          </cell>
          <cell r="AL1479">
            <v>740599</v>
          </cell>
          <cell r="AM1479">
            <v>0</v>
          </cell>
          <cell r="AN1479">
            <v>0</v>
          </cell>
          <cell r="AO1479">
            <v>0</v>
          </cell>
          <cell r="AP1479">
            <v>7097961</v>
          </cell>
          <cell r="AQ1479">
            <v>3868870</v>
          </cell>
          <cell r="AR1479">
            <v>966732</v>
          </cell>
          <cell r="AS1479">
            <v>4835602</v>
          </cell>
          <cell r="AT1479">
            <v>209722</v>
          </cell>
          <cell r="AU1479">
            <v>21093</v>
          </cell>
          <cell r="AV1479">
            <v>0</v>
          </cell>
          <cell r="AW1479">
            <v>0</v>
          </cell>
          <cell r="AX1479">
            <v>0</v>
          </cell>
          <cell r="AY1479">
            <v>0</v>
          </cell>
          <cell r="AZ1479">
            <v>230815</v>
          </cell>
        </row>
        <row r="1480">
          <cell r="A1480">
            <v>418296</v>
          </cell>
          <cell r="B1480" t="str">
            <v>INDIAN CAPITAL TECHNOLOGY CENTER-MUSKOGEE</v>
          </cell>
          <cell r="C1480" t="str">
            <v>OK</v>
          </cell>
          <cell r="D1480">
            <v>6</v>
          </cell>
          <cell r="E1480">
            <v>7</v>
          </cell>
          <cell r="F1480">
            <v>2</v>
          </cell>
          <cell r="G1480">
            <v>2</v>
          </cell>
          <cell r="H1480">
            <v>2</v>
          </cell>
          <cell r="I1480">
            <v>-3</v>
          </cell>
          <cell r="J1480">
            <v>1</v>
          </cell>
          <cell r="K1480">
            <v>91</v>
          </cell>
          <cell r="L1480">
            <v>137697</v>
          </cell>
          <cell r="M1480">
            <v>481601</v>
          </cell>
          <cell r="N1480">
            <v>3390049</v>
          </cell>
          <cell r="O1480">
            <v>4437755</v>
          </cell>
          <cell r="P1480">
            <v>213591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8660693</v>
          </cell>
          <cell r="AA1480">
            <v>2325299</v>
          </cell>
          <cell r="AB1480">
            <v>0</v>
          </cell>
          <cell r="AC1480">
            <v>0</v>
          </cell>
          <cell r="AD1480">
            <v>0</v>
          </cell>
          <cell r="AE1480">
            <v>422729</v>
          </cell>
          <cell r="AF1480">
            <v>1326608</v>
          </cell>
          <cell r="AG1480">
            <v>445740</v>
          </cell>
          <cell r="AH1480">
            <v>150835</v>
          </cell>
          <cell r="AI1480">
            <v>0</v>
          </cell>
          <cell r="AJ1480">
            <v>0</v>
          </cell>
          <cell r="AK1480">
            <v>4671211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4671211</v>
          </cell>
          <cell r="AQ1480">
            <v>2746730</v>
          </cell>
          <cell r="AR1480">
            <v>638488</v>
          </cell>
          <cell r="AS1480">
            <v>3385218</v>
          </cell>
          <cell r="AT1480">
            <v>150835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  <cell r="AY1480">
            <v>0</v>
          </cell>
          <cell r="AZ1480">
            <v>150835</v>
          </cell>
        </row>
        <row r="1481">
          <cell r="A1481">
            <v>418302</v>
          </cell>
          <cell r="B1481" t="str">
            <v>WESTERN TECHNOLOGY CENTER</v>
          </cell>
          <cell r="C1481" t="str">
            <v>OK</v>
          </cell>
          <cell r="D1481">
            <v>6</v>
          </cell>
          <cell r="E1481">
            <v>7</v>
          </cell>
          <cell r="F1481">
            <v>2</v>
          </cell>
          <cell r="G1481">
            <v>2</v>
          </cell>
          <cell r="H1481">
            <v>2</v>
          </cell>
          <cell r="I1481">
            <v>-3</v>
          </cell>
          <cell r="J1481">
            <v>1</v>
          </cell>
          <cell r="K1481">
            <v>107</v>
          </cell>
          <cell r="L1481">
            <v>262484</v>
          </cell>
          <cell r="M1481">
            <v>471123</v>
          </cell>
          <cell r="N1481">
            <v>2323210</v>
          </cell>
          <cell r="O1481">
            <v>2695749</v>
          </cell>
          <cell r="P1481">
            <v>284545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86521</v>
          </cell>
          <cell r="W1481">
            <v>0</v>
          </cell>
          <cell r="X1481">
            <v>-1679</v>
          </cell>
          <cell r="Y1481">
            <v>0</v>
          </cell>
          <cell r="Z1481">
            <v>6121953</v>
          </cell>
          <cell r="AA1481">
            <v>2169783</v>
          </cell>
          <cell r="AB1481">
            <v>0</v>
          </cell>
          <cell r="AC1481">
            <v>0</v>
          </cell>
          <cell r="AD1481">
            <v>927173</v>
          </cell>
          <cell r="AE1481">
            <v>543554</v>
          </cell>
          <cell r="AF1481">
            <v>778248</v>
          </cell>
          <cell r="AG1481">
            <v>932714</v>
          </cell>
          <cell r="AH1481">
            <v>284545</v>
          </cell>
          <cell r="AI1481">
            <v>0</v>
          </cell>
          <cell r="AJ1481">
            <v>0</v>
          </cell>
          <cell r="AK1481">
            <v>5636017</v>
          </cell>
          <cell r="AL1481">
            <v>120821</v>
          </cell>
          <cell r="AM1481">
            <v>0</v>
          </cell>
          <cell r="AN1481">
            <v>0</v>
          </cell>
          <cell r="AO1481">
            <v>0</v>
          </cell>
          <cell r="AP1481">
            <v>5756838</v>
          </cell>
          <cell r="AQ1481">
            <v>3095410</v>
          </cell>
          <cell r="AR1481">
            <v>825117</v>
          </cell>
          <cell r="AS1481">
            <v>3920527</v>
          </cell>
          <cell r="AT1481">
            <v>284545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  <cell r="AY1481">
            <v>0</v>
          </cell>
          <cell r="AZ1481">
            <v>284545</v>
          </cell>
        </row>
        <row r="1482">
          <cell r="A1482">
            <v>418320</v>
          </cell>
          <cell r="B1482" t="str">
            <v>MID-AMERICA TECHNOLOGY CENTER</v>
          </cell>
          <cell r="C1482" t="str">
            <v>OK</v>
          </cell>
          <cell r="D1482">
            <v>6</v>
          </cell>
          <cell r="E1482">
            <v>7</v>
          </cell>
          <cell r="F1482">
            <v>2</v>
          </cell>
          <cell r="G1482">
            <v>2</v>
          </cell>
          <cell r="H1482">
            <v>2</v>
          </cell>
          <cell r="I1482">
            <v>-3</v>
          </cell>
          <cell r="J1482">
            <v>1</v>
          </cell>
          <cell r="K1482">
            <v>67</v>
          </cell>
          <cell r="L1482">
            <v>149595</v>
          </cell>
          <cell r="M1482">
            <v>0</v>
          </cell>
          <cell r="N1482">
            <v>2477373</v>
          </cell>
          <cell r="O1482">
            <v>2303792</v>
          </cell>
          <cell r="P1482">
            <v>428409</v>
          </cell>
          <cell r="Q1482">
            <v>191624</v>
          </cell>
          <cell r="R1482">
            <v>0</v>
          </cell>
          <cell r="S1482">
            <v>0</v>
          </cell>
          <cell r="T1482">
            <v>0</v>
          </cell>
          <cell r="U1482">
            <v>93233</v>
          </cell>
          <cell r="V1482">
            <v>0</v>
          </cell>
          <cell r="W1482">
            <v>0</v>
          </cell>
          <cell r="X1482">
            <v>25099</v>
          </cell>
          <cell r="Y1482">
            <v>0</v>
          </cell>
          <cell r="Z1482">
            <v>5669125</v>
          </cell>
          <cell r="AA1482">
            <v>2408475</v>
          </cell>
          <cell r="AB1482">
            <v>0</v>
          </cell>
          <cell r="AC1482">
            <v>0</v>
          </cell>
          <cell r="AD1482">
            <v>0</v>
          </cell>
          <cell r="AE1482">
            <v>998568</v>
          </cell>
          <cell r="AF1482">
            <v>1058955</v>
          </cell>
          <cell r="AG1482">
            <v>724941</v>
          </cell>
          <cell r="AH1482">
            <v>81750</v>
          </cell>
          <cell r="AI1482">
            <v>0</v>
          </cell>
          <cell r="AJ1482">
            <v>0</v>
          </cell>
          <cell r="AK1482">
            <v>5272689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5272689</v>
          </cell>
          <cell r="AQ1482">
            <v>3172367</v>
          </cell>
          <cell r="AR1482">
            <v>540178</v>
          </cell>
          <cell r="AS1482">
            <v>3712815</v>
          </cell>
          <cell r="AT1482">
            <v>81750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  <cell r="AY1482">
            <v>0</v>
          </cell>
          <cell r="AZ1482">
            <v>81750</v>
          </cell>
        </row>
        <row r="1483">
          <cell r="A1483">
            <v>418339</v>
          </cell>
          <cell r="B1483" t="str">
            <v>NORTHEAST TECHNOLOGY CENTER-PRYOR</v>
          </cell>
          <cell r="C1483" t="str">
            <v>OK</v>
          </cell>
          <cell r="D1483">
            <v>6</v>
          </cell>
          <cell r="E1483">
            <v>7</v>
          </cell>
          <cell r="F1483">
            <v>2</v>
          </cell>
          <cell r="G1483">
            <v>2</v>
          </cell>
          <cell r="H1483">
            <v>2</v>
          </cell>
          <cell r="I1483">
            <v>-3</v>
          </cell>
          <cell r="J1483">
            <v>1</v>
          </cell>
          <cell r="K1483">
            <v>60</v>
          </cell>
          <cell r="L1483">
            <v>227013</v>
          </cell>
          <cell r="M1483">
            <v>898382</v>
          </cell>
          <cell r="N1483">
            <v>3042747</v>
          </cell>
          <cell r="O1483">
            <v>7585936</v>
          </cell>
          <cell r="P1483">
            <v>895589</v>
          </cell>
          <cell r="Q1483">
            <v>317684</v>
          </cell>
          <cell r="R1483">
            <v>0</v>
          </cell>
          <cell r="S1483">
            <v>0</v>
          </cell>
          <cell r="T1483">
            <v>0</v>
          </cell>
          <cell r="U1483">
            <v>23810</v>
          </cell>
          <cell r="V1483">
            <v>448521</v>
          </cell>
          <cell r="W1483">
            <v>0</v>
          </cell>
          <cell r="X1483">
            <v>1865062</v>
          </cell>
          <cell r="Y1483">
            <v>0</v>
          </cell>
          <cell r="Z1483">
            <v>15304744</v>
          </cell>
          <cell r="AA1483">
            <v>6640850</v>
          </cell>
          <cell r="AB1483">
            <v>0</v>
          </cell>
          <cell r="AC1483">
            <v>0</v>
          </cell>
          <cell r="AD1483">
            <v>6851494</v>
          </cell>
          <cell r="AE1483">
            <v>395095</v>
          </cell>
          <cell r="AF1483">
            <v>875114</v>
          </cell>
          <cell r="AG1483">
            <v>1318235</v>
          </cell>
          <cell r="AH1483">
            <v>445789</v>
          </cell>
          <cell r="AI1483">
            <v>1058853</v>
          </cell>
          <cell r="AJ1483">
            <v>0</v>
          </cell>
          <cell r="AK1483">
            <v>17585430</v>
          </cell>
          <cell r="AL1483">
            <v>389917</v>
          </cell>
          <cell r="AM1483">
            <v>0</v>
          </cell>
          <cell r="AN1483">
            <v>0</v>
          </cell>
          <cell r="AO1483">
            <v>0</v>
          </cell>
          <cell r="AP1483">
            <v>17975347</v>
          </cell>
          <cell r="AQ1483">
            <v>5026572</v>
          </cell>
          <cell r="AR1483">
            <v>1810735</v>
          </cell>
          <cell r="AS1483">
            <v>6837307</v>
          </cell>
          <cell r="AT1483">
            <v>346572</v>
          </cell>
          <cell r="AU1483">
            <v>30554</v>
          </cell>
          <cell r="AV1483">
            <v>55463</v>
          </cell>
          <cell r="AW1483">
            <v>0</v>
          </cell>
          <cell r="AX1483">
            <v>3200</v>
          </cell>
          <cell r="AY1483">
            <v>10000</v>
          </cell>
          <cell r="AZ1483">
            <v>445789</v>
          </cell>
        </row>
        <row r="1484">
          <cell r="A1484">
            <v>418357</v>
          </cell>
          <cell r="B1484" t="str">
            <v>WES WATKINS TECHNOLOGY CENTER</v>
          </cell>
          <cell r="C1484" t="str">
            <v>OK</v>
          </cell>
          <cell r="D1484">
            <v>6</v>
          </cell>
          <cell r="E1484">
            <v>7</v>
          </cell>
          <cell r="F1484">
            <v>2</v>
          </cell>
          <cell r="G1484">
            <v>2</v>
          </cell>
          <cell r="H1484">
            <v>2</v>
          </cell>
          <cell r="I1484">
            <v>-3</v>
          </cell>
          <cell r="J1484">
            <v>1</v>
          </cell>
          <cell r="K1484">
            <v>46</v>
          </cell>
          <cell r="L1484">
            <v>141801</v>
          </cell>
          <cell r="M1484">
            <v>0</v>
          </cell>
          <cell r="N1484">
            <v>1590599</v>
          </cell>
          <cell r="O1484">
            <v>398797</v>
          </cell>
          <cell r="P1484">
            <v>301928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45681</v>
          </cell>
          <cell r="Y1484">
            <v>0</v>
          </cell>
          <cell r="Z1484">
            <v>2478806</v>
          </cell>
          <cell r="AA1484">
            <v>999574</v>
          </cell>
          <cell r="AB1484">
            <v>0</v>
          </cell>
          <cell r="AC1484">
            <v>0</v>
          </cell>
          <cell r="AD1484">
            <v>0</v>
          </cell>
          <cell r="AE1484">
            <v>396297</v>
          </cell>
          <cell r="AF1484">
            <v>396297</v>
          </cell>
          <cell r="AG1484">
            <v>346292</v>
          </cell>
          <cell r="AH1484">
            <v>197319</v>
          </cell>
          <cell r="AI1484">
            <v>0</v>
          </cell>
          <cell r="AJ1484">
            <v>0</v>
          </cell>
          <cell r="AK1484">
            <v>2335779</v>
          </cell>
          <cell r="AL1484">
            <v>0</v>
          </cell>
          <cell r="AM1484">
            <v>0</v>
          </cell>
          <cell r="AN1484">
            <v>0</v>
          </cell>
          <cell r="AO1484">
            <v>0</v>
          </cell>
          <cell r="AP1484">
            <v>2335779</v>
          </cell>
          <cell r="AQ1484">
            <v>1373641</v>
          </cell>
          <cell r="AR1484">
            <v>384088</v>
          </cell>
          <cell r="AS1484">
            <v>1757729</v>
          </cell>
          <cell r="AT1484">
            <v>197319</v>
          </cell>
          <cell r="AU1484">
            <v>0</v>
          </cell>
          <cell r="AV1484">
            <v>0</v>
          </cell>
          <cell r="AW1484">
            <v>0</v>
          </cell>
          <cell r="AX1484">
            <v>0</v>
          </cell>
          <cell r="AY1484">
            <v>0</v>
          </cell>
          <cell r="AZ1484">
            <v>197319</v>
          </cell>
        </row>
        <row r="1485">
          <cell r="A1485">
            <v>421540</v>
          </cell>
          <cell r="B1485" t="str">
            <v>INDIAN CAPITAL TECHNOLOGY CENTER-SALLISAW</v>
          </cell>
          <cell r="C1485" t="str">
            <v>OK</v>
          </cell>
          <cell r="D1485">
            <v>6</v>
          </cell>
          <cell r="E1485">
            <v>7</v>
          </cell>
          <cell r="F1485">
            <v>2</v>
          </cell>
          <cell r="G1485">
            <v>2</v>
          </cell>
          <cell r="H1485">
            <v>2</v>
          </cell>
          <cell r="I1485">
            <v>-3</v>
          </cell>
          <cell r="J1485">
            <v>1</v>
          </cell>
          <cell r="K1485">
            <v>50</v>
          </cell>
          <cell r="L1485">
            <v>55588</v>
          </cell>
          <cell r="M1485">
            <v>86000</v>
          </cell>
          <cell r="N1485">
            <v>605366</v>
          </cell>
          <cell r="O1485">
            <v>792456</v>
          </cell>
          <cell r="P1485">
            <v>58016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1597426</v>
          </cell>
          <cell r="AA1485">
            <v>752102</v>
          </cell>
          <cell r="AB1485">
            <v>0</v>
          </cell>
          <cell r="AC1485">
            <v>0</v>
          </cell>
          <cell r="AD1485">
            <v>0</v>
          </cell>
          <cell r="AE1485">
            <v>69926</v>
          </cell>
          <cell r="AF1485">
            <v>336034</v>
          </cell>
          <cell r="AG1485">
            <v>204663</v>
          </cell>
          <cell r="AH1485">
            <v>58016</v>
          </cell>
          <cell r="AI1485">
            <v>0</v>
          </cell>
          <cell r="AJ1485">
            <v>0</v>
          </cell>
          <cell r="AK1485">
            <v>1420741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1420741</v>
          </cell>
          <cell r="AQ1485">
            <v>935577</v>
          </cell>
          <cell r="AR1485">
            <v>233824</v>
          </cell>
          <cell r="AS1485">
            <v>1169401</v>
          </cell>
          <cell r="AT1485">
            <v>58016</v>
          </cell>
          <cell r="AU1485">
            <v>0</v>
          </cell>
          <cell r="AV1485">
            <v>0</v>
          </cell>
          <cell r="AW1485">
            <v>0</v>
          </cell>
          <cell r="AX1485">
            <v>0</v>
          </cell>
          <cell r="AY1485">
            <v>0</v>
          </cell>
          <cell r="AZ1485">
            <v>58016</v>
          </cell>
        </row>
        <row r="1486">
          <cell r="A1486">
            <v>421559</v>
          </cell>
          <cell r="B1486" t="str">
            <v>INDIAN CAPITAL TECHNOLOGY CENTER-STILWELL</v>
          </cell>
          <cell r="C1486" t="str">
            <v>OK</v>
          </cell>
          <cell r="D1486">
            <v>6</v>
          </cell>
          <cell r="E1486">
            <v>7</v>
          </cell>
          <cell r="F1486">
            <v>2</v>
          </cell>
          <cell r="G1486">
            <v>2</v>
          </cell>
          <cell r="H1486">
            <v>2</v>
          </cell>
          <cell r="I1486">
            <v>-3</v>
          </cell>
          <cell r="J1486">
            <v>1</v>
          </cell>
          <cell r="K1486">
            <v>48</v>
          </cell>
          <cell r="L1486">
            <v>61807</v>
          </cell>
          <cell r="M1486">
            <v>34400</v>
          </cell>
          <cell r="N1486">
            <v>242146</v>
          </cell>
          <cell r="O1486">
            <v>316983</v>
          </cell>
          <cell r="P1486">
            <v>82667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738003</v>
          </cell>
          <cell r="AA1486">
            <v>434840</v>
          </cell>
          <cell r="AB1486">
            <v>0</v>
          </cell>
          <cell r="AC1486">
            <v>0</v>
          </cell>
          <cell r="AD1486">
            <v>0</v>
          </cell>
          <cell r="AE1486">
            <v>62232</v>
          </cell>
          <cell r="AF1486">
            <v>258360</v>
          </cell>
          <cell r="AG1486">
            <v>129824</v>
          </cell>
          <cell r="AH1486">
            <v>82667</v>
          </cell>
          <cell r="AI1486">
            <v>0</v>
          </cell>
          <cell r="AJ1486">
            <v>0</v>
          </cell>
          <cell r="AK1486">
            <v>967923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P1486">
            <v>967923</v>
          </cell>
          <cell r="AQ1486">
            <v>609182</v>
          </cell>
          <cell r="AR1486">
            <v>153145</v>
          </cell>
          <cell r="AS1486">
            <v>762327</v>
          </cell>
          <cell r="AT1486">
            <v>82667</v>
          </cell>
          <cell r="AU1486">
            <v>0</v>
          </cell>
          <cell r="AV1486">
            <v>0</v>
          </cell>
          <cell r="AW1486">
            <v>0</v>
          </cell>
          <cell r="AX1486">
            <v>0</v>
          </cell>
          <cell r="AY1486">
            <v>0</v>
          </cell>
          <cell r="AZ1486">
            <v>82667</v>
          </cell>
        </row>
        <row r="1487">
          <cell r="A1487">
            <v>428019</v>
          </cell>
          <cell r="B1487" t="str">
            <v>GREEN COUNTRY TECHNOLOGY CENTER</v>
          </cell>
          <cell r="C1487" t="str">
            <v>OK</v>
          </cell>
          <cell r="D1487">
            <v>6</v>
          </cell>
          <cell r="E1487">
            <v>7</v>
          </cell>
          <cell r="F1487">
            <v>2</v>
          </cell>
          <cell r="G1487">
            <v>2</v>
          </cell>
          <cell r="H1487">
            <v>2</v>
          </cell>
          <cell r="I1487">
            <v>-3</v>
          </cell>
          <cell r="J1487">
            <v>1</v>
          </cell>
          <cell r="K1487">
            <v>225</v>
          </cell>
          <cell r="L1487">
            <v>75000</v>
          </cell>
          <cell r="M1487">
            <v>58385</v>
          </cell>
          <cell r="N1487">
            <v>938352</v>
          </cell>
          <cell r="O1487">
            <v>1055048</v>
          </cell>
          <cell r="P1487">
            <v>79275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2206060</v>
          </cell>
          <cell r="AA1487">
            <v>880931</v>
          </cell>
          <cell r="AB1487">
            <v>0</v>
          </cell>
          <cell r="AC1487">
            <v>0</v>
          </cell>
          <cell r="AD1487">
            <v>500000</v>
          </cell>
          <cell r="AE1487">
            <v>60141</v>
          </cell>
          <cell r="AF1487">
            <v>438060</v>
          </cell>
          <cell r="AG1487">
            <v>247653</v>
          </cell>
          <cell r="AH1487">
            <v>79275</v>
          </cell>
          <cell r="AI1487">
            <v>0</v>
          </cell>
          <cell r="AJ1487">
            <v>0</v>
          </cell>
          <cell r="AK1487">
            <v>2206060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2206060</v>
          </cell>
          <cell r="AQ1487">
            <v>973409</v>
          </cell>
          <cell r="AR1487">
            <v>122397</v>
          </cell>
          <cell r="AS1487">
            <v>1095806</v>
          </cell>
          <cell r="AT1487">
            <v>79275</v>
          </cell>
          <cell r="AU1487">
            <v>0</v>
          </cell>
          <cell r="AV1487">
            <v>0</v>
          </cell>
          <cell r="AW1487">
            <v>0</v>
          </cell>
          <cell r="AX1487">
            <v>0</v>
          </cell>
          <cell r="AY1487">
            <v>0</v>
          </cell>
          <cell r="AZ1487">
            <v>79275</v>
          </cell>
        </row>
        <row r="1488">
          <cell r="A1488">
            <v>431017</v>
          </cell>
          <cell r="B1488" t="str">
            <v>MID-DEL TECHNOLOGY CENTER</v>
          </cell>
          <cell r="C1488" t="str">
            <v>OK</v>
          </cell>
          <cell r="D1488">
            <v>6</v>
          </cell>
          <cell r="E1488">
            <v>7</v>
          </cell>
          <cell r="F1488">
            <v>2</v>
          </cell>
          <cell r="G1488">
            <v>2</v>
          </cell>
          <cell r="H1488">
            <v>2</v>
          </cell>
          <cell r="I1488">
            <v>-3</v>
          </cell>
          <cell r="J1488">
            <v>1</v>
          </cell>
          <cell r="K1488">
            <v>118</v>
          </cell>
          <cell r="L1488">
            <v>136279</v>
          </cell>
          <cell r="M1488">
            <v>0</v>
          </cell>
          <cell r="N1488">
            <v>2066772</v>
          </cell>
          <cell r="O1488">
            <v>2498282</v>
          </cell>
          <cell r="P1488">
            <v>1236579</v>
          </cell>
          <cell r="Q1488">
            <v>275910</v>
          </cell>
          <cell r="R1488">
            <v>8666</v>
          </cell>
          <cell r="S1488">
            <v>12067</v>
          </cell>
          <cell r="T1488">
            <v>0</v>
          </cell>
          <cell r="U1488">
            <v>120466</v>
          </cell>
          <cell r="V1488">
            <v>0</v>
          </cell>
          <cell r="W1488">
            <v>0</v>
          </cell>
          <cell r="X1488">
            <v>4672</v>
          </cell>
          <cell r="Y1488">
            <v>0</v>
          </cell>
          <cell r="Z1488">
            <v>6359693</v>
          </cell>
          <cell r="AA1488">
            <v>3412748</v>
          </cell>
          <cell r="AB1488">
            <v>0</v>
          </cell>
          <cell r="AC1488">
            <v>9823</v>
          </cell>
          <cell r="AD1488">
            <v>1300871</v>
          </cell>
          <cell r="AE1488">
            <v>517784</v>
          </cell>
          <cell r="AF1488">
            <v>175469</v>
          </cell>
          <cell r="AG1488">
            <v>980921</v>
          </cell>
          <cell r="AH1488">
            <v>51086</v>
          </cell>
          <cell r="AI1488">
            <v>0</v>
          </cell>
          <cell r="AJ1488">
            <v>7790</v>
          </cell>
          <cell r="AK1488">
            <v>6456492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6456492</v>
          </cell>
          <cell r="AQ1488">
            <v>3166138</v>
          </cell>
          <cell r="AR1488">
            <v>2046525</v>
          </cell>
          <cell r="AS1488">
            <v>5212663</v>
          </cell>
          <cell r="AT1488">
            <v>51086</v>
          </cell>
          <cell r="AU1488">
            <v>0</v>
          </cell>
          <cell r="AV1488">
            <v>0</v>
          </cell>
          <cell r="AW1488">
            <v>0</v>
          </cell>
          <cell r="AX1488">
            <v>0</v>
          </cell>
          <cell r="AY1488">
            <v>0</v>
          </cell>
          <cell r="AZ1488">
            <v>51086</v>
          </cell>
        </row>
        <row r="1489">
          <cell r="A1489">
            <v>209445</v>
          </cell>
          <cell r="B1489" t="str">
            <v>OREGON UNIVERSITY SYSTEM</v>
          </cell>
          <cell r="C1489" t="str">
            <v>OR</v>
          </cell>
          <cell r="D1489">
            <v>8</v>
          </cell>
          <cell r="E1489">
            <v>0</v>
          </cell>
          <cell r="F1489">
            <v>2</v>
          </cell>
          <cell r="G1489">
            <v>-2</v>
          </cell>
          <cell r="H1489">
            <v>2</v>
          </cell>
          <cell r="I1489">
            <v>-3</v>
          </cell>
          <cell r="J1489">
            <v>1</v>
          </cell>
          <cell r="L1489">
            <v>854723</v>
          </cell>
          <cell r="M1489">
            <v>0</v>
          </cell>
          <cell r="N1489">
            <v>25417967</v>
          </cell>
          <cell r="O1489">
            <v>0</v>
          </cell>
          <cell r="P1489">
            <v>3664552</v>
          </cell>
          <cell r="Q1489">
            <v>880037</v>
          </cell>
          <cell r="R1489">
            <v>0</v>
          </cell>
          <cell r="S1489">
            <v>619360</v>
          </cell>
          <cell r="T1489">
            <v>78997</v>
          </cell>
          <cell r="U1489">
            <v>130997</v>
          </cell>
          <cell r="V1489">
            <v>805861</v>
          </cell>
          <cell r="W1489">
            <v>0</v>
          </cell>
          <cell r="X1489">
            <v>3995984</v>
          </cell>
          <cell r="Y1489">
            <v>0</v>
          </cell>
          <cell r="Z1489">
            <v>36448478</v>
          </cell>
          <cell r="AA1489">
            <v>6781894</v>
          </cell>
          <cell r="AB1489">
            <v>371035</v>
          </cell>
          <cell r="AC1489">
            <v>99079</v>
          </cell>
          <cell r="AD1489">
            <v>1283468</v>
          </cell>
          <cell r="AE1489">
            <v>106458</v>
          </cell>
          <cell r="AF1489">
            <v>21089434</v>
          </cell>
          <cell r="AG1489">
            <v>0</v>
          </cell>
          <cell r="AH1489">
            <v>500</v>
          </cell>
          <cell r="AI1489">
            <v>2746739</v>
          </cell>
          <cell r="AJ1489">
            <v>3088120</v>
          </cell>
          <cell r="AK1489">
            <v>35566727</v>
          </cell>
          <cell r="AL1489">
            <v>612554</v>
          </cell>
          <cell r="AM1489">
            <v>0</v>
          </cell>
          <cell r="AN1489">
            <v>0</v>
          </cell>
          <cell r="AO1489">
            <v>0</v>
          </cell>
          <cell r="AP1489">
            <v>36179281</v>
          </cell>
          <cell r="AQ1489">
            <v>9683172</v>
          </cell>
          <cell r="AR1489">
            <v>3337363</v>
          </cell>
          <cell r="AS1489">
            <v>13020535</v>
          </cell>
          <cell r="AT1489">
            <v>0</v>
          </cell>
          <cell r="AU1489">
            <v>0</v>
          </cell>
          <cell r="AV1489">
            <v>0</v>
          </cell>
          <cell r="AW1489">
            <v>0</v>
          </cell>
          <cell r="AX1489">
            <v>500</v>
          </cell>
          <cell r="AY1489">
            <v>0</v>
          </cell>
          <cell r="AZ1489">
            <v>500</v>
          </cell>
        </row>
        <row r="1490">
          <cell r="A1490">
            <v>208646</v>
          </cell>
          <cell r="B1490" t="str">
            <v>EASTERN OREGON UNIVERSITY</v>
          </cell>
          <cell r="C1490" t="str">
            <v>OR</v>
          </cell>
          <cell r="D1490">
            <v>8</v>
          </cell>
          <cell r="E1490">
            <v>1</v>
          </cell>
          <cell r="F1490">
            <v>2</v>
          </cell>
          <cell r="G1490">
            <v>2</v>
          </cell>
          <cell r="H1490">
            <v>2</v>
          </cell>
          <cell r="I1490">
            <v>22</v>
          </cell>
          <cell r="J1490">
            <v>1</v>
          </cell>
          <cell r="K1490">
            <v>2335</v>
          </cell>
          <cell r="L1490">
            <v>7946578</v>
          </cell>
          <cell r="M1490">
            <v>0</v>
          </cell>
          <cell r="N1490">
            <v>13539233</v>
          </cell>
          <cell r="O1490">
            <v>0</v>
          </cell>
          <cell r="P1490">
            <v>4395013</v>
          </cell>
          <cell r="Q1490">
            <v>730036</v>
          </cell>
          <cell r="R1490">
            <v>27850</v>
          </cell>
          <cell r="S1490">
            <v>291168</v>
          </cell>
          <cell r="T1490">
            <v>50232</v>
          </cell>
          <cell r="U1490">
            <v>786329</v>
          </cell>
          <cell r="V1490">
            <v>5433313</v>
          </cell>
          <cell r="W1490">
            <v>0</v>
          </cell>
          <cell r="X1490">
            <v>222677</v>
          </cell>
          <cell r="Y1490">
            <v>0</v>
          </cell>
          <cell r="Z1490">
            <v>33422429</v>
          </cell>
          <cell r="AA1490">
            <v>10076838</v>
          </cell>
          <cell r="AB1490">
            <v>131726</v>
          </cell>
          <cell r="AC1490">
            <v>1835380</v>
          </cell>
          <cell r="AD1490">
            <v>3184429</v>
          </cell>
          <cell r="AE1490">
            <v>1914762</v>
          </cell>
          <cell r="AF1490">
            <v>3185171</v>
          </cell>
          <cell r="AG1490">
            <v>2676777</v>
          </cell>
          <cell r="AH1490">
            <v>3846895</v>
          </cell>
          <cell r="AI1490">
            <v>116813</v>
          </cell>
          <cell r="AJ1490">
            <v>-147258</v>
          </cell>
          <cell r="AK1490">
            <v>26821533</v>
          </cell>
          <cell r="AL1490">
            <v>5126804</v>
          </cell>
          <cell r="AM1490">
            <v>0</v>
          </cell>
          <cell r="AN1490">
            <v>0</v>
          </cell>
          <cell r="AO1490">
            <v>0</v>
          </cell>
          <cell r="AP1490">
            <v>31948337</v>
          </cell>
          <cell r="AQ1490">
            <v>13251875</v>
          </cell>
          <cell r="AR1490">
            <v>4461982</v>
          </cell>
          <cell r="AS1490">
            <v>17713857</v>
          </cell>
          <cell r="AT1490">
            <v>2370159</v>
          </cell>
          <cell r="AU1490">
            <v>178041</v>
          </cell>
          <cell r="AV1490">
            <v>458679</v>
          </cell>
          <cell r="AW1490">
            <v>0</v>
          </cell>
          <cell r="AX1490">
            <v>208831</v>
          </cell>
          <cell r="AY1490">
            <v>631185</v>
          </cell>
          <cell r="AZ1490">
            <v>3846895</v>
          </cell>
        </row>
        <row r="1491">
          <cell r="A1491">
            <v>209472</v>
          </cell>
          <cell r="B1491" t="str">
            <v>OGI SCHOOL OF SCIENCE &amp; ENGINEERING AT OHSU</v>
          </cell>
          <cell r="C1491" t="str">
            <v>OR</v>
          </cell>
          <cell r="D1491">
            <v>8</v>
          </cell>
          <cell r="E1491">
            <v>1</v>
          </cell>
          <cell r="F1491">
            <v>2</v>
          </cell>
          <cell r="G1491">
            <v>2</v>
          </cell>
          <cell r="H1491">
            <v>2</v>
          </cell>
          <cell r="I1491">
            <v>54</v>
          </cell>
          <cell r="J1491">
            <v>1</v>
          </cell>
          <cell r="K1491">
            <v>311</v>
          </cell>
          <cell r="L1491">
            <v>14378097</v>
          </cell>
          <cell r="M1491">
            <v>0</v>
          </cell>
          <cell r="N1491">
            <v>17180330</v>
          </cell>
          <cell r="O1491">
            <v>0</v>
          </cell>
          <cell r="P1491">
            <v>10047928</v>
          </cell>
          <cell r="Q1491">
            <v>2397796</v>
          </cell>
          <cell r="R1491">
            <v>63309</v>
          </cell>
          <cell r="S1491">
            <v>729428</v>
          </cell>
          <cell r="T1491">
            <v>2486</v>
          </cell>
          <cell r="U1491">
            <v>966782</v>
          </cell>
          <cell r="V1491">
            <v>12746961</v>
          </cell>
          <cell r="W1491">
            <v>0</v>
          </cell>
          <cell r="X1491">
            <v>2324438</v>
          </cell>
          <cell r="Y1491">
            <v>0</v>
          </cell>
          <cell r="Z1491">
            <v>60837555</v>
          </cell>
          <cell r="AA1491">
            <v>17887107</v>
          </cell>
          <cell r="AB1491">
            <v>5564714</v>
          </cell>
          <cell r="AC1491">
            <v>658399</v>
          </cell>
          <cell r="AD1491">
            <v>4317233</v>
          </cell>
          <cell r="AE1491">
            <v>3204532</v>
          </cell>
          <cell r="AF1491">
            <v>4481994</v>
          </cell>
          <cell r="AG1491">
            <v>2546800</v>
          </cell>
          <cell r="AH1491">
            <v>6728431</v>
          </cell>
          <cell r="AI1491">
            <v>0</v>
          </cell>
          <cell r="AJ1491">
            <v>-78971</v>
          </cell>
          <cell r="AK1491">
            <v>45310239</v>
          </cell>
          <cell r="AL1491">
            <v>12243664</v>
          </cell>
          <cell r="AM1491">
            <v>0</v>
          </cell>
          <cell r="AN1491">
            <v>0</v>
          </cell>
          <cell r="AO1491">
            <v>0</v>
          </cell>
          <cell r="AP1491">
            <v>57553903</v>
          </cell>
          <cell r="AQ1491">
            <v>21882950</v>
          </cell>
          <cell r="AR1491">
            <v>8161056</v>
          </cell>
          <cell r="AS1491">
            <v>30044006</v>
          </cell>
          <cell r="AT1491">
            <v>2686412</v>
          </cell>
          <cell r="AU1491">
            <v>445197</v>
          </cell>
          <cell r="AV1491">
            <v>1220588</v>
          </cell>
          <cell r="AW1491">
            <v>0</v>
          </cell>
          <cell r="AX1491">
            <v>1264220</v>
          </cell>
          <cell r="AY1491">
            <v>1112014</v>
          </cell>
          <cell r="AZ1491">
            <v>6728431</v>
          </cell>
        </row>
        <row r="1492">
          <cell r="A1492">
            <v>209490</v>
          </cell>
          <cell r="B1492" t="str">
            <v>OREGON HEALTH &amp; SCIENCE UNIVERSITY</v>
          </cell>
          <cell r="C1492" t="str">
            <v>OR</v>
          </cell>
          <cell r="D1492">
            <v>8</v>
          </cell>
          <cell r="E1492">
            <v>1</v>
          </cell>
          <cell r="F1492">
            <v>1</v>
          </cell>
          <cell r="G1492">
            <v>1</v>
          </cell>
          <cell r="H1492">
            <v>2</v>
          </cell>
          <cell r="I1492">
            <v>52</v>
          </cell>
          <cell r="J1492">
            <v>1</v>
          </cell>
          <cell r="K1492">
            <v>1739</v>
          </cell>
          <cell r="L1492">
            <v>21404000</v>
          </cell>
          <cell r="M1492">
            <v>1911000</v>
          </cell>
          <cell r="N1492">
            <v>44995000</v>
          </cell>
          <cell r="O1492">
            <v>0</v>
          </cell>
          <cell r="P1492">
            <v>103812000</v>
          </cell>
          <cell r="Q1492">
            <v>6462000</v>
          </cell>
          <cell r="R1492">
            <v>949000</v>
          </cell>
          <cell r="S1492">
            <v>163193000</v>
          </cell>
          <cell r="T1492">
            <v>2267000</v>
          </cell>
          <cell r="U1492">
            <v>12767000</v>
          </cell>
          <cell r="V1492">
            <v>10116000</v>
          </cell>
          <cell r="W1492">
            <v>512383000</v>
          </cell>
          <cell r="X1492">
            <v>45142000</v>
          </cell>
          <cell r="Y1492">
            <v>0</v>
          </cell>
          <cell r="Z1492">
            <v>925401000</v>
          </cell>
          <cell r="AA1492">
            <v>157719000</v>
          </cell>
          <cell r="AB1492">
            <v>84512000</v>
          </cell>
          <cell r="AC1492">
            <v>49848000</v>
          </cell>
          <cell r="AD1492">
            <v>18322000</v>
          </cell>
          <cell r="AE1492">
            <v>1684000</v>
          </cell>
          <cell r="AF1492">
            <v>28541000</v>
          </cell>
          <cell r="AG1492">
            <v>29238000</v>
          </cell>
          <cell r="AH1492">
            <v>5274000</v>
          </cell>
          <cell r="AI1492">
            <v>0</v>
          </cell>
          <cell r="AJ1492">
            <v>0</v>
          </cell>
          <cell r="AK1492">
            <v>375138000</v>
          </cell>
          <cell r="AL1492">
            <v>7818000</v>
          </cell>
          <cell r="AM1492">
            <v>473393000</v>
          </cell>
          <cell r="AN1492">
            <v>0</v>
          </cell>
          <cell r="AO1492">
            <v>0</v>
          </cell>
          <cell r="AP1492">
            <v>856349000</v>
          </cell>
          <cell r="AQ1492">
            <v>209233000</v>
          </cell>
          <cell r="AR1492">
            <v>58562000</v>
          </cell>
          <cell r="AS1492">
            <v>267795000</v>
          </cell>
          <cell r="AT1492">
            <v>349000</v>
          </cell>
          <cell r="AU1492">
            <v>1557000</v>
          </cell>
          <cell r="AV1492">
            <v>79000</v>
          </cell>
          <cell r="AW1492">
            <v>0</v>
          </cell>
          <cell r="AX1492">
            <v>966000</v>
          </cell>
          <cell r="AY1492">
            <v>2323000</v>
          </cell>
          <cell r="AZ1492">
            <v>5274000</v>
          </cell>
        </row>
        <row r="1493">
          <cell r="A1493">
            <v>209506</v>
          </cell>
          <cell r="B1493" t="str">
            <v>OREGON INSTITUTE OF TECHNOLOGY</v>
          </cell>
          <cell r="C1493" t="str">
            <v>OR</v>
          </cell>
          <cell r="D1493">
            <v>8</v>
          </cell>
          <cell r="E1493">
            <v>1</v>
          </cell>
          <cell r="F1493">
            <v>2</v>
          </cell>
          <cell r="G1493">
            <v>2</v>
          </cell>
          <cell r="H1493">
            <v>2</v>
          </cell>
          <cell r="I1493">
            <v>54</v>
          </cell>
          <cell r="J1493">
            <v>1</v>
          </cell>
          <cell r="K1493">
            <v>2398</v>
          </cell>
          <cell r="L1493">
            <v>6991653</v>
          </cell>
          <cell r="M1493">
            <v>0</v>
          </cell>
          <cell r="N1493">
            <v>16357101</v>
          </cell>
          <cell r="O1493">
            <v>0</v>
          </cell>
          <cell r="P1493">
            <v>4095170</v>
          </cell>
          <cell r="Q1493">
            <v>673592</v>
          </cell>
          <cell r="R1493">
            <v>202070</v>
          </cell>
          <cell r="S1493">
            <v>1816990</v>
          </cell>
          <cell r="T1493">
            <v>0</v>
          </cell>
          <cell r="U1493">
            <v>211712</v>
          </cell>
          <cell r="V1493">
            <v>5987019</v>
          </cell>
          <cell r="W1493">
            <v>0</v>
          </cell>
          <cell r="X1493">
            <v>403812</v>
          </cell>
          <cell r="Y1493">
            <v>0</v>
          </cell>
          <cell r="Z1493">
            <v>36739119</v>
          </cell>
          <cell r="AA1493">
            <v>12210460</v>
          </cell>
          <cell r="AB1493">
            <v>166659</v>
          </cell>
          <cell r="AC1493">
            <v>1167231</v>
          </cell>
          <cell r="AD1493">
            <v>2504515</v>
          </cell>
          <cell r="AE1493">
            <v>1854274</v>
          </cell>
          <cell r="AF1493">
            <v>4235575</v>
          </cell>
          <cell r="AG1493">
            <v>2052893</v>
          </cell>
          <cell r="AH1493">
            <v>5361328</v>
          </cell>
          <cell r="AI1493">
            <v>0</v>
          </cell>
          <cell r="AJ1493">
            <v>-143264</v>
          </cell>
          <cell r="AK1493">
            <v>29409671</v>
          </cell>
          <cell r="AL1493">
            <v>5812925</v>
          </cell>
          <cell r="AM1493">
            <v>0</v>
          </cell>
          <cell r="AN1493">
            <v>0</v>
          </cell>
          <cell r="AO1493">
            <v>0</v>
          </cell>
          <cell r="AP1493">
            <v>35222596</v>
          </cell>
          <cell r="AQ1493">
            <v>14065930</v>
          </cell>
          <cell r="AR1493">
            <v>4853742</v>
          </cell>
          <cell r="AS1493">
            <v>18919672</v>
          </cell>
          <cell r="AT1493">
            <v>2330384</v>
          </cell>
          <cell r="AU1493">
            <v>141576</v>
          </cell>
          <cell r="AV1493">
            <v>546848</v>
          </cell>
          <cell r="AW1493">
            <v>0</v>
          </cell>
          <cell r="AX1493">
            <v>1387752</v>
          </cell>
          <cell r="AY1493">
            <v>954768</v>
          </cell>
          <cell r="AZ1493">
            <v>5361328</v>
          </cell>
        </row>
        <row r="1494">
          <cell r="A1494">
            <v>209542</v>
          </cell>
          <cell r="B1494" t="str">
            <v>OREGON STATE UNIVERSITY</v>
          </cell>
          <cell r="C1494" t="str">
            <v>OR</v>
          </cell>
          <cell r="D1494">
            <v>8</v>
          </cell>
          <cell r="E1494">
            <v>1</v>
          </cell>
          <cell r="F1494">
            <v>2</v>
          </cell>
          <cell r="G1494">
            <v>1</v>
          </cell>
          <cell r="H1494">
            <v>2</v>
          </cell>
          <cell r="I1494">
            <v>15</v>
          </cell>
          <cell r="J1494">
            <v>1</v>
          </cell>
          <cell r="K1494">
            <v>16586</v>
          </cell>
          <cell r="L1494">
            <v>77997530</v>
          </cell>
          <cell r="M1494">
            <v>10724018</v>
          </cell>
          <cell r="N1494">
            <v>137989278</v>
          </cell>
          <cell r="O1494">
            <v>4486381</v>
          </cell>
          <cell r="P1494">
            <v>96899716</v>
          </cell>
          <cell r="Q1494">
            <v>9695109</v>
          </cell>
          <cell r="R1494">
            <v>566881</v>
          </cell>
          <cell r="S1494">
            <v>37481879</v>
          </cell>
          <cell r="T1494">
            <v>1088811</v>
          </cell>
          <cell r="U1494">
            <v>18742523</v>
          </cell>
          <cell r="V1494">
            <v>53999499</v>
          </cell>
          <cell r="W1494">
            <v>0</v>
          </cell>
          <cell r="X1494">
            <v>8591545</v>
          </cell>
          <cell r="Y1494">
            <v>0</v>
          </cell>
          <cell r="Z1494">
            <v>458263170</v>
          </cell>
          <cell r="AA1494">
            <v>105068856</v>
          </cell>
          <cell r="AB1494">
            <v>124675665</v>
          </cell>
          <cell r="AC1494">
            <v>52065169</v>
          </cell>
          <cell r="AD1494">
            <v>28521804</v>
          </cell>
          <cell r="AE1494">
            <v>11347451</v>
          </cell>
          <cell r="AF1494">
            <v>28079271</v>
          </cell>
          <cell r="AG1494">
            <v>18974530</v>
          </cell>
          <cell r="AH1494">
            <v>23380481</v>
          </cell>
          <cell r="AI1494">
            <v>1598171</v>
          </cell>
          <cell r="AJ1494">
            <v>-1024758</v>
          </cell>
          <cell r="AK1494">
            <v>392686640</v>
          </cell>
          <cell r="AL1494">
            <v>64425887</v>
          </cell>
          <cell r="AM1494">
            <v>0</v>
          </cell>
          <cell r="AN1494">
            <v>0</v>
          </cell>
          <cell r="AO1494">
            <v>0</v>
          </cell>
          <cell r="AP1494">
            <v>457112527</v>
          </cell>
          <cell r="AQ1494">
            <v>194231524</v>
          </cell>
          <cell r="AR1494">
            <v>66361995</v>
          </cell>
          <cell r="AS1494">
            <v>260593519</v>
          </cell>
          <cell r="AT1494">
            <v>7787462</v>
          </cell>
          <cell r="AU1494">
            <v>907528</v>
          </cell>
          <cell r="AV1494">
            <v>3168595</v>
          </cell>
          <cell r="AW1494">
            <v>0</v>
          </cell>
          <cell r="AX1494">
            <v>6150943</v>
          </cell>
          <cell r="AY1494">
            <v>5365953</v>
          </cell>
          <cell r="AZ1494">
            <v>23380481</v>
          </cell>
        </row>
        <row r="1495">
          <cell r="A1495">
            <v>209551</v>
          </cell>
          <cell r="B1495" t="str">
            <v>UNIVERSITY OF OREGON</v>
          </cell>
          <cell r="C1495" t="str">
            <v>OR</v>
          </cell>
          <cell r="D1495">
            <v>8</v>
          </cell>
          <cell r="E1495">
            <v>1</v>
          </cell>
          <cell r="F1495">
            <v>2</v>
          </cell>
          <cell r="G1495">
            <v>2</v>
          </cell>
          <cell r="H1495">
            <v>2</v>
          </cell>
          <cell r="I1495">
            <v>15</v>
          </cell>
          <cell r="J1495">
            <v>1</v>
          </cell>
          <cell r="K1495">
            <v>17459</v>
          </cell>
          <cell r="L1495">
            <v>108156641</v>
          </cell>
          <cell r="M1495">
            <v>0</v>
          </cell>
          <cell r="N1495">
            <v>71362718</v>
          </cell>
          <cell r="O1495">
            <v>0</v>
          </cell>
          <cell r="P1495">
            <v>58043524</v>
          </cell>
          <cell r="Q1495">
            <v>6959905</v>
          </cell>
          <cell r="R1495">
            <v>1491624</v>
          </cell>
          <cell r="S1495">
            <v>21771615</v>
          </cell>
          <cell r="T1495">
            <v>1023481</v>
          </cell>
          <cell r="U1495">
            <v>5015759</v>
          </cell>
          <cell r="V1495">
            <v>75233085</v>
          </cell>
          <cell r="W1495">
            <v>0</v>
          </cell>
          <cell r="X1495">
            <v>1825964</v>
          </cell>
          <cell r="Y1495">
            <v>0</v>
          </cell>
          <cell r="Z1495">
            <v>350884316</v>
          </cell>
          <cell r="AA1495">
            <v>106327729</v>
          </cell>
          <cell r="AB1495">
            <v>40874942</v>
          </cell>
          <cell r="AC1495">
            <v>18527663</v>
          </cell>
          <cell r="AD1495">
            <v>28615106</v>
          </cell>
          <cell r="AE1495">
            <v>14297150</v>
          </cell>
          <cell r="AF1495">
            <v>23087053</v>
          </cell>
          <cell r="AG1495">
            <v>15989456</v>
          </cell>
          <cell r="AH1495">
            <v>24427872</v>
          </cell>
          <cell r="AI1495">
            <v>1561451</v>
          </cell>
          <cell r="AJ1495">
            <v>-854512</v>
          </cell>
          <cell r="AK1495">
            <v>272853910</v>
          </cell>
          <cell r="AL1495">
            <v>72799595</v>
          </cell>
          <cell r="AM1495">
            <v>0</v>
          </cell>
          <cell r="AN1495">
            <v>0</v>
          </cell>
          <cell r="AO1495">
            <v>0</v>
          </cell>
          <cell r="AP1495">
            <v>345653505</v>
          </cell>
          <cell r="AQ1495">
            <v>133133616</v>
          </cell>
          <cell r="AR1495">
            <v>52137430</v>
          </cell>
          <cell r="AS1495">
            <v>185271046</v>
          </cell>
          <cell r="AT1495">
            <v>6793128</v>
          </cell>
          <cell r="AU1495">
            <v>1465525</v>
          </cell>
          <cell r="AV1495">
            <v>3022933</v>
          </cell>
          <cell r="AW1495">
            <v>1267275</v>
          </cell>
          <cell r="AX1495">
            <v>4141202</v>
          </cell>
          <cell r="AY1495">
            <v>7737809</v>
          </cell>
          <cell r="AZ1495">
            <v>24427872</v>
          </cell>
        </row>
        <row r="1496">
          <cell r="A1496">
            <v>209807</v>
          </cell>
          <cell r="B1496" t="str">
            <v>PORTLAND STATE UNIVERSITY</v>
          </cell>
          <cell r="C1496" t="str">
            <v>OR</v>
          </cell>
          <cell r="D1496">
            <v>8</v>
          </cell>
          <cell r="E1496">
            <v>1</v>
          </cell>
          <cell r="F1496">
            <v>2</v>
          </cell>
          <cell r="G1496">
            <v>2</v>
          </cell>
          <cell r="H1496">
            <v>2</v>
          </cell>
          <cell r="I1496">
            <v>16</v>
          </cell>
          <cell r="J1496">
            <v>1</v>
          </cell>
          <cell r="K1496">
            <v>14113</v>
          </cell>
          <cell r="L1496">
            <v>68508542</v>
          </cell>
          <cell r="M1496">
            <v>0</v>
          </cell>
          <cell r="N1496">
            <v>67143648</v>
          </cell>
          <cell r="O1496">
            <v>0</v>
          </cell>
          <cell r="P1496">
            <v>30900226</v>
          </cell>
          <cell r="Q1496">
            <v>2501309</v>
          </cell>
          <cell r="R1496">
            <v>839623</v>
          </cell>
          <cell r="S1496">
            <v>8089931</v>
          </cell>
          <cell r="T1496">
            <v>80025</v>
          </cell>
          <cell r="U1496">
            <v>5032248</v>
          </cell>
          <cell r="V1496">
            <v>22401801</v>
          </cell>
          <cell r="W1496">
            <v>0</v>
          </cell>
          <cell r="X1496">
            <v>1195510</v>
          </cell>
          <cell r="Y1496">
            <v>0</v>
          </cell>
          <cell r="Z1496">
            <v>206692863</v>
          </cell>
          <cell r="AA1496">
            <v>77154925</v>
          </cell>
          <cell r="AB1496">
            <v>13880528</v>
          </cell>
          <cell r="AC1496">
            <v>9492088</v>
          </cell>
          <cell r="AD1496">
            <v>22757275</v>
          </cell>
          <cell r="AE1496">
            <v>6549639</v>
          </cell>
          <cell r="AF1496">
            <v>13764029</v>
          </cell>
          <cell r="AG1496">
            <v>10188943</v>
          </cell>
          <cell r="AH1496">
            <v>18100821</v>
          </cell>
          <cell r="AI1496">
            <v>1331226</v>
          </cell>
          <cell r="AJ1496">
            <v>452622</v>
          </cell>
          <cell r="AK1496">
            <v>173672096</v>
          </cell>
          <cell r="AL1496">
            <v>22984518</v>
          </cell>
          <cell r="AM1496">
            <v>0</v>
          </cell>
          <cell r="AN1496">
            <v>0</v>
          </cell>
          <cell r="AO1496">
            <v>0</v>
          </cell>
          <cell r="AP1496">
            <v>196656614</v>
          </cell>
          <cell r="AQ1496">
            <v>86032392</v>
          </cell>
          <cell r="AR1496">
            <v>29754893</v>
          </cell>
          <cell r="AS1496">
            <v>115787285</v>
          </cell>
          <cell r="AT1496">
            <v>7452271</v>
          </cell>
          <cell r="AU1496">
            <v>1559678</v>
          </cell>
          <cell r="AV1496">
            <v>2095380</v>
          </cell>
          <cell r="AW1496">
            <v>16824</v>
          </cell>
          <cell r="AX1496">
            <v>3059639</v>
          </cell>
          <cell r="AY1496">
            <v>3917029</v>
          </cell>
          <cell r="AZ1496">
            <v>18100821</v>
          </cell>
        </row>
        <row r="1497">
          <cell r="A1497">
            <v>210146</v>
          </cell>
          <cell r="B1497" t="str">
            <v>SOUTHERN OREGON UNIVERSITY</v>
          </cell>
          <cell r="C1497" t="str">
            <v>OR</v>
          </cell>
          <cell r="D1497">
            <v>8</v>
          </cell>
          <cell r="E1497">
            <v>1</v>
          </cell>
          <cell r="F1497">
            <v>2</v>
          </cell>
          <cell r="G1497">
            <v>2</v>
          </cell>
          <cell r="H1497">
            <v>2</v>
          </cell>
          <cell r="I1497">
            <v>21</v>
          </cell>
          <cell r="J1497">
            <v>1</v>
          </cell>
          <cell r="K1497">
            <v>4502</v>
          </cell>
          <cell r="L1497">
            <v>17312752</v>
          </cell>
          <cell r="M1497">
            <v>0</v>
          </cell>
          <cell r="N1497">
            <v>18710612</v>
          </cell>
          <cell r="O1497">
            <v>0</v>
          </cell>
          <cell r="P1497">
            <v>5373387</v>
          </cell>
          <cell r="Q1497">
            <v>1086801</v>
          </cell>
          <cell r="R1497">
            <v>398653</v>
          </cell>
          <cell r="S1497">
            <v>2949272</v>
          </cell>
          <cell r="T1497">
            <v>6842</v>
          </cell>
          <cell r="U1497">
            <v>2741987</v>
          </cell>
          <cell r="V1497">
            <v>15451917</v>
          </cell>
          <cell r="W1497">
            <v>0</v>
          </cell>
          <cell r="X1497">
            <v>156067</v>
          </cell>
          <cell r="Y1497">
            <v>0</v>
          </cell>
          <cell r="Z1497">
            <v>64188290</v>
          </cell>
          <cell r="AA1497">
            <v>20723748</v>
          </cell>
          <cell r="AB1497">
            <v>157034</v>
          </cell>
          <cell r="AC1497">
            <v>2975359</v>
          </cell>
          <cell r="AD1497">
            <v>6241644</v>
          </cell>
          <cell r="AE1497">
            <v>2957845</v>
          </cell>
          <cell r="AF1497">
            <v>6080205</v>
          </cell>
          <cell r="AG1497">
            <v>3693357</v>
          </cell>
          <cell r="AH1497">
            <v>7165112</v>
          </cell>
          <cell r="AI1497">
            <v>88796</v>
          </cell>
          <cell r="AJ1497">
            <v>60746</v>
          </cell>
          <cell r="AK1497">
            <v>50143846</v>
          </cell>
          <cell r="AL1497">
            <v>14158977</v>
          </cell>
          <cell r="AM1497">
            <v>0</v>
          </cell>
          <cell r="AN1497">
            <v>0</v>
          </cell>
          <cell r="AO1497">
            <v>0</v>
          </cell>
          <cell r="AP1497">
            <v>64302823</v>
          </cell>
          <cell r="AQ1497">
            <v>24040863</v>
          </cell>
          <cell r="AR1497">
            <v>8831013</v>
          </cell>
          <cell r="AS1497">
            <v>32871876</v>
          </cell>
          <cell r="AT1497">
            <v>3685045</v>
          </cell>
          <cell r="AU1497">
            <v>383600</v>
          </cell>
          <cell r="AV1497">
            <v>851837</v>
          </cell>
          <cell r="AW1497">
            <v>0</v>
          </cell>
          <cell r="AX1497">
            <v>1354540</v>
          </cell>
          <cell r="AY1497">
            <v>890090</v>
          </cell>
          <cell r="AZ1497">
            <v>7165112</v>
          </cell>
        </row>
        <row r="1498">
          <cell r="A1498">
            <v>210429</v>
          </cell>
          <cell r="B1498" t="str">
            <v>WESTERN OREGON UNIVERSITY</v>
          </cell>
          <cell r="C1498" t="str">
            <v>OR</v>
          </cell>
          <cell r="D1498">
            <v>8</v>
          </cell>
          <cell r="E1498">
            <v>1</v>
          </cell>
          <cell r="F1498">
            <v>2</v>
          </cell>
          <cell r="G1498">
            <v>2</v>
          </cell>
          <cell r="H1498">
            <v>2</v>
          </cell>
          <cell r="I1498">
            <v>21</v>
          </cell>
          <cell r="J1498">
            <v>1</v>
          </cell>
          <cell r="K1498">
            <v>4415</v>
          </cell>
          <cell r="L1498">
            <v>14378097</v>
          </cell>
          <cell r="M1498">
            <v>0</v>
          </cell>
          <cell r="N1498">
            <v>17180330</v>
          </cell>
          <cell r="O1498">
            <v>0</v>
          </cell>
          <cell r="P1498">
            <v>10047928</v>
          </cell>
          <cell r="Q1498">
            <v>2397796</v>
          </cell>
          <cell r="R1498">
            <v>63309</v>
          </cell>
          <cell r="S1498">
            <v>729428</v>
          </cell>
          <cell r="T1498">
            <v>2486</v>
          </cell>
          <cell r="U1498">
            <v>966782</v>
          </cell>
          <cell r="V1498">
            <v>12746961</v>
          </cell>
          <cell r="W1498">
            <v>0</v>
          </cell>
          <cell r="X1498">
            <v>2324438</v>
          </cell>
          <cell r="Y1498">
            <v>0</v>
          </cell>
          <cell r="Z1498">
            <v>60837555</v>
          </cell>
          <cell r="AA1498">
            <v>17887107</v>
          </cell>
          <cell r="AB1498">
            <v>5564714</v>
          </cell>
          <cell r="AC1498">
            <v>658399</v>
          </cell>
          <cell r="AD1498">
            <v>4317233</v>
          </cell>
          <cell r="AE1498">
            <v>3204532</v>
          </cell>
          <cell r="AF1498">
            <v>4481994</v>
          </cell>
          <cell r="AG1498">
            <v>2546800</v>
          </cell>
          <cell r="AH1498">
            <v>6728431</v>
          </cell>
          <cell r="AI1498">
            <v>0</v>
          </cell>
          <cell r="AJ1498">
            <v>-78971</v>
          </cell>
          <cell r="AK1498">
            <v>45310239</v>
          </cell>
          <cell r="AL1498">
            <v>12243664</v>
          </cell>
          <cell r="AM1498">
            <v>0</v>
          </cell>
          <cell r="AN1498">
            <v>0</v>
          </cell>
          <cell r="AO1498">
            <v>0</v>
          </cell>
          <cell r="AP1498">
            <v>57553903</v>
          </cell>
          <cell r="AQ1498">
            <v>21882950</v>
          </cell>
          <cell r="AR1498">
            <v>8161056</v>
          </cell>
          <cell r="AS1498">
            <v>30044006</v>
          </cell>
          <cell r="AT1498">
            <v>2686412</v>
          </cell>
          <cell r="AU1498">
            <v>445197</v>
          </cell>
          <cell r="AV1498">
            <v>1220588</v>
          </cell>
          <cell r="AW1498">
            <v>0</v>
          </cell>
          <cell r="AX1498">
            <v>1264220</v>
          </cell>
          <cell r="AY1498">
            <v>1112014</v>
          </cell>
          <cell r="AZ1498">
            <v>6728431</v>
          </cell>
        </row>
        <row r="1499">
          <cell r="A1499">
            <v>208275</v>
          </cell>
          <cell r="B1499" t="str">
            <v>BLUE MOUNTAIN COMMUNITY COLLEGE</v>
          </cell>
          <cell r="C1499" t="str">
            <v>OR</v>
          </cell>
          <cell r="D1499">
            <v>8</v>
          </cell>
          <cell r="E1499">
            <v>4</v>
          </cell>
          <cell r="F1499">
            <v>2</v>
          </cell>
          <cell r="G1499">
            <v>2</v>
          </cell>
          <cell r="H1499">
            <v>2</v>
          </cell>
          <cell r="I1499">
            <v>40</v>
          </cell>
          <cell r="J1499">
            <v>1</v>
          </cell>
          <cell r="K1499">
            <v>1329</v>
          </cell>
          <cell r="L1499">
            <v>2436345</v>
          </cell>
          <cell r="M1499">
            <v>0</v>
          </cell>
          <cell r="N1499">
            <v>6746694</v>
          </cell>
          <cell r="O1499">
            <v>2787620</v>
          </cell>
          <cell r="P1499">
            <v>2350974</v>
          </cell>
          <cell r="Q1499">
            <v>2150383</v>
          </cell>
          <cell r="R1499">
            <v>52016</v>
          </cell>
          <cell r="S1499">
            <v>17374</v>
          </cell>
          <cell r="T1499">
            <v>0</v>
          </cell>
          <cell r="U1499">
            <v>81688</v>
          </cell>
          <cell r="V1499">
            <v>798728</v>
          </cell>
          <cell r="W1499">
            <v>0</v>
          </cell>
          <cell r="X1499">
            <v>984107</v>
          </cell>
          <cell r="Y1499">
            <v>0</v>
          </cell>
          <cell r="Z1499">
            <v>18405929</v>
          </cell>
          <cell r="AA1499">
            <v>9508614</v>
          </cell>
          <cell r="AB1499">
            <v>0</v>
          </cell>
          <cell r="AC1499">
            <v>0</v>
          </cell>
          <cell r="AD1499">
            <v>2231884</v>
          </cell>
          <cell r="AE1499">
            <v>1343521</v>
          </cell>
          <cell r="AF1499">
            <v>1934565</v>
          </cell>
          <cell r="AG1499">
            <v>1093404</v>
          </cell>
          <cell r="AH1499">
            <v>1680550</v>
          </cell>
          <cell r="AI1499">
            <v>0</v>
          </cell>
          <cell r="AJ1499">
            <v>318500</v>
          </cell>
          <cell r="AK1499">
            <v>18111038</v>
          </cell>
          <cell r="AL1499">
            <v>1018122</v>
          </cell>
          <cell r="AM1499">
            <v>0</v>
          </cell>
          <cell r="AN1499">
            <v>0</v>
          </cell>
          <cell r="AO1499">
            <v>379033</v>
          </cell>
          <cell r="AP1499">
            <v>19508193</v>
          </cell>
          <cell r="AQ1499">
            <v>9512961</v>
          </cell>
          <cell r="AR1499">
            <v>3099358</v>
          </cell>
          <cell r="AS1499">
            <v>12612319</v>
          </cell>
          <cell r="AT1499">
            <v>1134175</v>
          </cell>
          <cell r="AU1499">
            <v>66576</v>
          </cell>
          <cell r="AV1499">
            <v>239308</v>
          </cell>
          <cell r="AW1499">
            <v>0</v>
          </cell>
          <cell r="AX1499">
            <v>0</v>
          </cell>
          <cell r="AY1499">
            <v>240491</v>
          </cell>
          <cell r="AZ1499">
            <v>1680550</v>
          </cell>
        </row>
        <row r="1500">
          <cell r="A1500">
            <v>208318</v>
          </cell>
          <cell r="B1500" t="str">
            <v>CENTRAL OREGON COMMUNITY COLLEGE</v>
          </cell>
          <cell r="C1500" t="str">
            <v>OR</v>
          </cell>
          <cell r="D1500">
            <v>8</v>
          </cell>
          <cell r="E1500">
            <v>4</v>
          </cell>
          <cell r="F1500">
            <v>2</v>
          </cell>
          <cell r="G1500">
            <v>2</v>
          </cell>
          <cell r="H1500">
            <v>2</v>
          </cell>
          <cell r="I1500">
            <v>40</v>
          </cell>
          <cell r="J1500">
            <v>1</v>
          </cell>
          <cell r="K1500">
            <v>2494</v>
          </cell>
          <cell r="L1500">
            <v>4814514</v>
          </cell>
          <cell r="M1500">
            <v>30000</v>
          </cell>
          <cell r="N1500">
            <v>7159448</v>
          </cell>
          <cell r="O1500">
            <v>7820426</v>
          </cell>
          <cell r="P1500">
            <v>3803203</v>
          </cell>
          <cell r="Q1500">
            <v>2577939</v>
          </cell>
          <cell r="R1500">
            <v>820216</v>
          </cell>
          <cell r="S1500">
            <v>328924</v>
          </cell>
          <cell r="T1500">
            <v>0</v>
          </cell>
          <cell r="U1500">
            <v>9976</v>
          </cell>
          <cell r="V1500">
            <v>4733512</v>
          </cell>
          <cell r="W1500">
            <v>0</v>
          </cell>
          <cell r="X1500">
            <v>917580</v>
          </cell>
          <cell r="Y1500">
            <v>0</v>
          </cell>
          <cell r="Z1500">
            <v>33015738</v>
          </cell>
          <cell r="AA1500">
            <v>10092035</v>
          </cell>
          <cell r="AB1500">
            <v>0</v>
          </cell>
          <cell r="AC1500">
            <v>4145980</v>
          </cell>
          <cell r="AD1500">
            <v>1613485</v>
          </cell>
          <cell r="AE1500">
            <v>1905481</v>
          </cell>
          <cell r="AF1500">
            <v>3871053</v>
          </cell>
          <cell r="AG1500">
            <v>1750659</v>
          </cell>
          <cell r="AH1500">
            <v>2977407</v>
          </cell>
          <cell r="AI1500">
            <v>684639</v>
          </cell>
          <cell r="AJ1500">
            <v>1176396</v>
          </cell>
          <cell r="AK1500">
            <v>28217135</v>
          </cell>
          <cell r="AL1500">
            <v>2074384</v>
          </cell>
          <cell r="AM1500">
            <v>0</v>
          </cell>
          <cell r="AN1500">
            <v>0</v>
          </cell>
          <cell r="AO1500">
            <v>0</v>
          </cell>
          <cell r="AP1500">
            <v>30291519</v>
          </cell>
          <cell r="AQ1500">
            <v>14134974</v>
          </cell>
          <cell r="AR1500">
            <v>4997638</v>
          </cell>
          <cell r="AS1500">
            <v>19212365</v>
          </cell>
          <cell r="AT1500">
            <v>1845477</v>
          </cell>
          <cell r="AU1500">
            <v>260134</v>
          </cell>
          <cell r="AV1500">
            <v>351629</v>
          </cell>
          <cell r="AW1500">
            <v>0</v>
          </cell>
          <cell r="AX1500">
            <v>388769</v>
          </cell>
          <cell r="AY1500">
            <v>131398</v>
          </cell>
          <cell r="AZ1500">
            <v>2977407</v>
          </cell>
        </row>
        <row r="1501">
          <cell r="A1501">
            <v>208390</v>
          </cell>
          <cell r="B1501" t="str">
            <v>CHEMEKETA COMMUNITY COLLEGE</v>
          </cell>
          <cell r="C1501" t="str">
            <v>OR</v>
          </cell>
          <cell r="D1501">
            <v>8</v>
          </cell>
          <cell r="E1501">
            <v>4</v>
          </cell>
          <cell r="F1501">
            <v>2</v>
          </cell>
          <cell r="G1501">
            <v>2</v>
          </cell>
          <cell r="H1501">
            <v>2</v>
          </cell>
          <cell r="I1501">
            <v>40</v>
          </cell>
          <cell r="J1501">
            <v>1</v>
          </cell>
          <cell r="K1501">
            <v>5630</v>
          </cell>
          <cell r="L1501">
            <v>7428117</v>
          </cell>
          <cell r="M1501">
            <v>11605</v>
          </cell>
          <cell r="N1501">
            <v>26736583</v>
          </cell>
          <cell r="O1501">
            <v>11837618</v>
          </cell>
          <cell r="P1501">
            <v>18804958</v>
          </cell>
          <cell r="Q1501">
            <v>4121482</v>
          </cell>
          <cell r="R1501">
            <v>324586</v>
          </cell>
          <cell r="S1501">
            <v>54827</v>
          </cell>
          <cell r="T1501">
            <v>0</v>
          </cell>
          <cell r="U1501">
            <v>63368</v>
          </cell>
          <cell r="V1501">
            <v>4185771</v>
          </cell>
          <cell r="W1501">
            <v>0</v>
          </cell>
          <cell r="X1501">
            <v>11587394</v>
          </cell>
          <cell r="Y1501">
            <v>0</v>
          </cell>
          <cell r="Z1501">
            <v>85156309</v>
          </cell>
          <cell r="AA1501">
            <v>31671827</v>
          </cell>
          <cell r="AB1501">
            <v>0</v>
          </cell>
          <cell r="AC1501">
            <v>10645299</v>
          </cell>
          <cell r="AD1501">
            <v>8294555</v>
          </cell>
          <cell r="AE1501">
            <v>4694603</v>
          </cell>
          <cell r="AF1501">
            <v>11459896</v>
          </cell>
          <cell r="AG1501">
            <v>4377114</v>
          </cell>
          <cell r="AH1501">
            <v>6089824</v>
          </cell>
          <cell r="AI1501">
            <v>298337</v>
          </cell>
          <cell r="AJ1501">
            <v>2813303</v>
          </cell>
          <cell r="AK1501">
            <v>80344758</v>
          </cell>
          <cell r="AL1501">
            <v>3817730</v>
          </cell>
          <cell r="AM1501">
            <v>0</v>
          </cell>
          <cell r="AN1501">
            <v>0</v>
          </cell>
          <cell r="AO1501">
            <v>0</v>
          </cell>
          <cell r="AP1501">
            <v>84162488</v>
          </cell>
          <cell r="AQ1501">
            <v>36451734</v>
          </cell>
          <cell r="AR1501">
            <v>13398858</v>
          </cell>
          <cell r="AS1501">
            <v>49850592</v>
          </cell>
          <cell r="AT1501">
            <v>4192719</v>
          </cell>
          <cell r="AU1501">
            <v>682495</v>
          </cell>
          <cell r="AV1501">
            <v>827451</v>
          </cell>
          <cell r="AW1501">
            <v>0</v>
          </cell>
          <cell r="AX1501">
            <v>201738</v>
          </cell>
          <cell r="AY1501">
            <v>185421</v>
          </cell>
          <cell r="AZ1501">
            <v>6089824</v>
          </cell>
        </row>
        <row r="1502">
          <cell r="A1502">
            <v>208406</v>
          </cell>
          <cell r="B1502" t="str">
            <v>CLACKAMAS COMMUNITY COLLEGE</v>
          </cell>
          <cell r="C1502" t="str">
            <v>OR</v>
          </cell>
          <cell r="D1502">
            <v>8</v>
          </cell>
          <cell r="E1502">
            <v>4</v>
          </cell>
          <cell r="F1502">
            <v>2</v>
          </cell>
          <cell r="G1502">
            <v>2</v>
          </cell>
          <cell r="H1502">
            <v>2</v>
          </cell>
          <cell r="I1502">
            <v>40</v>
          </cell>
          <cell r="J1502">
            <v>1</v>
          </cell>
          <cell r="K1502">
            <v>3741</v>
          </cell>
          <cell r="L1502">
            <v>8074323</v>
          </cell>
          <cell r="M1502">
            <v>0</v>
          </cell>
          <cell r="N1502">
            <v>15120371</v>
          </cell>
          <cell r="O1502">
            <v>8386474</v>
          </cell>
          <cell r="P1502">
            <v>3109441</v>
          </cell>
          <cell r="Q1502">
            <v>1605399</v>
          </cell>
          <cell r="R1502">
            <v>3128813</v>
          </cell>
          <cell r="S1502">
            <v>302675</v>
          </cell>
          <cell r="T1502">
            <v>0</v>
          </cell>
          <cell r="U1502">
            <v>0</v>
          </cell>
          <cell r="V1502">
            <v>4896303</v>
          </cell>
          <cell r="W1502">
            <v>0</v>
          </cell>
          <cell r="X1502">
            <v>5217116</v>
          </cell>
          <cell r="Y1502">
            <v>0</v>
          </cell>
          <cell r="Z1502">
            <v>49840915</v>
          </cell>
          <cell r="AA1502">
            <v>16475465</v>
          </cell>
          <cell r="AB1502">
            <v>0</v>
          </cell>
          <cell r="AC1502">
            <v>138351</v>
          </cell>
          <cell r="AD1502">
            <v>2012743</v>
          </cell>
          <cell r="AE1502">
            <v>2787659</v>
          </cell>
          <cell r="AF1502">
            <v>10798947</v>
          </cell>
          <cell r="AG1502">
            <v>3677202</v>
          </cell>
          <cell r="AH1502">
            <v>2955513</v>
          </cell>
          <cell r="AI1502">
            <v>27292</v>
          </cell>
          <cell r="AJ1502">
            <v>939521</v>
          </cell>
          <cell r="AK1502">
            <v>39812693</v>
          </cell>
          <cell r="AL1502">
            <v>4923052</v>
          </cell>
          <cell r="AM1502">
            <v>0</v>
          </cell>
          <cell r="AN1502">
            <v>0</v>
          </cell>
          <cell r="AO1502">
            <v>0</v>
          </cell>
          <cell r="AP1502">
            <v>44735745</v>
          </cell>
          <cell r="AQ1502">
            <v>21511871</v>
          </cell>
          <cell r="AR1502">
            <v>6439635</v>
          </cell>
          <cell r="AS1502">
            <v>27951506</v>
          </cell>
          <cell r="AT1502">
            <v>1641876</v>
          </cell>
          <cell r="AU1502">
            <v>158527</v>
          </cell>
          <cell r="AV1502">
            <v>304377</v>
          </cell>
          <cell r="AW1502">
            <v>0</v>
          </cell>
          <cell r="AX1502">
            <v>334167</v>
          </cell>
          <cell r="AY1502">
            <v>516566</v>
          </cell>
          <cell r="AZ1502">
            <v>2955513</v>
          </cell>
        </row>
        <row r="1503">
          <cell r="A1503">
            <v>209038</v>
          </cell>
          <cell r="B1503" t="str">
            <v>LANE COMMUNITY COLLEGE</v>
          </cell>
          <cell r="C1503" t="str">
            <v>OR</v>
          </cell>
          <cell r="D1503">
            <v>8</v>
          </cell>
          <cell r="E1503">
            <v>4</v>
          </cell>
          <cell r="F1503">
            <v>2</v>
          </cell>
          <cell r="G1503">
            <v>2</v>
          </cell>
          <cell r="H1503">
            <v>2</v>
          </cell>
          <cell r="I1503">
            <v>40</v>
          </cell>
          <cell r="J1503">
            <v>1</v>
          </cell>
          <cell r="K1503">
            <v>6451</v>
          </cell>
          <cell r="L1503">
            <v>16471248</v>
          </cell>
          <cell r="M1503">
            <v>0</v>
          </cell>
          <cell r="N1503">
            <v>29760562</v>
          </cell>
          <cell r="O1503">
            <v>14610335</v>
          </cell>
          <cell r="P1503">
            <v>12893338</v>
          </cell>
          <cell r="Q1503">
            <v>2640628</v>
          </cell>
          <cell r="R1503">
            <v>189452</v>
          </cell>
          <cell r="S1503">
            <v>1173989</v>
          </cell>
          <cell r="T1503">
            <v>33552</v>
          </cell>
          <cell r="U1503">
            <v>197282</v>
          </cell>
          <cell r="V1503">
            <v>8435066</v>
          </cell>
          <cell r="W1503">
            <v>0</v>
          </cell>
          <cell r="X1503">
            <v>10663621</v>
          </cell>
          <cell r="Y1503">
            <v>0</v>
          </cell>
          <cell r="Z1503">
            <v>97069073</v>
          </cell>
          <cell r="AA1503">
            <v>40741235</v>
          </cell>
          <cell r="AB1503">
            <v>0</v>
          </cell>
          <cell r="AC1503">
            <v>3574052</v>
          </cell>
          <cell r="AD1503">
            <v>3012653</v>
          </cell>
          <cell r="AE1503">
            <v>6908376</v>
          </cell>
          <cell r="AF1503">
            <v>8748173</v>
          </cell>
          <cell r="AG1503">
            <v>4606320</v>
          </cell>
          <cell r="AH1503">
            <v>9664152</v>
          </cell>
          <cell r="AI1503">
            <v>764120</v>
          </cell>
          <cell r="AJ1503">
            <v>2118984</v>
          </cell>
          <cell r="AK1503">
            <v>80138065</v>
          </cell>
          <cell r="AL1503">
            <v>8425730</v>
          </cell>
          <cell r="AM1503">
            <v>0</v>
          </cell>
          <cell r="AN1503">
            <v>0</v>
          </cell>
          <cell r="AO1503">
            <v>482836</v>
          </cell>
          <cell r="AP1503">
            <v>89046631</v>
          </cell>
          <cell r="AQ1503">
            <v>41053498</v>
          </cell>
          <cell r="AR1503">
            <v>16003387</v>
          </cell>
          <cell r="AS1503">
            <v>57056885</v>
          </cell>
          <cell r="AT1503">
            <v>7039618</v>
          </cell>
          <cell r="AU1503">
            <v>496458</v>
          </cell>
          <cell r="AV1503">
            <v>1428704</v>
          </cell>
          <cell r="AW1503">
            <v>0</v>
          </cell>
          <cell r="AX1503">
            <v>328330</v>
          </cell>
          <cell r="AY1503">
            <v>371042</v>
          </cell>
          <cell r="AZ1503">
            <v>9664152</v>
          </cell>
        </row>
        <row r="1504">
          <cell r="A1504">
            <v>209074</v>
          </cell>
          <cell r="B1504" t="str">
            <v>LINN-BENTON COMMUNITY COLLEGE</v>
          </cell>
          <cell r="C1504" t="str">
            <v>OR</v>
          </cell>
          <cell r="D1504">
            <v>8</v>
          </cell>
          <cell r="E1504">
            <v>4</v>
          </cell>
          <cell r="F1504">
            <v>2</v>
          </cell>
          <cell r="G1504">
            <v>2</v>
          </cell>
          <cell r="H1504">
            <v>2</v>
          </cell>
          <cell r="I1504">
            <v>40</v>
          </cell>
          <cell r="J1504">
            <v>1</v>
          </cell>
          <cell r="K1504">
            <v>3406</v>
          </cell>
          <cell r="L1504">
            <v>7740510</v>
          </cell>
          <cell r="M1504">
            <v>0</v>
          </cell>
          <cell r="N1504">
            <v>15702979</v>
          </cell>
          <cell r="O1504">
            <v>6364962</v>
          </cell>
          <cell r="P1504">
            <v>6733451</v>
          </cell>
          <cell r="Q1504">
            <v>1504744</v>
          </cell>
          <cell r="R1504">
            <v>215803</v>
          </cell>
          <cell r="S1504">
            <v>1763894</v>
          </cell>
          <cell r="T1504">
            <v>0</v>
          </cell>
          <cell r="U1504">
            <v>300177</v>
          </cell>
          <cell r="V1504">
            <v>3559939</v>
          </cell>
          <cell r="W1504">
            <v>0</v>
          </cell>
          <cell r="X1504">
            <v>2182210</v>
          </cell>
          <cell r="Y1504">
            <v>0</v>
          </cell>
          <cell r="Z1504">
            <v>46068669</v>
          </cell>
          <cell r="AA1504">
            <v>21883195</v>
          </cell>
          <cell r="AB1504">
            <v>91900</v>
          </cell>
          <cell r="AC1504">
            <v>166002</v>
          </cell>
          <cell r="AD1504">
            <v>2801422</v>
          </cell>
          <cell r="AE1504">
            <v>2666362</v>
          </cell>
          <cell r="AF1504">
            <v>7297786</v>
          </cell>
          <cell r="AG1504">
            <v>3579565</v>
          </cell>
          <cell r="AH1504">
            <v>5228626</v>
          </cell>
          <cell r="AI1504">
            <v>384673</v>
          </cell>
          <cell r="AJ1504">
            <v>885262</v>
          </cell>
          <cell r="AK1504">
            <v>44984793</v>
          </cell>
          <cell r="AL1504">
            <v>3559637</v>
          </cell>
          <cell r="AM1504">
            <v>0</v>
          </cell>
          <cell r="AN1504">
            <v>0</v>
          </cell>
          <cell r="AO1504">
            <v>0</v>
          </cell>
          <cell r="AP1504">
            <v>48544430</v>
          </cell>
          <cell r="AQ1504">
            <v>21350640</v>
          </cell>
          <cell r="AR1504">
            <v>6264395</v>
          </cell>
          <cell r="AS1504">
            <v>27615035</v>
          </cell>
          <cell r="AT1504">
            <v>3250726</v>
          </cell>
          <cell r="AU1504">
            <v>307745</v>
          </cell>
          <cell r="AV1504">
            <v>659276</v>
          </cell>
          <cell r="AW1504">
            <v>0</v>
          </cell>
          <cell r="AX1504">
            <v>316630</v>
          </cell>
          <cell r="AY1504">
            <v>694249</v>
          </cell>
          <cell r="AZ1504">
            <v>5228626</v>
          </cell>
        </row>
        <row r="1505">
          <cell r="A1505">
            <v>209250</v>
          </cell>
          <cell r="B1505" t="str">
            <v>MT HOOD COMMUNITY COLLEGE</v>
          </cell>
          <cell r="C1505" t="str">
            <v>OR</v>
          </cell>
          <cell r="D1505">
            <v>8</v>
          </cell>
          <cell r="E1505">
            <v>4</v>
          </cell>
          <cell r="F1505">
            <v>2</v>
          </cell>
          <cell r="G1505">
            <v>2</v>
          </cell>
          <cell r="H1505">
            <v>2</v>
          </cell>
          <cell r="I1505">
            <v>40</v>
          </cell>
          <cell r="J1505">
            <v>1</v>
          </cell>
          <cell r="K1505">
            <v>5056</v>
          </cell>
          <cell r="L1505">
            <v>9872978</v>
          </cell>
          <cell r="M1505">
            <v>0</v>
          </cell>
          <cell r="N1505">
            <v>20504795</v>
          </cell>
          <cell r="O1505">
            <v>6799571</v>
          </cell>
          <cell r="P1505">
            <v>15584615</v>
          </cell>
          <cell r="Q1505">
            <v>4897256</v>
          </cell>
          <cell r="R1505">
            <v>1772505</v>
          </cell>
          <cell r="S1505">
            <v>0</v>
          </cell>
          <cell r="T1505">
            <v>0</v>
          </cell>
          <cell r="U1505">
            <v>0</v>
          </cell>
          <cell r="V1505">
            <v>6127029</v>
          </cell>
          <cell r="W1505">
            <v>0</v>
          </cell>
          <cell r="X1505">
            <v>2939862</v>
          </cell>
          <cell r="Y1505">
            <v>0</v>
          </cell>
          <cell r="Z1505">
            <v>68498611</v>
          </cell>
          <cell r="AA1505">
            <v>22467217</v>
          </cell>
          <cell r="AB1505">
            <v>342462</v>
          </cell>
          <cell r="AC1505">
            <v>140861</v>
          </cell>
          <cell r="AD1505">
            <v>4617155</v>
          </cell>
          <cell r="AE1505">
            <v>11157083</v>
          </cell>
          <cell r="AF1505">
            <v>14740048</v>
          </cell>
          <cell r="AG1505">
            <v>5329380</v>
          </cell>
          <cell r="AH1505">
            <v>4968743</v>
          </cell>
          <cell r="AI1505">
            <v>233840</v>
          </cell>
          <cell r="AJ1505">
            <v>784294</v>
          </cell>
          <cell r="AK1505">
            <v>64781083</v>
          </cell>
          <cell r="AL1505">
            <v>4770072</v>
          </cell>
          <cell r="AM1505">
            <v>0</v>
          </cell>
          <cell r="AN1505">
            <v>0</v>
          </cell>
          <cell r="AO1505">
            <v>0</v>
          </cell>
          <cell r="AP1505">
            <v>69551155</v>
          </cell>
          <cell r="AQ1505">
            <v>31100646</v>
          </cell>
          <cell r="AR1505">
            <v>10356140</v>
          </cell>
          <cell r="AS1505">
            <v>41456786</v>
          </cell>
          <cell r="AT1505">
            <v>2618690</v>
          </cell>
          <cell r="AU1505">
            <v>1218628</v>
          </cell>
          <cell r="AV1505">
            <v>463936</v>
          </cell>
          <cell r="AW1505">
            <v>0</v>
          </cell>
          <cell r="AX1505">
            <v>0</v>
          </cell>
          <cell r="AY1505">
            <v>667489</v>
          </cell>
          <cell r="AZ1505">
            <v>4968743</v>
          </cell>
        </row>
        <row r="1506">
          <cell r="A1506">
            <v>209746</v>
          </cell>
          <cell r="B1506" t="str">
            <v>PORTLAND COMMUNITY COLLEGE</v>
          </cell>
          <cell r="C1506" t="str">
            <v>OR</v>
          </cell>
          <cell r="D1506">
            <v>8</v>
          </cell>
          <cell r="E1506">
            <v>4</v>
          </cell>
          <cell r="F1506">
            <v>2</v>
          </cell>
          <cell r="G1506">
            <v>2</v>
          </cell>
          <cell r="H1506">
            <v>2</v>
          </cell>
          <cell r="I1506">
            <v>40</v>
          </cell>
          <cell r="J1506">
            <v>1</v>
          </cell>
          <cell r="K1506">
            <v>13003</v>
          </cell>
          <cell r="L1506">
            <v>29640585</v>
          </cell>
          <cell r="M1506">
            <v>121928</v>
          </cell>
          <cell r="N1506">
            <v>49239942</v>
          </cell>
          <cell r="O1506">
            <v>22592316</v>
          </cell>
          <cell r="P1506">
            <v>21212224</v>
          </cell>
          <cell r="Q1506">
            <v>3191078</v>
          </cell>
          <cell r="R1506">
            <v>275928</v>
          </cell>
          <cell r="S1506">
            <v>2225527</v>
          </cell>
          <cell r="T1506">
            <v>0</v>
          </cell>
          <cell r="U1506">
            <v>612416</v>
          </cell>
          <cell r="V1506">
            <v>12546895</v>
          </cell>
          <cell r="W1506">
            <v>0</v>
          </cell>
          <cell r="X1506">
            <v>8433592</v>
          </cell>
          <cell r="Y1506">
            <v>0</v>
          </cell>
          <cell r="Z1506">
            <v>150092431</v>
          </cell>
          <cell r="AA1506">
            <v>59643693</v>
          </cell>
          <cell r="AB1506">
            <v>0</v>
          </cell>
          <cell r="AC1506">
            <v>67303</v>
          </cell>
          <cell r="AD1506">
            <v>13348708</v>
          </cell>
          <cell r="AE1506">
            <v>15956464</v>
          </cell>
          <cell r="AF1506">
            <v>19554447</v>
          </cell>
          <cell r="AG1506">
            <v>8700983</v>
          </cell>
          <cell r="AH1506">
            <v>10741450</v>
          </cell>
          <cell r="AI1506">
            <v>1210058</v>
          </cell>
          <cell r="AJ1506">
            <v>3325152</v>
          </cell>
          <cell r="AK1506">
            <v>132548258</v>
          </cell>
          <cell r="AL1506">
            <v>11117037</v>
          </cell>
          <cell r="AM1506">
            <v>0</v>
          </cell>
          <cell r="AN1506">
            <v>0</v>
          </cell>
          <cell r="AO1506">
            <v>200886</v>
          </cell>
          <cell r="AP1506">
            <v>143866181</v>
          </cell>
          <cell r="AQ1506">
            <v>72012733</v>
          </cell>
          <cell r="AR1506">
            <v>20039146</v>
          </cell>
          <cell r="AS1506">
            <v>92051879</v>
          </cell>
          <cell r="AT1506">
            <v>7367680</v>
          </cell>
          <cell r="AU1506">
            <v>2313330</v>
          </cell>
          <cell r="AV1506">
            <v>0</v>
          </cell>
          <cell r="AW1506">
            <v>0</v>
          </cell>
          <cell r="AX1506">
            <v>851164</v>
          </cell>
          <cell r="AY1506">
            <v>209276</v>
          </cell>
          <cell r="AZ1506">
            <v>10741450</v>
          </cell>
        </row>
        <row r="1507">
          <cell r="A1507">
            <v>209940</v>
          </cell>
          <cell r="B1507" t="str">
            <v>ROGUE COMMUNITY COLLEGE</v>
          </cell>
          <cell r="C1507" t="str">
            <v>OR</v>
          </cell>
          <cell r="D1507">
            <v>8</v>
          </cell>
          <cell r="E1507">
            <v>4</v>
          </cell>
          <cell r="F1507">
            <v>2</v>
          </cell>
          <cell r="G1507">
            <v>2</v>
          </cell>
          <cell r="H1507">
            <v>2</v>
          </cell>
          <cell r="I1507">
            <v>40</v>
          </cell>
          <cell r="J1507">
            <v>1</v>
          </cell>
          <cell r="K1507">
            <v>2581</v>
          </cell>
          <cell r="L1507">
            <v>6919855</v>
          </cell>
          <cell r="M1507">
            <v>0</v>
          </cell>
          <cell r="N1507">
            <v>9417440</v>
          </cell>
          <cell r="O1507">
            <v>6726376</v>
          </cell>
          <cell r="P1507">
            <v>5420116</v>
          </cell>
          <cell r="Q1507">
            <v>2352261</v>
          </cell>
          <cell r="R1507">
            <v>126877</v>
          </cell>
          <cell r="S1507">
            <v>0</v>
          </cell>
          <cell r="T1507">
            <v>0</v>
          </cell>
          <cell r="U1507">
            <v>0</v>
          </cell>
          <cell r="V1507">
            <v>1992662</v>
          </cell>
          <cell r="W1507">
            <v>0</v>
          </cell>
          <cell r="X1507">
            <v>459295</v>
          </cell>
          <cell r="Y1507">
            <v>0</v>
          </cell>
          <cell r="Z1507">
            <v>33414882</v>
          </cell>
          <cell r="AA1507">
            <v>11996157</v>
          </cell>
          <cell r="AB1507">
            <v>0</v>
          </cell>
          <cell r="AC1507">
            <v>485979</v>
          </cell>
          <cell r="AD1507">
            <v>4960475</v>
          </cell>
          <cell r="AE1507">
            <v>3629746</v>
          </cell>
          <cell r="AF1507">
            <v>5165249</v>
          </cell>
          <cell r="AG1507">
            <v>1321798</v>
          </cell>
          <cell r="AH1507">
            <v>4398117</v>
          </cell>
          <cell r="AI1507">
            <v>434187</v>
          </cell>
          <cell r="AJ1507">
            <v>1370893</v>
          </cell>
          <cell r="AK1507">
            <v>33762601</v>
          </cell>
          <cell r="AL1507">
            <v>2450350</v>
          </cell>
          <cell r="AM1507">
            <v>0</v>
          </cell>
          <cell r="AN1507">
            <v>0</v>
          </cell>
          <cell r="AO1507">
            <v>0</v>
          </cell>
          <cell r="AP1507">
            <v>36212951</v>
          </cell>
          <cell r="AQ1507">
            <v>17428408</v>
          </cell>
          <cell r="AR1507">
            <v>4609993</v>
          </cell>
          <cell r="AS1507">
            <v>22038401</v>
          </cell>
          <cell r="AT1507">
            <v>3366076</v>
          </cell>
          <cell r="AU1507">
            <v>166800</v>
          </cell>
          <cell r="AV1507">
            <v>523517</v>
          </cell>
          <cell r="AW1507">
            <v>0</v>
          </cell>
          <cell r="AX1507">
            <v>53562</v>
          </cell>
          <cell r="AY1507">
            <v>288162</v>
          </cell>
          <cell r="AZ1507">
            <v>4398117</v>
          </cell>
        </row>
        <row r="1508">
          <cell r="A1508">
            <v>210155</v>
          </cell>
          <cell r="B1508" t="str">
            <v>SOUTHWESTERN OREGON COMMUNITY COLLEGE</v>
          </cell>
          <cell r="C1508" t="str">
            <v>OR</v>
          </cell>
          <cell r="D1508">
            <v>8</v>
          </cell>
          <cell r="E1508">
            <v>4</v>
          </cell>
          <cell r="F1508">
            <v>2</v>
          </cell>
          <cell r="G1508">
            <v>2</v>
          </cell>
          <cell r="H1508">
            <v>2</v>
          </cell>
          <cell r="I1508">
            <v>40</v>
          </cell>
          <cell r="J1508">
            <v>1</v>
          </cell>
          <cell r="K1508">
            <v>1711</v>
          </cell>
          <cell r="L1508">
            <v>3180784</v>
          </cell>
          <cell r="M1508">
            <v>0</v>
          </cell>
          <cell r="N1508">
            <v>6788420</v>
          </cell>
          <cell r="O1508">
            <v>3867074</v>
          </cell>
          <cell r="P1508">
            <v>3443170</v>
          </cell>
          <cell r="Q1508">
            <v>2183821</v>
          </cell>
          <cell r="R1508">
            <v>50375</v>
          </cell>
          <cell r="S1508">
            <v>118600</v>
          </cell>
          <cell r="T1508">
            <v>0</v>
          </cell>
          <cell r="U1508">
            <v>135935</v>
          </cell>
          <cell r="V1508">
            <v>2380840</v>
          </cell>
          <cell r="W1508">
            <v>0</v>
          </cell>
          <cell r="X1508">
            <v>2279316</v>
          </cell>
          <cell r="Y1508">
            <v>397507</v>
          </cell>
          <cell r="Z1508">
            <v>24825842</v>
          </cell>
          <cell r="AA1508">
            <v>7013125</v>
          </cell>
          <cell r="AB1508">
            <v>0</v>
          </cell>
          <cell r="AC1508">
            <v>2247354</v>
          </cell>
          <cell r="AD1508">
            <v>2915317</v>
          </cell>
          <cell r="AE1508">
            <v>2180116</v>
          </cell>
          <cell r="AF1508">
            <v>3100175</v>
          </cell>
          <cell r="AG1508">
            <v>1047395</v>
          </cell>
          <cell r="AH1508">
            <v>2028446</v>
          </cell>
          <cell r="AI1508">
            <v>0</v>
          </cell>
          <cell r="AJ1508">
            <v>0</v>
          </cell>
          <cell r="AK1508">
            <v>20531928</v>
          </cell>
          <cell r="AL1508">
            <v>1797838</v>
          </cell>
          <cell r="AM1508">
            <v>0</v>
          </cell>
          <cell r="AN1508">
            <v>208494</v>
          </cell>
          <cell r="AO1508">
            <v>0</v>
          </cell>
          <cell r="AP1508">
            <v>22538260</v>
          </cell>
          <cell r="AQ1508">
            <v>10302927</v>
          </cell>
          <cell r="AR1508">
            <v>3091555</v>
          </cell>
          <cell r="AS1508">
            <v>13394482</v>
          </cell>
          <cell r="AT1508">
            <v>1302589</v>
          </cell>
          <cell r="AU1508">
            <v>85113</v>
          </cell>
          <cell r="AV1508">
            <v>282091</v>
          </cell>
          <cell r="AW1508">
            <v>0</v>
          </cell>
          <cell r="AX1508">
            <v>0</v>
          </cell>
          <cell r="AY1508">
            <v>358653</v>
          </cell>
          <cell r="AZ1508">
            <v>2028446</v>
          </cell>
        </row>
        <row r="1509">
          <cell r="A1509">
            <v>210234</v>
          </cell>
          <cell r="B1509" t="str">
            <v>TREASURE VALLEY COMMUNITY COLLEGE</v>
          </cell>
          <cell r="C1509" t="str">
            <v>OR</v>
          </cell>
          <cell r="D1509">
            <v>8</v>
          </cell>
          <cell r="E1509">
            <v>4</v>
          </cell>
          <cell r="F1509">
            <v>2</v>
          </cell>
          <cell r="G1509">
            <v>2</v>
          </cell>
          <cell r="H1509">
            <v>2</v>
          </cell>
          <cell r="I1509">
            <v>40</v>
          </cell>
          <cell r="J1509">
            <v>1</v>
          </cell>
          <cell r="K1509">
            <v>550</v>
          </cell>
          <cell r="L1509">
            <v>2777661</v>
          </cell>
          <cell r="M1509">
            <v>0</v>
          </cell>
          <cell r="N1509">
            <v>5597797</v>
          </cell>
          <cell r="O1509">
            <v>1291846</v>
          </cell>
          <cell r="P1509">
            <v>1706660</v>
          </cell>
          <cell r="Q1509">
            <v>3410333</v>
          </cell>
          <cell r="R1509">
            <v>71130</v>
          </cell>
          <cell r="S1509">
            <v>0</v>
          </cell>
          <cell r="T1509">
            <v>0</v>
          </cell>
          <cell r="U1509">
            <v>0</v>
          </cell>
          <cell r="V1509">
            <v>889303</v>
          </cell>
          <cell r="W1509">
            <v>0</v>
          </cell>
          <cell r="X1509">
            <v>988693</v>
          </cell>
          <cell r="Y1509">
            <v>0</v>
          </cell>
          <cell r="Z1509">
            <v>16733423</v>
          </cell>
          <cell r="AA1509">
            <v>7778120</v>
          </cell>
          <cell r="AB1509">
            <v>0</v>
          </cell>
          <cell r="AC1509">
            <v>0</v>
          </cell>
          <cell r="AD1509">
            <v>1198131</v>
          </cell>
          <cell r="AE1509">
            <v>1300548</v>
          </cell>
          <cell r="AF1509">
            <v>2825469</v>
          </cell>
          <cell r="AG1509">
            <v>1375479</v>
          </cell>
          <cell r="AH1509">
            <v>1379844</v>
          </cell>
          <cell r="AI1509">
            <v>0</v>
          </cell>
          <cell r="AJ1509">
            <v>599750</v>
          </cell>
          <cell r="AK1509">
            <v>16457341</v>
          </cell>
          <cell r="AL1509">
            <v>935254</v>
          </cell>
          <cell r="AM1509">
            <v>0</v>
          </cell>
          <cell r="AN1509">
            <v>0</v>
          </cell>
          <cell r="AO1509">
            <v>60631</v>
          </cell>
          <cell r="AP1509">
            <v>17453226</v>
          </cell>
          <cell r="AQ1509">
            <v>7321764</v>
          </cell>
          <cell r="AR1509">
            <v>2050938</v>
          </cell>
          <cell r="AS1509">
            <v>9372702</v>
          </cell>
          <cell r="AT1509">
            <v>923050</v>
          </cell>
          <cell r="AU1509">
            <v>35947</v>
          </cell>
          <cell r="AV1509">
            <v>101873</v>
          </cell>
          <cell r="AW1509">
            <v>0</v>
          </cell>
          <cell r="AX1509">
            <v>0</v>
          </cell>
          <cell r="AY1509">
            <v>318974</v>
          </cell>
          <cell r="AZ1509">
            <v>1379844</v>
          </cell>
        </row>
        <row r="1510">
          <cell r="A1510">
            <v>210270</v>
          </cell>
          <cell r="B1510" t="str">
            <v>UMPQUA COMMUNITY COLLEGE</v>
          </cell>
          <cell r="C1510" t="str">
            <v>OR</v>
          </cell>
          <cell r="D1510">
            <v>8</v>
          </cell>
          <cell r="E1510">
            <v>4</v>
          </cell>
          <cell r="F1510">
            <v>2</v>
          </cell>
          <cell r="G1510">
            <v>2</v>
          </cell>
          <cell r="H1510">
            <v>2</v>
          </cell>
          <cell r="I1510">
            <v>40</v>
          </cell>
          <cell r="J1510">
            <v>1</v>
          </cell>
          <cell r="K1510">
            <v>1042</v>
          </cell>
          <cell r="L1510">
            <v>312630</v>
          </cell>
          <cell r="M1510">
            <v>0</v>
          </cell>
          <cell r="N1510">
            <v>8518981</v>
          </cell>
          <cell r="O1510">
            <v>2109066</v>
          </cell>
          <cell r="P1510">
            <v>3536179</v>
          </cell>
          <cell r="Q1510">
            <v>890108</v>
          </cell>
          <cell r="R1510">
            <v>43933</v>
          </cell>
          <cell r="S1510">
            <v>388790</v>
          </cell>
          <cell r="T1510">
            <v>99084</v>
          </cell>
          <cell r="U1510">
            <v>36345</v>
          </cell>
          <cell r="V1510">
            <v>1761623</v>
          </cell>
          <cell r="W1510">
            <v>0</v>
          </cell>
          <cell r="X1510">
            <v>3707518</v>
          </cell>
          <cell r="Y1510">
            <v>0</v>
          </cell>
          <cell r="Z1510">
            <v>21404257</v>
          </cell>
          <cell r="AA1510">
            <v>9531426</v>
          </cell>
          <cell r="AB1510">
            <v>0</v>
          </cell>
          <cell r="AC1510">
            <v>212969</v>
          </cell>
          <cell r="AD1510">
            <v>1409642</v>
          </cell>
          <cell r="AE1510">
            <v>1358423</v>
          </cell>
          <cell r="AF1510">
            <v>2330550</v>
          </cell>
          <cell r="AG1510">
            <v>1578621</v>
          </cell>
          <cell r="AH1510">
            <v>2198208</v>
          </cell>
          <cell r="AI1510">
            <v>35667</v>
          </cell>
          <cell r="AJ1510">
            <v>1354906</v>
          </cell>
          <cell r="AK1510">
            <v>20010412</v>
          </cell>
          <cell r="AL1510">
            <v>1693176</v>
          </cell>
          <cell r="AM1510">
            <v>0</v>
          </cell>
          <cell r="AN1510">
            <v>0</v>
          </cell>
          <cell r="AO1510">
            <v>0</v>
          </cell>
          <cell r="AP1510">
            <v>21703588</v>
          </cell>
          <cell r="AQ1510">
            <v>9571664</v>
          </cell>
          <cell r="AR1510">
            <v>2954484</v>
          </cell>
          <cell r="AS1510">
            <v>12526148</v>
          </cell>
          <cell r="AT1510">
            <v>1563340</v>
          </cell>
          <cell r="AU1510">
            <v>137280</v>
          </cell>
          <cell r="AV1510">
            <v>335133</v>
          </cell>
          <cell r="AW1510">
            <v>0</v>
          </cell>
          <cell r="AX1510">
            <v>0</v>
          </cell>
          <cell r="AY1510">
            <v>162455</v>
          </cell>
          <cell r="AZ1510">
            <v>2198208</v>
          </cell>
        </row>
        <row r="1511">
          <cell r="A1511">
            <v>420556</v>
          </cell>
          <cell r="B1511" t="str">
            <v>COLUMBIA GORGE COMMUNITY COLLEGE</v>
          </cell>
          <cell r="C1511" t="str">
            <v>OR</v>
          </cell>
          <cell r="D1511">
            <v>8</v>
          </cell>
          <cell r="E1511">
            <v>4</v>
          </cell>
          <cell r="F1511">
            <v>2</v>
          </cell>
          <cell r="G1511">
            <v>2</v>
          </cell>
          <cell r="H1511">
            <v>2</v>
          </cell>
          <cell r="I1511">
            <v>-3</v>
          </cell>
          <cell r="J1511">
            <v>1</v>
          </cell>
          <cell r="K1511">
            <v>452</v>
          </cell>
          <cell r="L1511">
            <v>1188478</v>
          </cell>
          <cell r="M1511">
            <v>0</v>
          </cell>
          <cell r="N1511">
            <v>2017216</v>
          </cell>
          <cell r="O1511">
            <v>902098</v>
          </cell>
          <cell r="P1511">
            <v>356908</v>
          </cell>
          <cell r="Q1511">
            <v>246718</v>
          </cell>
          <cell r="R1511">
            <v>80092</v>
          </cell>
          <cell r="S1511">
            <v>0</v>
          </cell>
          <cell r="T1511">
            <v>0</v>
          </cell>
          <cell r="U1511">
            <v>12648</v>
          </cell>
          <cell r="V1511">
            <v>297317</v>
          </cell>
          <cell r="W1511">
            <v>0</v>
          </cell>
          <cell r="X1511">
            <v>261846</v>
          </cell>
          <cell r="Y1511">
            <v>0</v>
          </cell>
          <cell r="Z1511">
            <v>5363321</v>
          </cell>
          <cell r="AA1511">
            <v>1752105</v>
          </cell>
          <cell r="AB1511">
            <v>0</v>
          </cell>
          <cell r="AC1511">
            <v>286508</v>
          </cell>
          <cell r="AD1511">
            <v>606308</v>
          </cell>
          <cell r="AE1511">
            <v>308806</v>
          </cell>
          <cell r="AF1511">
            <v>684633</v>
          </cell>
          <cell r="AG1511">
            <v>613938</v>
          </cell>
          <cell r="AH1511">
            <v>76685</v>
          </cell>
          <cell r="AI1511">
            <v>647544</v>
          </cell>
          <cell r="AJ1511">
            <v>120538</v>
          </cell>
          <cell r="AK1511">
            <v>5097065</v>
          </cell>
          <cell r="AL1511">
            <v>243868</v>
          </cell>
          <cell r="AM1511">
            <v>0</v>
          </cell>
          <cell r="AN1511">
            <v>0</v>
          </cell>
          <cell r="AO1511">
            <v>0</v>
          </cell>
          <cell r="AP1511">
            <v>5340933</v>
          </cell>
          <cell r="AQ1511">
            <v>2381953</v>
          </cell>
          <cell r="AR1511">
            <v>568272</v>
          </cell>
          <cell r="AS1511">
            <v>2950225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76685</v>
          </cell>
          <cell r="AZ1511">
            <v>76685</v>
          </cell>
        </row>
        <row r="1512">
          <cell r="A1512">
            <v>420723</v>
          </cell>
          <cell r="B1512" t="str">
            <v>TILLAMOOK BAY COMMUNITY COLLEGE</v>
          </cell>
          <cell r="C1512" t="str">
            <v>OR</v>
          </cell>
          <cell r="D1512">
            <v>8</v>
          </cell>
          <cell r="E1512">
            <v>4</v>
          </cell>
          <cell r="F1512">
            <v>2</v>
          </cell>
          <cell r="G1512">
            <v>2</v>
          </cell>
          <cell r="H1512">
            <v>2</v>
          </cell>
          <cell r="I1512">
            <v>-3</v>
          </cell>
          <cell r="J1512">
            <v>1</v>
          </cell>
          <cell r="K1512">
            <v>136</v>
          </cell>
          <cell r="L1512">
            <v>287464</v>
          </cell>
          <cell r="M1512">
            <v>0</v>
          </cell>
          <cell r="N1512">
            <v>999107</v>
          </cell>
          <cell r="O1512">
            <v>746368</v>
          </cell>
          <cell r="P1512">
            <v>122214</v>
          </cell>
          <cell r="Q1512">
            <v>82497</v>
          </cell>
          <cell r="R1512">
            <v>277053</v>
          </cell>
          <cell r="S1512">
            <v>0</v>
          </cell>
          <cell r="T1512">
            <v>0</v>
          </cell>
          <cell r="U1512">
            <v>10502</v>
          </cell>
          <cell r="V1512">
            <v>68789</v>
          </cell>
          <cell r="W1512">
            <v>0</v>
          </cell>
          <cell r="X1512">
            <v>85290</v>
          </cell>
          <cell r="Y1512">
            <v>0</v>
          </cell>
          <cell r="Z1512">
            <v>2679284</v>
          </cell>
          <cell r="AA1512">
            <v>729722</v>
          </cell>
          <cell r="AB1512">
            <v>0</v>
          </cell>
          <cell r="AC1512">
            <v>281</v>
          </cell>
          <cell r="AD1512">
            <v>682313</v>
          </cell>
          <cell r="AE1512">
            <v>368892</v>
          </cell>
          <cell r="AF1512">
            <v>707520</v>
          </cell>
          <cell r="AG1512">
            <v>127253</v>
          </cell>
          <cell r="AH1512">
            <v>8827</v>
          </cell>
          <cell r="AI1512">
            <v>0</v>
          </cell>
          <cell r="AJ1512">
            <v>0</v>
          </cell>
          <cell r="AK1512">
            <v>2624808</v>
          </cell>
          <cell r="AL1512">
            <v>65673</v>
          </cell>
          <cell r="AM1512">
            <v>0</v>
          </cell>
          <cell r="AN1512">
            <v>0</v>
          </cell>
          <cell r="AO1512">
            <v>0</v>
          </cell>
          <cell r="AP1512">
            <v>2690481</v>
          </cell>
          <cell r="AQ1512">
            <v>1464080</v>
          </cell>
          <cell r="AR1512">
            <v>519416</v>
          </cell>
          <cell r="AS1512">
            <v>1983496</v>
          </cell>
          <cell r="AT1512">
            <v>0</v>
          </cell>
          <cell r="AU1512">
            <v>0</v>
          </cell>
          <cell r="AV1512">
            <v>0</v>
          </cell>
          <cell r="AW1512">
            <v>0</v>
          </cell>
          <cell r="AX1512">
            <v>0</v>
          </cell>
          <cell r="AY1512">
            <v>8827</v>
          </cell>
          <cell r="AZ1512">
            <v>8827</v>
          </cell>
        </row>
        <row r="1513">
          <cell r="A1513">
            <v>423652</v>
          </cell>
          <cell r="B1513" t="str">
            <v>OREGON COAST COMMUNITY COLLEGE</v>
          </cell>
          <cell r="C1513" t="str">
            <v>OR</v>
          </cell>
          <cell r="D1513">
            <v>8</v>
          </cell>
          <cell r="E1513">
            <v>4</v>
          </cell>
          <cell r="F1513">
            <v>2</v>
          </cell>
          <cell r="G1513">
            <v>2</v>
          </cell>
          <cell r="H1513">
            <v>2</v>
          </cell>
          <cell r="I1513">
            <v>-3</v>
          </cell>
          <cell r="J1513">
            <v>1</v>
          </cell>
          <cell r="K1513">
            <v>190</v>
          </cell>
          <cell r="L1513">
            <v>461518</v>
          </cell>
          <cell r="M1513">
            <v>0</v>
          </cell>
          <cell r="N1513">
            <v>1219361</v>
          </cell>
          <cell r="O1513">
            <v>698456</v>
          </cell>
          <cell r="P1513">
            <v>262047</v>
          </cell>
          <cell r="Q1513">
            <v>60138</v>
          </cell>
          <cell r="R1513">
            <v>12247</v>
          </cell>
          <cell r="S1513">
            <v>0</v>
          </cell>
          <cell r="T1513">
            <v>0</v>
          </cell>
          <cell r="U1513">
            <v>0</v>
          </cell>
          <cell r="V1513">
            <v>103180</v>
          </cell>
          <cell r="W1513">
            <v>0</v>
          </cell>
          <cell r="X1513">
            <v>87346</v>
          </cell>
          <cell r="Y1513">
            <v>0</v>
          </cell>
          <cell r="Z1513">
            <v>2904293</v>
          </cell>
          <cell r="AA1513">
            <v>900804</v>
          </cell>
          <cell r="AB1513">
            <v>0</v>
          </cell>
          <cell r="AC1513">
            <v>915</v>
          </cell>
          <cell r="AD1513">
            <v>452896</v>
          </cell>
          <cell r="AE1513">
            <v>320735</v>
          </cell>
          <cell r="AF1513">
            <v>631559</v>
          </cell>
          <cell r="AG1513">
            <v>189853</v>
          </cell>
          <cell r="AH1513">
            <v>19431</v>
          </cell>
          <cell r="AI1513">
            <v>0</v>
          </cell>
          <cell r="AJ1513">
            <v>0</v>
          </cell>
          <cell r="AK1513">
            <v>2516193</v>
          </cell>
          <cell r="AL1513">
            <v>110724</v>
          </cell>
          <cell r="AM1513">
            <v>0</v>
          </cell>
          <cell r="AN1513">
            <v>0</v>
          </cell>
          <cell r="AO1513">
            <v>0</v>
          </cell>
          <cell r="AP1513">
            <v>2626917</v>
          </cell>
          <cell r="AQ1513">
            <v>1576784</v>
          </cell>
          <cell r="AR1513">
            <v>512754</v>
          </cell>
          <cell r="AS1513">
            <v>2089538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19431</v>
          </cell>
          <cell r="AZ1513">
            <v>19431</v>
          </cell>
        </row>
        <row r="1514">
          <cell r="A1514">
            <v>428392</v>
          </cell>
          <cell r="B1514" t="str">
            <v>KLAMATH COMMUNITY COLLEGE</v>
          </cell>
          <cell r="C1514" t="str">
            <v>OR</v>
          </cell>
          <cell r="D1514">
            <v>8</v>
          </cell>
          <cell r="E1514">
            <v>4</v>
          </cell>
          <cell r="F1514">
            <v>2</v>
          </cell>
          <cell r="G1514">
            <v>2</v>
          </cell>
          <cell r="H1514">
            <v>2</v>
          </cell>
          <cell r="I1514">
            <v>-3</v>
          </cell>
          <cell r="J1514">
            <v>1</v>
          </cell>
          <cell r="K1514">
            <v>438</v>
          </cell>
          <cell r="L1514">
            <v>871423</v>
          </cell>
          <cell r="M1514">
            <v>0</v>
          </cell>
          <cell r="N1514">
            <v>1751606</v>
          </cell>
          <cell r="O1514">
            <v>1171311</v>
          </cell>
          <cell r="P1514">
            <v>763069</v>
          </cell>
          <cell r="Q1514">
            <v>453729</v>
          </cell>
          <cell r="R1514">
            <v>0</v>
          </cell>
          <cell r="S1514">
            <v>18021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177353</v>
          </cell>
          <cell r="Y1514">
            <v>0</v>
          </cell>
          <cell r="Z1514">
            <v>5206512</v>
          </cell>
          <cell r="AA1514">
            <v>1591586</v>
          </cell>
          <cell r="AB1514">
            <v>0</v>
          </cell>
          <cell r="AC1514">
            <v>0</v>
          </cell>
          <cell r="AD1514">
            <v>482490</v>
          </cell>
          <cell r="AE1514">
            <v>411354</v>
          </cell>
          <cell r="AF1514">
            <v>1208313</v>
          </cell>
          <cell r="AG1514">
            <v>188186</v>
          </cell>
          <cell r="AH1514">
            <v>768606</v>
          </cell>
          <cell r="AI1514">
            <v>257280</v>
          </cell>
          <cell r="AJ1514">
            <v>56249</v>
          </cell>
          <cell r="AK1514">
            <v>4964064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4964064</v>
          </cell>
          <cell r="AQ1514">
            <v>2146352</v>
          </cell>
          <cell r="AR1514">
            <v>258370</v>
          </cell>
          <cell r="AS1514">
            <v>2404722</v>
          </cell>
          <cell r="AT1514">
            <v>508410</v>
          </cell>
          <cell r="AU1514">
            <v>47941</v>
          </cell>
          <cell r="AV1514">
            <v>203660</v>
          </cell>
          <cell r="AW1514">
            <v>0</v>
          </cell>
          <cell r="AX1514">
            <v>0</v>
          </cell>
          <cell r="AY1514">
            <v>8595</v>
          </cell>
          <cell r="AZ1514">
            <v>768606</v>
          </cell>
        </row>
        <row r="1515">
          <cell r="A1515">
            <v>214661</v>
          </cell>
          <cell r="B1515" t="str">
            <v>PENNSYLVANIA STATE SYSTEM OF HIGHER ED-CENTRAL OFF</v>
          </cell>
          <cell r="C1515" t="str">
            <v>PA</v>
          </cell>
          <cell r="D1515">
            <v>2</v>
          </cell>
          <cell r="E1515">
            <v>0</v>
          </cell>
          <cell r="F1515">
            <v>2</v>
          </cell>
          <cell r="G1515">
            <v>-2</v>
          </cell>
          <cell r="H1515">
            <v>2</v>
          </cell>
          <cell r="I1515">
            <v>-3</v>
          </cell>
          <cell r="J1515">
            <v>1</v>
          </cell>
          <cell r="L1515">
            <v>71080</v>
          </cell>
          <cell r="M1515">
            <v>0</v>
          </cell>
          <cell r="N1515">
            <v>13087108</v>
          </cell>
          <cell r="O1515">
            <v>0</v>
          </cell>
          <cell r="P1515">
            <v>0</v>
          </cell>
          <cell r="Q1515">
            <v>14350237</v>
          </cell>
          <cell r="R1515">
            <v>0</v>
          </cell>
          <cell r="S1515">
            <v>238046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8050817</v>
          </cell>
          <cell r="Y1515">
            <v>0</v>
          </cell>
          <cell r="Z1515">
            <v>35797288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30918010</v>
          </cell>
          <cell r="AG1515">
            <v>997573</v>
          </cell>
          <cell r="AH1515">
            <v>0</v>
          </cell>
          <cell r="AI1515">
            <v>73324</v>
          </cell>
          <cell r="AJ1515">
            <v>635319</v>
          </cell>
          <cell r="AK1515">
            <v>32624226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32624226</v>
          </cell>
          <cell r="AQ1515">
            <v>6630433</v>
          </cell>
          <cell r="AR1515">
            <v>2144975</v>
          </cell>
          <cell r="AS1515">
            <v>8775408</v>
          </cell>
          <cell r="AT1515">
            <v>0</v>
          </cell>
          <cell r="AU1515">
            <v>0</v>
          </cell>
          <cell r="AV1515">
            <v>0</v>
          </cell>
          <cell r="AW1515">
            <v>0</v>
          </cell>
          <cell r="AX1515">
            <v>0</v>
          </cell>
          <cell r="AY1515">
            <v>0</v>
          </cell>
          <cell r="AZ1515">
            <v>0</v>
          </cell>
        </row>
        <row r="1516">
          <cell r="A1516">
            <v>211158</v>
          </cell>
          <cell r="B1516" t="str">
            <v>BLOOMSBURG UNIVERSITY OF PENNSYLVANIA</v>
          </cell>
          <cell r="C1516" t="str">
            <v>PA</v>
          </cell>
          <cell r="D1516">
            <v>2</v>
          </cell>
          <cell r="E1516">
            <v>1</v>
          </cell>
          <cell r="F1516">
            <v>2</v>
          </cell>
          <cell r="G1516">
            <v>2</v>
          </cell>
          <cell r="H1516">
            <v>2</v>
          </cell>
          <cell r="I1516">
            <v>21</v>
          </cell>
          <cell r="J1516">
            <v>1</v>
          </cell>
          <cell r="K1516">
            <v>7262</v>
          </cell>
          <cell r="L1516">
            <v>37718865</v>
          </cell>
          <cell r="M1516">
            <v>0</v>
          </cell>
          <cell r="N1516">
            <v>34353609</v>
          </cell>
          <cell r="O1516">
            <v>0</v>
          </cell>
          <cell r="P1516">
            <v>5221410</v>
          </cell>
          <cell r="Q1516">
            <v>6200551</v>
          </cell>
          <cell r="R1516">
            <v>0</v>
          </cell>
          <cell r="S1516">
            <v>749804</v>
          </cell>
          <cell r="T1516">
            <v>207283</v>
          </cell>
          <cell r="U1516">
            <v>249043</v>
          </cell>
          <cell r="V1516">
            <v>14015888</v>
          </cell>
          <cell r="W1516">
            <v>0</v>
          </cell>
          <cell r="X1516">
            <v>2387931</v>
          </cell>
          <cell r="Y1516">
            <v>0</v>
          </cell>
          <cell r="Z1516">
            <v>101104384</v>
          </cell>
          <cell r="AA1516">
            <v>36687777</v>
          </cell>
          <cell r="AB1516">
            <v>206288</v>
          </cell>
          <cell r="AC1516">
            <v>1287082</v>
          </cell>
          <cell r="AD1516">
            <v>9248386</v>
          </cell>
          <cell r="AE1516">
            <v>5049136</v>
          </cell>
          <cell r="AF1516">
            <v>13481452</v>
          </cell>
          <cell r="AG1516">
            <v>7086384</v>
          </cell>
          <cell r="AH1516">
            <v>9318048</v>
          </cell>
          <cell r="AI1516">
            <v>801195</v>
          </cell>
          <cell r="AJ1516">
            <v>2532693</v>
          </cell>
          <cell r="AK1516">
            <v>85698441</v>
          </cell>
          <cell r="AL1516">
            <v>13352267</v>
          </cell>
          <cell r="AM1516">
            <v>0</v>
          </cell>
          <cell r="AN1516">
            <v>0</v>
          </cell>
          <cell r="AO1516">
            <v>0</v>
          </cell>
          <cell r="AP1516">
            <v>99050708</v>
          </cell>
          <cell r="AQ1516">
            <v>46072118</v>
          </cell>
          <cell r="AR1516">
            <v>13305624</v>
          </cell>
          <cell r="AS1516">
            <v>59377742</v>
          </cell>
          <cell r="AT1516">
            <v>3516943</v>
          </cell>
          <cell r="AU1516">
            <v>276220</v>
          </cell>
          <cell r="AV1516">
            <v>4626851</v>
          </cell>
          <cell r="AW1516">
            <v>0</v>
          </cell>
          <cell r="AX1516">
            <v>51750</v>
          </cell>
          <cell r="AY1516">
            <v>846284</v>
          </cell>
          <cell r="AZ1516">
            <v>9318048</v>
          </cell>
        </row>
        <row r="1517">
          <cell r="A1517">
            <v>211361</v>
          </cell>
          <cell r="B1517" t="str">
            <v>CALIFORNIA UNIVERSITY OF PENNSYLVANIA</v>
          </cell>
          <cell r="C1517" t="str">
            <v>PA</v>
          </cell>
          <cell r="D1517">
            <v>2</v>
          </cell>
          <cell r="E1517">
            <v>1</v>
          </cell>
          <cell r="F1517">
            <v>2</v>
          </cell>
          <cell r="G1517">
            <v>2</v>
          </cell>
          <cell r="H1517">
            <v>2</v>
          </cell>
          <cell r="I1517">
            <v>21</v>
          </cell>
          <cell r="J1517">
            <v>1</v>
          </cell>
          <cell r="K1517">
            <v>5205</v>
          </cell>
          <cell r="L1517">
            <v>26592548</v>
          </cell>
          <cell r="M1517">
            <v>0</v>
          </cell>
          <cell r="N1517">
            <v>31285993</v>
          </cell>
          <cell r="O1517">
            <v>0</v>
          </cell>
          <cell r="P1517">
            <v>5626926</v>
          </cell>
          <cell r="Q1517">
            <v>5468793</v>
          </cell>
          <cell r="R1517">
            <v>0</v>
          </cell>
          <cell r="S1517">
            <v>537163</v>
          </cell>
          <cell r="T1517">
            <v>13925</v>
          </cell>
          <cell r="U1517">
            <v>131203</v>
          </cell>
          <cell r="V1517">
            <v>6815832</v>
          </cell>
          <cell r="W1517">
            <v>0</v>
          </cell>
          <cell r="X1517">
            <v>1981263</v>
          </cell>
          <cell r="Y1517">
            <v>0</v>
          </cell>
          <cell r="Z1517">
            <v>78453646</v>
          </cell>
          <cell r="AA1517">
            <v>28908015</v>
          </cell>
          <cell r="AB1517">
            <v>180579</v>
          </cell>
          <cell r="AC1517">
            <v>1534281</v>
          </cell>
          <cell r="AD1517">
            <v>5399569</v>
          </cell>
          <cell r="AE1517">
            <v>7574347</v>
          </cell>
          <cell r="AF1517">
            <v>11911601</v>
          </cell>
          <cell r="AG1517">
            <v>5295024</v>
          </cell>
          <cell r="AH1517">
            <v>8395562</v>
          </cell>
          <cell r="AI1517">
            <v>973955</v>
          </cell>
          <cell r="AJ1517">
            <v>1851969</v>
          </cell>
          <cell r="AK1517">
            <v>72024902</v>
          </cell>
          <cell r="AL1517">
            <v>6907573</v>
          </cell>
          <cell r="AM1517">
            <v>0</v>
          </cell>
          <cell r="AN1517">
            <v>0</v>
          </cell>
          <cell r="AO1517">
            <v>0</v>
          </cell>
          <cell r="AP1517">
            <v>78932475</v>
          </cell>
          <cell r="AQ1517">
            <v>37770491</v>
          </cell>
          <cell r="AR1517">
            <v>11583936</v>
          </cell>
          <cell r="AS1517">
            <v>49354427</v>
          </cell>
          <cell r="AT1517">
            <v>3714201</v>
          </cell>
          <cell r="AU1517">
            <v>240514</v>
          </cell>
          <cell r="AV1517">
            <v>4098904</v>
          </cell>
          <cell r="AW1517">
            <v>0</v>
          </cell>
          <cell r="AX1517">
            <v>11690</v>
          </cell>
          <cell r="AY1517">
            <v>330253</v>
          </cell>
          <cell r="AZ1517">
            <v>8395562</v>
          </cell>
        </row>
        <row r="1518">
          <cell r="A1518">
            <v>211608</v>
          </cell>
          <cell r="B1518" t="str">
            <v>CHEYNEY UNIVERSITY OF PENNSYLVANIA</v>
          </cell>
          <cell r="C1518" t="str">
            <v>PA</v>
          </cell>
          <cell r="D1518">
            <v>2</v>
          </cell>
          <cell r="E1518">
            <v>1</v>
          </cell>
          <cell r="F1518">
            <v>2</v>
          </cell>
          <cell r="G1518">
            <v>2</v>
          </cell>
          <cell r="H1518">
            <v>2</v>
          </cell>
          <cell r="I1518">
            <v>21</v>
          </cell>
          <cell r="J1518">
            <v>1</v>
          </cell>
          <cell r="K1518">
            <v>1254</v>
          </cell>
          <cell r="L1518">
            <v>7810165</v>
          </cell>
          <cell r="M1518">
            <v>0</v>
          </cell>
          <cell r="N1518">
            <v>14399733</v>
          </cell>
          <cell r="O1518">
            <v>0</v>
          </cell>
          <cell r="P1518">
            <v>4102457</v>
          </cell>
          <cell r="Q1518">
            <v>2563002</v>
          </cell>
          <cell r="R1518">
            <v>19639</v>
          </cell>
          <cell r="S1518">
            <v>541746</v>
          </cell>
          <cell r="T1518">
            <v>16410</v>
          </cell>
          <cell r="U1518">
            <v>0</v>
          </cell>
          <cell r="V1518">
            <v>3948994</v>
          </cell>
          <cell r="W1518">
            <v>0</v>
          </cell>
          <cell r="X1518">
            <v>837804</v>
          </cell>
          <cell r="Y1518">
            <v>0</v>
          </cell>
          <cell r="Z1518">
            <v>34239950</v>
          </cell>
          <cell r="AA1518">
            <v>8378396</v>
          </cell>
          <cell r="AB1518">
            <v>145825</v>
          </cell>
          <cell r="AC1518">
            <v>311255</v>
          </cell>
          <cell r="AD1518">
            <v>1984354</v>
          </cell>
          <cell r="AE1518">
            <v>2520823</v>
          </cell>
          <cell r="AF1518">
            <v>7519760</v>
          </cell>
          <cell r="AG1518">
            <v>4104633</v>
          </cell>
          <cell r="AH1518">
            <v>4544696</v>
          </cell>
          <cell r="AI1518">
            <v>454095</v>
          </cell>
          <cell r="AJ1518">
            <v>1183082</v>
          </cell>
          <cell r="AK1518">
            <v>31146919</v>
          </cell>
          <cell r="AL1518">
            <v>4112236</v>
          </cell>
          <cell r="AM1518">
            <v>0</v>
          </cell>
          <cell r="AN1518">
            <v>0</v>
          </cell>
          <cell r="AO1518">
            <v>0</v>
          </cell>
          <cell r="AP1518">
            <v>35259155</v>
          </cell>
          <cell r="AQ1518">
            <v>12945970</v>
          </cell>
          <cell r="AR1518">
            <v>3569968</v>
          </cell>
          <cell r="AS1518">
            <v>16515938</v>
          </cell>
          <cell r="AT1518">
            <v>1900229</v>
          </cell>
          <cell r="AU1518">
            <v>447613</v>
          </cell>
          <cell r="AV1518">
            <v>1763888</v>
          </cell>
          <cell r="AW1518">
            <v>0</v>
          </cell>
          <cell r="AX1518">
            <v>350850</v>
          </cell>
          <cell r="AY1518">
            <v>82116</v>
          </cell>
          <cell r="AZ1518">
            <v>4544696</v>
          </cell>
        </row>
        <row r="1519">
          <cell r="A1519">
            <v>211644</v>
          </cell>
          <cell r="B1519" t="str">
            <v>CLARION UNIVERSITY OF PENNSYLVANIA</v>
          </cell>
          <cell r="C1519" t="str">
            <v>PA</v>
          </cell>
          <cell r="D1519">
            <v>2</v>
          </cell>
          <cell r="E1519">
            <v>1</v>
          </cell>
          <cell r="F1519">
            <v>2</v>
          </cell>
          <cell r="G1519">
            <v>2</v>
          </cell>
          <cell r="H1519">
            <v>2</v>
          </cell>
          <cell r="I1519">
            <v>21</v>
          </cell>
          <cell r="J1519">
            <v>1</v>
          </cell>
          <cell r="K1519">
            <v>5743</v>
          </cell>
          <cell r="L1519">
            <v>28929489</v>
          </cell>
          <cell r="M1519">
            <v>0</v>
          </cell>
          <cell r="N1519">
            <v>32725427</v>
          </cell>
          <cell r="O1519">
            <v>0</v>
          </cell>
          <cell r="P1519">
            <v>6987527</v>
          </cell>
          <cell r="Q1519">
            <v>7221034</v>
          </cell>
          <cell r="R1519">
            <v>15674</v>
          </cell>
          <cell r="S1519">
            <v>2101439</v>
          </cell>
          <cell r="T1519">
            <v>26300</v>
          </cell>
          <cell r="U1519">
            <v>481728</v>
          </cell>
          <cell r="V1519">
            <v>11739284</v>
          </cell>
          <cell r="W1519">
            <v>0</v>
          </cell>
          <cell r="X1519">
            <v>0</v>
          </cell>
          <cell r="Y1519">
            <v>0</v>
          </cell>
          <cell r="Z1519">
            <v>90227902</v>
          </cell>
          <cell r="AA1519">
            <v>30335330</v>
          </cell>
          <cell r="AB1519">
            <v>109657</v>
          </cell>
          <cell r="AC1519">
            <v>3517352</v>
          </cell>
          <cell r="AD1519">
            <v>7558277</v>
          </cell>
          <cell r="AE1519">
            <v>6662262</v>
          </cell>
          <cell r="AF1519">
            <v>8421842</v>
          </cell>
          <cell r="AG1519">
            <v>6286415</v>
          </cell>
          <cell r="AH1519">
            <v>12006730</v>
          </cell>
          <cell r="AI1519">
            <v>956395</v>
          </cell>
          <cell r="AJ1519">
            <v>1518995</v>
          </cell>
          <cell r="AK1519">
            <v>77373255</v>
          </cell>
          <cell r="AL1519">
            <v>12018788</v>
          </cell>
          <cell r="AM1519">
            <v>0</v>
          </cell>
          <cell r="AN1519">
            <v>0</v>
          </cell>
          <cell r="AO1519">
            <v>0</v>
          </cell>
          <cell r="AP1519">
            <v>89392043</v>
          </cell>
          <cell r="AQ1519">
            <v>39393244</v>
          </cell>
          <cell r="AR1519">
            <v>11320458</v>
          </cell>
          <cell r="AS1519">
            <v>50713702</v>
          </cell>
          <cell r="AT1519">
            <v>3731836</v>
          </cell>
          <cell r="AU1519">
            <v>305373</v>
          </cell>
          <cell r="AV1519">
            <v>4832408</v>
          </cell>
          <cell r="AW1519">
            <v>0</v>
          </cell>
          <cell r="AX1519">
            <v>2111792</v>
          </cell>
          <cell r="AY1519">
            <v>1025321</v>
          </cell>
          <cell r="AZ1519">
            <v>12006730</v>
          </cell>
        </row>
        <row r="1520">
          <cell r="A1520">
            <v>212018</v>
          </cell>
          <cell r="B1520" t="str">
            <v>DICKINSON SCHOOL OF LAW</v>
          </cell>
          <cell r="C1520" t="str">
            <v>PA</v>
          </cell>
          <cell r="D1520">
            <v>2</v>
          </cell>
          <cell r="E1520">
            <v>1</v>
          </cell>
          <cell r="F1520">
            <v>2</v>
          </cell>
          <cell r="G1520">
            <v>2</v>
          </cell>
          <cell r="H1520">
            <v>2</v>
          </cell>
          <cell r="I1520">
            <v>57</v>
          </cell>
          <cell r="J1520">
            <v>1</v>
          </cell>
          <cell r="K1520">
            <v>541</v>
          </cell>
          <cell r="L1520">
            <v>9744074</v>
          </cell>
          <cell r="M1520">
            <v>0</v>
          </cell>
          <cell r="N1520">
            <v>0</v>
          </cell>
          <cell r="O1520">
            <v>0</v>
          </cell>
          <cell r="P1520">
            <v>4493</v>
          </cell>
          <cell r="Q1520">
            <v>198686</v>
          </cell>
          <cell r="R1520">
            <v>0</v>
          </cell>
          <cell r="S1520">
            <v>839651</v>
          </cell>
          <cell r="T1520">
            <v>672543</v>
          </cell>
          <cell r="U1520">
            <v>194687</v>
          </cell>
          <cell r="V1520">
            <v>357676</v>
          </cell>
          <cell r="W1520">
            <v>0</v>
          </cell>
          <cell r="X1520">
            <v>0</v>
          </cell>
          <cell r="Y1520">
            <v>0</v>
          </cell>
          <cell r="Z1520">
            <v>12011810</v>
          </cell>
          <cell r="AA1520">
            <v>4587495</v>
          </cell>
          <cell r="AB1520">
            <v>215205</v>
          </cell>
          <cell r="AC1520">
            <v>299649</v>
          </cell>
          <cell r="AD1520">
            <v>1923362</v>
          </cell>
          <cell r="AE1520">
            <v>1023328</v>
          </cell>
          <cell r="AF1520">
            <v>1375502</v>
          </cell>
          <cell r="AG1520">
            <v>601081</v>
          </cell>
          <cell r="AH1520">
            <v>714391</v>
          </cell>
          <cell r="AI1520">
            <v>0</v>
          </cell>
          <cell r="AJ1520">
            <v>0</v>
          </cell>
          <cell r="AK1520">
            <v>10740013</v>
          </cell>
          <cell r="AL1520">
            <v>357676</v>
          </cell>
          <cell r="AM1520">
            <v>0</v>
          </cell>
          <cell r="AN1520">
            <v>0</v>
          </cell>
          <cell r="AO1520">
            <v>0</v>
          </cell>
          <cell r="AP1520">
            <v>11097689</v>
          </cell>
          <cell r="AQ1520">
            <v>5865233</v>
          </cell>
          <cell r="AR1520">
            <v>1450063</v>
          </cell>
          <cell r="AS1520">
            <v>7315296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  <cell r="AY1520">
            <v>714391</v>
          </cell>
          <cell r="AZ1520">
            <v>714391</v>
          </cell>
        </row>
        <row r="1521">
          <cell r="A1521">
            <v>212115</v>
          </cell>
          <cell r="B1521" t="str">
            <v>EAST STROUDSBURG UNIVERSITY OF PENNSYLVANIA</v>
          </cell>
          <cell r="C1521" t="str">
            <v>PA</v>
          </cell>
          <cell r="D1521">
            <v>2</v>
          </cell>
          <cell r="E1521">
            <v>1</v>
          </cell>
          <cell r="F1521">
            <v>2</v>
          </cell>
          <cell r="G1521">
            <v>2</v>
          </cell>
          <cell r="H1521">
            <v>2</v>
          </cell>
          <cell r="I1521">
            <v>21</v>
          </cell>
          <cell r="J1521">
            <v>1</v>
          </cell>
          <cell r="K1521">
            <v>5175</v>
          </cell>
          <cell r="L1521">
            <v>31827119</v>
          </cell>
          <cell r="M1521">
            <v>0</v>
          </cell>
          <cell r="N1521">
            <v>25227254</v>
          </cell>
          <cell r="O1521">
            <v>0</v>
          </cell>
          <cell r="P1521">
            <v>3707316</v>
          </cell>
          <cell r="Q1521">
            <v>3649731</v>
          </cell>
          <cell r="R1521">
            <v>0</v>
          </cell>
          <cell r="S1521">
            <v>402109</v>
          </cell>
          <cell r="T1521">
            <v>392</v>
          </cell>
          <cell r="U1521">
            <v>722212</v>
          </cell>
          <cell r="V1521">
            <v>8786269</v>
          </cell>
          <cell r="W1521">
            <v>0</v>
          </cell>
          <cell r="X1521">
            <v>2226155</v>
          </cell>
          <cell r="Y1521">
            <v>0</v>
          </cell>
          <cell r="Z1521">
            <v>76548557</v>
          </cell>
          <cell r="AA1521">
            <v>29550821</v>
          </cell>
          <cell r="AB1521">
            <v>289240</v>
          </cell>
          <cell r="AC1521">
            <v>649680</v>
          </cell>
          <cell r="AD1521">
            <v>5228779</v>
          </cell>
          <cell r="AE1521">
            <v>4879929</v>
          </cell>
          <cell r="AF1521">
            <v>11856903</v>
          </cell>
          <cell r="AG1521">
            <v>6183264</v>
          </cell>
          <cell r="AH1521">
            <v>5683191</v>
          </cell>
          <cell r="AI1521">
            <v>237357</v>
          </cell>
          <cell r="AJ1521">
            <v>3216647</v>
          </cell>
          <cell r="AK1521">
            <v>67775811</v>
          </cell>
          <cell r="AL1521">
            <v>8774503</v>
          </cell>
          <cell r="AM1521">
            <v>0</v>
          </cell>
          <cell r="AN1521">
            <v>0</v>
          </cell>
          <cell r="AO1521">
            <v>0</v>
          </cell>
          <cell r="AP1521">
            <v>76550314</v>
          </cell>
          <cell r="AQ1521">
            <v>35519429</v>
          </cell>
          <cell r="AR1521">
            <v>10631827</v>
          </cell>
          <cell r="AS1521">
            <v>46151256</v>
          </cell>
          <cell r="AT1521">
            <v>2360023</v>
          </cell>
          <cell r="AU1521">
            <v>256705</v>
          </cell>
          <cell r="AV1521">
            <v>2769177</v>
          </cell>
          <cell r="AW1521">
            <v>0</v>
          </cell>
          <cell r="AX1521">
            <v>189215</v>
          </cell>
          <cell r="AY1521">
            <v>108071</v>
          </cell>
          <cell r="AZ1521">
            <v>5683191</v>
          </cell>
        </row>
        <row r="1522">
          <cell r="A1522">
            <v>212160</v>
          </cell>
          <cell r="B1522" t="str">
            <v>EDINBORO UNIVERSITY OF PENNSYLVANIA</v>
          </cell>
          <cell r="C1522" t="str">
            <v>PA</v>
          </cell>
          <cell r="D1522">
            <v>2</v>
          </cell>
          <cell r="E1522">
            <v>1</v>
          </cell>
          <cell r="F1522">
            <v>2</v>
          </cell>
          <cell r="G1522">
            <v>2</v>
          </cell>
          <cell r="H1522">
            <v>2</v>
          </cell>
          <cell r="I1522">
            <v>21</v>
          </cell>
          <cell r="J1522">
            <v>1</v>
          </cell>
          <cell r="K1522">
            <v>6859</v>
          </cell>
          <cell r="L1522">
            <v>32717731</v>
          </cell>
          <cell r="M1522">
            <v>0</v>
          </cell>
          <cell r="N1522">
            <v>32948027</v>
          </cell>
          <cell r="O1522">
            <v>0</v>
          </cell>
          <cell r="P1522">
            <v>5925234</v>
          </cell>
          <cell r="Q1522">
            <v>6127301</v>
          </cell>
          <cell r="R1522">
            <v>0</v>
          </cell>
          <cell r="S1522">
            <v>1729924</v>
          </cell>
          <cell r="T1522">
            <v>0</v>
          </cell>
          <cell r="U1522">
            <v>1971159</v>
          </cell>
          <cell r="V1522">
            <v>8555877</v>
          </cell>
          <cell r="W1522">
            <v>0</v>
          </cell>
          <cell r="X1522">
            <v>3052789</v>
          </cell>
          <cell r="Y1522">
            <v>0</v>
          </cell>
          <cell r="Z1522">
            <v>93028042</v>
          </cell>
          <cell r="AA1522">
            <v>33243946</v>
          </cell>
          <cell r="AB1522">
            <v>120511</v>
          </cell>
          <cell r="AC1522">
            <v>1144317</v>
          </cell>
          <cell r="AD1522">
            <v>7431902</v>
          </cell>
          <cell r="AE1522">
            <v>9509682</v>
          </cell>
          <cell r="AF1522">
            <v>12072064</v>
          </cell>
          <cell r="AG1522">
            <v>5473681</v>
          </cell>
          <cell r="AH1522">
            <v>11809190</v>
          </cell>
          <cell r="AI1522">
            <v>775858</v>
          </cell>
          <cell r="AJ1522">
            <v>4224218</v>
          </cell>
          <cell r="AK1522">
            <v>85805369</v>
          </cell>
          <cell r="AL1522">
            <v>8346486</v>
          </cell>
          <cell r="AM1522">
            <v>0</v>
          </cell>
          <cell r="AN1522">
            <v>0</v>
          </cell>
          <cell r="AO1522">
            <v>0</v>
          </cell>
          <cell r="AP1522">
            <v>94151855</v>
          </cell>
          <cell r="AQ1522">
            <v>38106983</v>
          </cell>
          <cell r="AR1522">
            <v>13492644</v>
          </cell>
          <cell r="AS1522">
            <v>56464740</v>
          </cell>
          <cell r="AT1522">
            <v>4565092</v>
          </cell>
          <cell r="AU1522">
            <v>637115</v>
          </cell>
          <cell r="AV1522">
            <v>4776181</v>
          </cell>
          <cell r="AW1522">
            <v>0</v>
          </cell>
          <cell r="AX1522">
            <v>1160624</v>
          </cell>
          <cell r="AY1522">
            <v>670178</v>
          </cell>
          <cell r="AZ1522">
            <v>11809190</v>
          </cell>
        </row>
        <row r="1523">
          <cell r="A1523">
            <v>213020</v>
          </cell>
          <cell r="B1523" t="str">
            <v>INDIANA UNIVERSITY OF PENNSYLVANIA-MAIN CAMPUS</v>
          </cell>
          <cell r="C1523" t="str">
            <v>PA</v>
          </cell>
          <cell r="D1523">
            <v>2</v>
          </cell>
          <cell r="E1523">
            <v>1</v>
          </cell>
          <cell r="F1523">
            <v>2</v>
          </cell>
          <cell r="G1523">
            <v>2</v>
          </cell>
          <cell r="H1523">
            <v>2</v>
          </cell>
          <cell r="I1523">
            <v>16</v>
          </cell>
          <cell r="J1523">
            <v>1</v>
          </cell>
          <cell r="K1523">
            <v>12311</v>
          </cell>
          <cell r="L1523">
            <v>70471579</v>
          </cell>
          <cell r="M1523">
            <v>0</v>
          </cell>
          <cell r="N1523">
            <v>60871943</v>
          </cell>
          <cell r="O1523">
            <v>0</v>
          </cell>
          <cell r="P1523">
            <v>18595509</v>
          </cell>
          <cell r="Q1523">
            <v>11592776</v>
          </cell>
          <cell r="R1523">
            <v>94</v>
          </cell>
          <cell r="S1523">
            <v>3176574</v>
          </cell>
          <cell r="T1523">
            <v>115836</v>
          </cell>
          <cell r="U1523">
            <v>913287</v>
          </cell>
          <cell r="V1523">
            <v>19282743</v>
          </cell>
          <cell r="W1523">
            <v>0</v>
          </cell>
          <cell r="X1523">
            <v>7931476</v>
          </cell>
          <cell r="Y1523">
            <v>0</v>
          </cell>
          <cell r="Z1523">
            <v>192951817</v>
          </cell>
          <cell r="AA1523">
            <v>77419555</v>
          </cell>
          <cell r="AB1523">
            <v>1047431</v>
          </cell>
          <cell r="AC1523">
            <v>6443900</v>
          </cell>
          <cell r="AD1523">
            <v>18976885</v>
          </cell>
          <cell r="AE1523">
            <v>11293785</v>
          </cell>
          <cell r="AF1523">
            <v>16455675</v>
          </cell>
          <cell r="AG1523">
            <v>17358031</v>
          </cell>
          <cell r="AH1523">
            <v>20977173</v>
          </cell>
          <cell r="AI1523">
            <v>597143</v>
          </cell>
          <cell r="AJ1523">
            <v>4093887</v>
          </cell>
          <cell r="AK1523">
            <v>174663465</v>
          </cell>
          <cell r="AL1523">
            <v>17131292</v>
          </cell>
          <cell r="AM1523">
            <v>0</v>
          </cell>
          <cell r="AN1523">
            <v>0</v>
          </cell>
          <cell r="AO1523">
            <v>0</v>
          </cell>
          <cell r="AP1523">
            <v>191794757</v>
          </cell>
          <cell r="AQ1523">
            <v>93114361</v>
          </cell>
          <cell r="AR1523">
            <v>30436420</v>
          </cell>
          <cell r="AS1523">
            <v>123550781</v>
          </cell>
          <cell r="AT1523">
            <v>8160497</v>
          </cell>
          <cell r="AU1523">
            <v>950487</v>
          </cell>
          <cell r="AV1523">
            <v>9606834</v>
          </cell>
          <cell r="AW1523">
            <v>0</v>
          </cell>
          <cell r="AX1523">
            <v>277912</v>
          </cell>
          <cell r="AY1523">
            <v>1981443</v>
          </cell>
          <cell r="AZ1523">
            <v>20977173</v>
          </cell>
        </row>
        <row r="1524">
          <cell r="A1524">
            <v>213349</v>
          </cell>
          <cell r="B1524" t="str">
            <v>KUTZTOWN UNIVERSITY OF PENNSYLVANIA</v>
          </cell>
          <cell r="C1524" t="str">
            <v>PA</v>
          </cell>
          <cell r="D1524">
            <v>2</v>
          </cell>
          <cell r="E1524">
            <v>1</v>
          </cell>
          <cell r="F1524">
            <v>2</v>
          </cell>
          <cell r="G1524">
            <v>2</v>
          </cell>
          <cell r="H1524">
            <v>2</v>
          </cell>
          <cell r="I1524">
            <v>21</v>
          </cell>
          <cell r="J1524">
            <v>1</v>
          </cell>
          <cell r="K1524">
            <v>7338</v>
          </cell>
          <cell r="L1524">
            <v>37672719</v>
          </cell>
          <cell r="M1524">
            <v>0</v>
          </cell>
          <cell r="N1524">
            <v>33644652</v>
          </cell>
          <cell r="O1524">
            <v>0</v>
          </cell>
          <cell r="P1524">
            <v>4391170</v>
          </cell>
          <cell r="Q1524">
            <v>5463654</v>
          </cell>
          <cell r="R1524">
            <v>0</v>
          </cell>
          <cell r="S1524">
            <v>803911</v>
          </cell>
          <cell r="T1524">
            <v>17919</v>
          </cell>
          <cell r="U1524">
            <v>1665568</v>
          </cell>
          <cell r="V1524">
            <v>15060348</v>
          </cell>
          <cell r="W1524">
            <v>0</v>
          </cell>
          <cell r="X1524">
            <v>1968276</v>
          </cell>
          <cell r="Y1524">
            <v>0</v>
          </cell>
          <cell r="Z1524">
            <v>100688217</v>
          </cell>
          <cell r="AA1524">
            <v>36369667</v>
          </cell>
          <cell r="AB1524">
            <v>155511</v>
          </cell>
          <cell r="AC1524">
            <v>1573710</v>
          </cell>
          <cell r="AD1524">
            <v>8751474</v>
          </cell>
          <cell r="AE1524">
            <v>7083575</v>
          </cell>
          <cell r="AF1524">
            <v>11390274</v>
          </cell>
          <cell r="AG1524">
            <v>6452591</v>
          </cell>
          <cell r="AH1524">
            <v>8723489</v>
          </cell>
          <cell r="AI1524">
            <v>328457</v>
          </cell>
          <cell r="AJ1524">
            <v>6053527</v>
          </cell>
          <cell r="AK1524">
            <v>86882275</v>
          </cell>
          <cell r="AL1524">
            <v>15561527</v>
          </cell>
          <cell r="AM1524">
            <v>0</v>
          </cell>
          <cell r="AN1524">
            <v>0</v>
          </cell>
          <cell r="AO1524">
            <v>0</v>
          </cell>
          <cell r="AP1524">
            <v>102443802</v>
          </cell>
          <cell r="AQ1524">
            <v>43921611</v>
          </cell>
          <cell r="AR1524">
            <v>11999473</v>
          </cell>
          <cell r="AS1524">
            <v>55921084</v>
          </cell>
          <cell r="AT1524">
            <v>2640600</v>
          </cell>
          <cell r="AU1524">
            <v>213700</v>
          </cell>
          <cell r="AV1524">
            <v>4154739</v>
          </cell>
          <cell r="AW1524">
            <v>0</v>
          </cell>
          <cell r="AX1524">
            <v>615354</v>
          </cell>
          <cell r="AY1524">
            <v>1099096</v>
          </cell>
          <cell r="AZ1524">
            <v>8723489</v>
          </cell>
        </row>
        <row r="1525">
          <cell r="A1525">
            <v>213613</v>
          </cell>
          <cell r="B1525" t="str">
            <v>LOCK HAVEN UNIVERSITY OF PENNSYLVANIA</v>
          </cell>
          <cell r="C1525" t="str">
            <v>PA</v>
          </cell>
          <cell r="D1525">
            <v>2</v>
          </cell>
          <cell r="E1525">
            <v>1</v>
          </cell>
          <cell r="F1525">
            <v>2</v>
          </cell>
          <cell r="G1525">
            <v>2</v>
          </cell>
          <cell r="H1525">
            <v>2</v>
          </cell>
          <cell r="I1525">
            <v>22</v>
          </cell>
          <cell r="J1525">
            <v>1</v>
          </cell>
          <cell r="K1525">
            <v>4019</v>
          </cell>
          <cell r="L1525">
            <v>18823366</v>
          </cell>
          <cell r="M1525">
            <v>0</v>
          </cell>
          <cell r="N1525">
            <v>21228908</v>
          </cell>
          <cell r="O1525">
            <v>0</v>
          </cell>
          <cell r="P1525">
            <v>4190099</v>
          </cell>
          <cell r="Q1525">
            <v>3811819</v>
          </cell>
          <cell r="R1525">
            <v>73800</v>
          </cell>
          <cell r="S1525">
            <v>44367</v>
          </cell>
          <cell r="T1525">
            <v>0</v>
          </cell>
          <cell r="U1525">
            <v>69609</v>
          </cell>
          <cell r="V1525">
            <v>8013331</v>
          </cell>
          <cell r="W1525">
            <v>0</v>
          </cell>
          <cell r="X1525">
            <v>1057193</v>
          </cell>
          <cell r="Y1525">
            <v>0</v>
          </cell>
          <cell r="Z1525">
            <v>57312492</v>
          </cell>
          <cell r="AA1525">
            <v>17994832</v>
          </cell>
          <cell r="AB1525">
            <v>0</v>
          </cell>
          <cell r="AC1525">
            <v>1024746</v>
          </cell>
          <cell r="AD1525">
            <v>5130374</v>
          </cell>
          <cell r="AE1525">
            <v>5688230</v>
          </cell>
          <cell r="AF1525">
            <v>6026528</v>
          </cell>
          <cell r="AG1525">
            <v>3497020</v>
          </cell>
          <cell r="AH1525">
            <v>6128471</v>
          </cell>
          <cell r="AI1525">
            <v>282304</v>
          </cell>
          <cell r="AJ1525">
            <v>3454535</v>
          </cell>
          <cell r="AK1525">
            <v>49227040</v>
          </cell>
          <cell r="AL1525">
            <v>8028170</v>
          </cell>
          <cell r="AM1525">
            <v>0</v>
          </cell>
          <cell r="AN1525">
            <v>0</v>
          </cell>
          <cell r="AO1525">
            <v>0</v>
          </cell>
          <cell r="AP1525">
            <v>57255210</v>
          </cell>
          <cell r="AQ1525">
            <v>24634893</v>
          </cell>
          <cell r="AR1525">
            <v>7020114</v>
          </cell>
          <cell r="AS1525">
            <v>31655007</v>
          </cell>
          <cell r="AT1525">
            <v>2490884</v>
          </cell>
          <cell r="AU1525">
            <v>181576</v>
          </cell>
          <cell r="AV1525">
            <v>2952414</v>
          </cell>
          <cell r="AW1525">
            <v>0</v>
          </cell>
          <cell r="AX1525">
            <v>8002</v>
          </cell>
          <cell r="AY1525">
            <v>495595</v>
          </cell>
          <cell r="AZ1525">
            <v>6128471</v>
          </cell>
        </row>
        <row r="1526">
          <cell r="A1526">
            <v>213783</v>
          </cell>
          <cell r="B1526" t="str">
            <v>MANSFIELD UNIVERSITY OF PENNSYLVANIA</v>
          </cell>
          <cell r="C1526" t="str">
            <v>PA</v>
          </cell>
          <cell r="D1526">
            <v>2</v>
          </cell>
          <cell r="E1526">
            <v>1</v>
          </cell>
          <cell r="F1526">
            <v>2</v>
          </cell>
          <cell r="G1526">
            <v>2</v>
          </cell>
          <cell r="H1526">
            <v>2</v>
          </cell>
          <cell r="I1526">
            <v>21</v>
          </cell>
          <cell r="J1526">
            <v>1</v>
          </cell>
          <cell r="K1526">
            <v>2961</v>
          </cell>
          <cell r="L1526">
            <v>15894083</v>
          </cell>
          <cell r="M1526">
            <v>0</v>
          </cell>
          <cell r="N1526">
            <v>18609060</v>
          </cell>
          <cell r="O1526">
            <v>0</v>
          </cell>
          <cell r="P1526">
            <v>2386638</v>
          </cell>
          <cell r="Q1526">
            <v>2944401</v>
          </cell>
          <cell r="R1526">
            <v>0</v>
          </cell>
          <cell r="S1526">
            <v>258875</v>
          </cell>
          <cell r="T1526">
            <v>20116</v>
          </cell>
          <cell r="U1526">
            <v>48150</v>
          </cell>
          <cell r="V1526">
            <v>7845485</v>
          </cell>
          <cell r="W1526">
            <v>0</v>
          </cell>
          <cell r="X1526">
            <v>1592690</v>
          </cell>
          <cell r="Y1526">
            <v>0</v>
          </cell>
          <cell r="Z1526">
            <v>49599498</v>
          </cell>
          <cell r="AA1526">
            <v>16626466</v>
          </cell>
          <cell r="AB1526">
            <v>0</v>
          </cell>
          <cell r="AC1526">
            <v>880415</v>
          </cell>
          <cell r="AD1526">
            <v>2833762</v>
          </cell>
          <cell r="AE1526">
            <v>4482776</v>
          </cell>
          <cell r="AF1526">
            <v>6484238</v>
          </cell>
          <cell r="AG1526">
            <v>3447324</v>
          </cell>
          <cell r="AH1526">
            <v>5033791</v>
          </cell>
          <cell r="AI1526">
            <v>455110</v>
          </cell>
          <cell r="AJ1526">
            <v>1263866</v>
          </cell>
          <cell r="AK1526">
            <v>41507748</v>
          </cell>
          <cell r="AL1526">
            <v>7901191</v>
          </cell>
          <cell r="AM1526">
            <v>0</v>
          </cell>
          <cell r="AN1526">
            <v>0</v>
          </cell>
          <cell r="AO1526">
            <v>0</v>
          </cell>
          <cell r="AP1526">
            <v>49408939</v>
          </cell>
          <cell r="AQ1526">
            <v>21429798</v>
          </cell>
          <cell r="AR1526">
            <v>6515339</v>
          </cell>
          <cell r="AS1526">
            <v>27945137</v>
          </cell>
          <cell r="AT1526">
            <v>2031808</v>
          </cell>
          <cell r="AU1526">
            <v>143600</v>
          </cell>
          <cell r="AV1526">
            <v>2208404</v>
          </cell>
          <cell r="AW1526">
            <v>0</v>
          </cell>
          <cell r="AX1526">
            <v>0</v>
          </cell>
          <cell r="AY1526">
            <v>649979</v>
          </cell>
          <cell r="AZ1526">
            <v>5033791</v>
          </cell>
        </row>
        <row r="1527">
          <cell r="A1527">
            <v>214041</v>
          </cell>
          <cell r="B1527" t="str">
            <v>MILLERSVILLE UNIVERSITY OF PENNSYLVANIA</v>
          </cell>
          <cell r="C1527" t="str">
            <v>PA</v>
          </cell>
          <cell r="D1527">
            <v>2</v>
          </cell>
          <cell r="E1527">
            <v>1</v>
          </cell>
          <cell r="F1527">
            <v>2</v>
          </cell>
          <cell r="G1527">
            <v>2</v>
          </cell>
          <cell r="H1527">
            <v>2</v>
          </cell>
          <cell r="I1527">
            <v>21</v>
          </cell>
          <cell r="J1527">
            <v>1</v>
          </cell>
          <cell r="K1527">
            <v>6528</v>
          </cell>
          <cell r="L1527">
            <v>38925067</v>
          </cell>
          <cell r="M1527">
            <v>0</v>
          </cell>
          <cell r="N1527">
            <v>34743607</v>
          </cell>
          <cell r="O1527">
            <v>0</v>
          </cell>
          <cell r="P1527">
            <v>6781638</v>
          </cell>
          <cell r="Q1527">
            <v>5259022</v>
          </cell>
          <cell r="R1527">
            <v>1160</v>
          </cell>
          <cell r="S1527">
            <v>1227849</v>
          </cell>
          <cell r="T1527">
            <v>54335</v>
          </cell>
          <cell r="U1527">
            <v>1141318</v>
          </cell>
          <cell r="V1527">
            <v>16863472</v>
          </cell>
          <cell r="W1527">
            <v>0</v>
          </cell>
          <cell r="X1527">
            <v>3079144</v>
          </cell>
          <cell r="Y1527">
            <v>0</v>
          </cell>
          <cell r="Z1527">
            <v>108076612</v>
          </cell>
          <cell r="AA1527">
            <v>37608013</v>
          </cell>
          <cell r="AB1527">
            <v>317714</v>
          </cell>
          <cell r="AC1527">
            <v>4556367</v>
          </cell>
          <cell r="AD1527">
            <v>8309804</v>
          </cell>
          <cell r="AE1527">
            <v>6690798</v>
          </cell>
          <cell r="AF1527">
            <v>11323737</v>
          </cell>
          <cell r="AG1527">
            <v>6682507</v>
          </cell>
          <cell r="AH1527">
            <v>8688873</v>
          </cell>
          <cell r="AI1527">
            <v>1278820</v>
          </cell>
          <cell r="AJ1527">
            <v>3246541</v>
          </cell>
          <cell r="AK1527">
            <v>88703174</v>
          </cell>
          <cell r="AL1527">
            <v>16243796</v>
          </cell>
          <cell r="AM1527">
            <v>0</v>
          </cell>
          <cell r="AN1527">
            <v>0</v>
          </cell>
          <cell r="AO1527">
            <v>0</v>
          </cell>
          <cell r="AP1527">
            <v>104946970</v>
          </cell>
          <cell r="AQ1527">
            <v>46052828</v>
          </cell>
          <cell r="AR1527">
            <v>13878951</v>
          </cell>
          <cell r="AS1527">
            <v>59931779</v>
          </cell>
          <cell r="AT1527">
            <v>2355949</v>
          </cell>
          <cell r="AU1527">
            <v>202689</v>
          </cell>
          <cell r="AV1527">
            <v>4480578</v>
          </cell>
          <cell r="AW1527">
            <v>0</v>
          </cell>
          <cell r="AX1527">
            <v>517118</v>
          </cell>
          <cell r="AY1527">
            <v>1132539</v>
          </cell>
          <cell r="AZ1527">
            <v>8688873</v>
          </cell>
        </row>
        <row r="1528">
          <cell r="A1528">
            <v>214591</v>
          </cell>
          <cell r="B1528" t="str">
            <v>PENNSYLVANIA STATE UNIV-PENN ST ERIE-BEHREND COLL</v>
          </cell>
          <cell r="C1528" t="str">
            <v>PA</v>
          </cell>
          <cell r="D1528">
            <v>2</v>
          </cell>
          <cell r="E1528">
            <v>1</v>
          </cell>
          <cell r="F1528">
            <v>2</v>
          </cell>
          <cell r="G1528">
            <v>2</v>
          </cell>
          <cell r="H1528">
            <v>2</v>
          </cell>
          <cell r="I1528">
            <v>22</v>
          </cell>
          <cell r="J1528">
            <v>1</v>
          </cell>
          <cell r="K1528">
            <v>3441</v>
          </cell>
          <cell r="L1528">
            <v>26769940</v>
          </cell>
          <cell r="M1528">
            <v>0</v>
          </cell>
          <cell r="N1528">
            <v>6740655</v>
          </cell>
          <cell r="O1528">
            <v>0</v>
          </cell>
          <cell r="P1528">
            <v>2402937</v>
          </cell>
          <cell r="Q1528">
            <v>190607</v>
          </cell>
          <cell r="R1528">
            <v>0</v>
          </cell>
          <cell r="S1528">
            <v>2519324</v>
          </cell>
          <cell r="T1528">
            <v>0</v>
          </cell>
          <cell r="U1528">
            <v>3383315</v>
          </cell>
          <cell r="V1528">
            <v>7690756</v>
          </cell>
          <cell r="W1528">
            <v>0</v>
          </cell>
          <cell r="X1528">
            <v>318580</v>
          </cell>
          <cell r="Y1528">
            <v>0</v>
          </cell>
          <cell r="Z1528">
            <v>50016114</v>
          </cell>
          <cell r="AA1528">
            <v>16933833</v>
          </cell>
          <cell r="AB1528">
            <v>1831382</v>
          </cell>
          <cell r="AC1528">
            <v>0</v>
          </cell>
          <cell r="AD1528">
            <v>4919952</v>
          </cell>
          <cell r="AE1528">
            <v>4854188</v>
          </cell>
          <cell r="AF1528">
            <v>4147973</v>
          </cell>
          <cell r="AG1528">
            <v>6205236</v>
          </cell>
          <cell r="AH1528">
            <v>3432794</v>
          </cell>
          <cell r="AI1528">
            <v>0</v>
          </cell>
          <cell r="AJ1528">
            <v>0</v>
          </cell>
          <cell r="AK1528">
            <v>42325358</v>
          </cell>
          <cell r="AL1528">
            <v>7690756</v>
          </cell>
          <cell r="AM1528">
            <v>0</v>
          </cell>
          <cell r="AN1528">
            <v>0</v>
          </cell>
          <cell r="AO1528">
            <v>0</v>
          </cell>
          <cell r="AP1528">
            <v>50016114</v>
          </cell>
          <cell r="AQ1528">
            <v>21669588</v>
          </cell>
          <cell r="AR1528">
            <v>5620945</v>
          </cell>
          <cell r="AS1528">
            <v>27290533</v>
          </cell>
          <cell r="AT1528">
            <v>1814089</v>
          </cell>
          <cell r="AU1528">
            <v>138831</v>
          </cell>
          <cell r="AV1528">
            <v>0</v>
          </cell>
          <cell r="AW1528">
            <v>0</v>
          </cell>
          <cell r="AX1528">
            <v>781587</v>
          </cell>
          <cell r="AY1528">
            <v>698287</v>
          </cell>
          <cell r="AZ1528">
            <v>3432794</v>
          </cell>
        </row>
        <row r="1529">
          <cell r="A1529">
            <v>214607</v>
          </cell>
          <cell r="B1529" t="str">
            <v>PENNSYLVANIA STATE UNIVERSITY-PENN ST GREAT VALLEY</v>
          </cell>
          <cell r="C1529" t="str">
            <v>PA</v>
          </cell>
          <cell r="D1529">
            <v>2</v>
          </cell>
          <cell r="E1529">
            <v>1</v>
          </cell>
          <cell r="F1529">
            <v>2</v>
          </cell>
          <cell r="G1529">
            <v>2</v>
          </cell>
          <cell r="H1529">
            <v>2</v>
          </cell>
          <cell r="I1529">
            <v>21</v>
          </cell>
          <cell r="J1529">
            <v>1</v>
          </cell>
          <cell r="K1529">
            <v>696</v>
          </cell>
          <cell r="L1529">
            <v>12308903</v>
          </cell>
          <cell r="M1529">
            <v>0</v>
          </cell>
          <cell r="N1529">
            <v>2716427</v>
          </cell>
          <cell r="O1529">
            <v>0</v>
          </cell>
          <cell r="P1529">
            <v>0</v>
          </cell>
          <cell r="Q1529">
            <v>13556</v>
          </cell>
          <cell r="R1529">
            <v>0</v>
          </cell>
          <cell r="S1529">
            <v>115603</v>
          </cell>
          <cell r="T1529">
            <v>0</v>
          </cell>
          <cell r="U1529">
            <v>976366</v>
          </cell>
          <cell r="V1529">
            <v>0</v>
          </cell>
          <cell r="W1529">
            <v>0</v>
          </cell>
          <cell r="X1529">
            <v>143955</v>
          </cell>
          <cell r="Y1529">
            <v>0</v>
          </cell>
          <cell r="Z1529">
            <v>16274810</v>
          </cell>
          <cell r="AA1529">
            <v>9139385</v>
          </cell>
          <cell r="AB1529">
            <v>306055</v>
          </cell>
          <cell r="AC1529">
            <v>0</v>
          </cell>
          <cell r="AD1529">
            <v>3581235</v>
          </cell>
          <cell r="AE1529">
            <v>847483</v>
          </cell>
          <cell r="AF1529">
            <v>1146238</v>
          </cell>
          <cell r="AG1529">
            <v>955341</v>
          </cell>
          <cell r="AH1529">
            <v>299073</v>
          </cell>
          <cell r="AI1529">
            <v>0</v>
          </cell>
          <cell r="AJ1529">
            <v>0</v>
          </cell>
          <cell r="AK1529">
            <v>16274810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16274810</v>
          </cell>
          <cell r="AQ1529">
            <v>8984034</v>
          </cell>
          <cell r="AR1529">
            <v>2419643</v>
          </cell>
          <cell r="AS1529">
            <v>11403677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299073</v>
          </cell>
          <cell r="AZ1529">
            <v>299073</v>
          </cell>
        </row>
        <row r="1530">
          <cell r="A1530">
            <v>214616</v>
          </cell>
          <cell r="B1530" t="str">
            <v>PENNSYLVANIA STATE UNIVERSITY-COLLEGE OF MEDICINE</v>
          </cell>
          <cell r="C1530" t="str">
            <v>PA</v>
          </cell>
          <cell r="D1530">
            <v>2</v>
          </cell>
          <cell r="E1530">
            <v>1</v>
          </cell>
          <cell r="F1530">
            <v>1</v>
          </cell>
          <cell r="G1530">
            <v>1</v>
          </cell>
          <cell r="H1530">
            <v>2</v>
          </cell>
          <cell r="I1530">
            <v>52</v>
          </cell>
          <cell r="J1530">
            <v>1</v>
          </cell>
          <cell r="K1530">
            <v>641</v>
          </cell>
          <cell r="L1530">
            <v>12834188</v>
          </cell>
          <cell r="M1530">
            <v>0</v>
          </cell>
          <cell r="N1530">
            <v>12165000</v>
          </cell>
          <cell r="O1530">
            <v>0</v>
          </cell>
          <cell r="P1530">
            <v>37713032</v>
          </cell>
          <cell r="Q1530">
            <v>2765215</v>
          </cell>
          <cell r="R1530">
            <v>0</v>
          </cell>
          <cell r="S1530">
            <v>21180866</v>
          </cell>
          <cell r="T1530">
            <v>5008020</v>
          </cell>
          <cell r="U1530">
            <v>28248978</v>
          </cell>
          <cell r="V1530">
            <v>4522776</v>
          </cell>
          <cell r="W1530">
            <v>460376000</v>
          </cell>
          <cell r="X1530">
            <v>2450000</v>
          </cell>
          <cell r="Y1530">
            <v>0</v>
          </cell>
          <cell r="Z1530">
            <v>587264075</v>
          </cell>
          <cell r="AA1530">
            <v>41876534</v>
          </cell>
          <cell r="AB1530">
            <v>32103155</v>
          </cell>
          <cell r="AC1530">
            <v>5014887</v>
          </cell>
          <cell r="AD1530">
            <v>4753358</v>
          </cell>
          <cell r="AE1530">
            <v>818640</v>
          </cell>
          <cell r="AF1530">
            <v>21361594</v>
          </cell>
          <cell r="AG1530">
            <v>7209255</v>
          </cell>
          <cell r="AH1530">
            <v>588400</v>
          </cell>
          <cell r="AI1530">
            <v>0</v>
          </cell>
          <cell r="AJ1530">
            <v>10347785</v>
          </cell>
          <cell r="AK1530">
            <v>124073608</v>
          </cell>
          <cell r="AL1530">
            <v>4522776</v>
          </cell>
          <cell r="AM1530">
            <v>458796000</v>
          </cell>
          <cell r="AN1530">
            <v>0</v>
          </cell>
          <cell r="AO1530">
            <v>0</v>
          </cell>
          <cell r="AP1530">
            <v>587392384</v>
          </cell>
          <cell r="AQ1530">
            <v>48714362</v>
          </cell>
          <cell r="AR1530">
            <v>12491201</v>
          </cell>
          <cell r="AS1530">
            <v>61205563</v>
          </cell>
          <cell r="AT1530">
            <v>0</v>
          </cell>
          <cell r="AU1530">
            <v>0</v>
          </cell>
          <cell r="AV1530">
            <v>0</v>
          </cell>
          <cell r="AW1530">
            <v>0</v>
          </cell>
          <cell r="AX1530">
            <v>0</v>
          </cell>
          <cell r="AY1530">
            <v>588400</v>
          </cell>
          <cell r="AZ1530">
            <v>588400</v>
          </cell>
        </row>
        <row r="1531">
          <cell r="A1531">
            <v>214625</v>
          </cell>
          <cell r="B1531" t="str">
            <v>PENNSYLVANIA STATE UNIV-PENN STATE NEW KENSINGTON</v>
          </cell>
          <cell r="C1531" t="str">
            <v>PA</v>
          </cell>
          <cell r="D1531">
            <v>2</v>
          </cell>
          <cell r="E1531">
            <v>1</v>
          </cell>
          <cell r="F1531">
            <v>2</v>
          </cell>
          <cell r="G1531">
            <v>2</v>
          </cell>
          <cell r="H1531">
            <v>2</v>
          </cell>
          <cell r="I1531">
            <v>-3</v>
          </cell>
          <cell r="J1531">
            <v>1</v>
          </cell>
          <cell r="K1531">
            <v>820</v>
          </cell>
          <cell r="L1531">
            <v>5469817</v>
          </cell>
          <cell r="M1531">
            <v>0</v>
          </cell>
          <cell r="N1531">
            <v>2457755</v>
          </cell>
          <cell r="O1531">
            <v>0</v>
          </cell>
          <cell r="P1531">
            <v>499847</v>
          </cell>
          <cell r="Q1531">
            <v>0</v>
          </cell>
          <cell r="R1531">
            <v>0</v>
          </cell>
          <cell r="S1531">
            <v>541507</v>
          </cell>
          <cell r="T1531">
            <v>0</v>
          </cell>
          <cell r="U1531">
            <v>287828</v>
          </cell>
          <cell r="V1531">
            <v>2064</v>
          </cell>
          <cell r="W1531">
            <v>0</v>
          </cell>
          <cell r="X1531">
            <v>71017</v>
          </cell>
          <cell r="Y1531">
            <v>0</v>
          </cell>
          <cell r="Z1531">
            <v>9329835</v>
          </cell>
          <cell r="AA1531">
            <v>3781751</v>
          </cell>
          <cell r="AB1531">
            <v>11904</v>
          </cell>
          <cell r="AC1531">
            <v>0</v>
          </cell>
          <cell r="AD1531">
            <v>1273014</v>
          </cell>
          <cell r="AE1531">
            <v>1195706</v>
          </cell>
          <cell r="AF1531">
            <v>1026932</v>
          </cell>
          <cell r="AG1531">
            <v>984185</v>
          </cell>
          <cell r="AH1531">
            <v>1054279</v>
          </cell>
          <cell r="AI1531">
            <v>0</v>
          </cell>
          <cell r="AJ1531">
            <v>0</v>
          </cell>
          <cell r="AK1531">
            <v>9327771</v>
          </cell>
          <cell r="AL1531">
            <v>2064</v>
          </cell>
          <cell r="AM1531">
            <v>0</v>
          </cell>
          <cell r="AN1531">
            <v>0</v>
          </cell>
          <cell r="AO1531">
            <v>0</v>
          </cell>
          <cell r="AP1531">
            <v>9329835</v>
          </cell>
          <cell r="AQ1531">
            <v>5017072</v>
          </cell>
          <cell r="AR1531">
            <v>1321500</v>
          </cell>
          <cell r="AS1531">
            <v>6338572</v>
          </cell>
          <cell r="AT1531">
            <v>416748</v>
          </cell>
          <cell r="AU1531">
            <v>66398</v>
          </cell>
          <cell r="AV1531">
            <v>0</v>
          </cell>
          <cell r="AW1531">
            <v>0</v>
          </cell>
          <cell r="AX1531">
            <v>373803</v>
          </cell>
          <cell r="AY1531">
            <v>197330</v>
          </cell>
          <cell r="AZ1531">
            <v>1054279</v>
          </cell>
        </row>
        <row r="1532">
          <cell r="A1532">
            <v>214634</v>
          </cell>
          <cell r="B1532" t="str">
            <v>PENNSYLVANIA STATE UNIVERSITY-PENN STATE SHENANGO</v>
          </cell>
          <cell r="C1532" t="str">
            <v>PA</v>
          </cell>
          <cell r="D1532">
            <v>2</v>
          </cell>
          <cell r="E1532">
            <v>1</v>
          </cell>
          <cell r="F1532">
            <v>2</v>
          </cell>
          <cell r="G1532">
            <v>2</v>
          </cell>
          <cell r="H1532">
            <v>2</v>
          </cell>
          <cell r="I1532">
            <v>-3</v>
          </cell>
          <cell r="J1532">
            <v>1</v>
          </cell>
          <cell r="K1532">
            <v>742</v>
          </cell>
          <cell r="L1532">
            <v>6280462</v>
          </cell>
          <cell r="M1532">
            <v>0</v>
          </cell>
          <cell r="N1532">
            <v>1668095</v>
          </cell>
          <cell r="O1532">
            <v>0</v>
          </cell>
          <cell r="P1532">
            <v>833202</v>
          </cell>
          <cell r="Q1532">
            <v>55336</v>
          </cell>
          <cell r="R1532">
            <v>0</v>
          </cell>
          <cell r="S1532">
            <v>588852</v>
          </cell>
          <cell r="T1532">
            <v>0</v>
          </cell>
          <cell r="U1532">
            <v>267450</v>
          </cell>
          <cell r="V1532">
            <v>0</v>
          </cell>
          <cell r="W1532">
            <v>0</v>
          </cell>
          <cell r="X1532">
            <v>62991</v>
          </cell>
          <cell r="Y1532">
            <v>0</v>
          </cell>
          <cell r="Z1532">
            <v>9756388</v>
          </cell>
          <cell r="AA1532">
            <v>3508931</v>
          </cell>
          <cell r="AB1532">
            <v>0</v>
          </cell>
          <cell r="AC1532">
            <v>0</v>
          </cell>
          <cell r="AD1532">
            <v>1379742</v>
          </cell>
          <cell r="AE1532">
            <v>1090830</v>
          </cell>
          <cell r="AF1532">
            <v>1123378</v>
          </cell>
          <cell r="AG1532">
            <v>864590</v>
          </cell>
          <cell r="AH1532">
            <v>1788917</v>
          </cell>
          <cell r="AI1532">
            <v>0</v>
          </cell>
          <cell r="AJ1532">
            <v>0</v>
          </cell>
          <cell r="AK1532">
            <v>9756388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9756388</v>
          </cell>
          <cell r="AQ1532">
            <v>4727501</v>
          </cell>
          <cell r="AR1532">
            <v>1274619</v>
          </cell>
          <cell r="AS1532">
            <v>6002120</v>
          </cell>
          <cell r="AT1532">
            <v>777871</v>
          </cell>
          <cell r="AU1532">
            <v>55331</v>
          </cell>
          <cell r="AV1532">
            <v>0</v>
          </cell>
          <cell r="AW1532">
            <v>0</v>
          </cell>
          <cell r="AX1532">
            <v>311502</v>
          </cell>
          <cell r="AY1532">
            <v>644213</v>
          </cell>
          <cell r="AZ1532">
            <v>1788917</v>
          </cell>
        </row>
        <row r="1533">
          <cell r="A1533">
            <v>214643</v>
          </cell>
          <cell r="B1533" t="str">
            <v>PENNSYLVANIA STATE UNIVERSITY-PENN STATE WILKES-BA</v>
          </cell>
          <cell r="C1533" t="str">
            <v>PA</v>
          </cell>
          <cell r="D1533">
            <v>2</v>
          </cell>
          <cell r="E1533">
            <v>1</v>
          </cell>
          <cell r="F1533">
            <v>2</v>
          </cell>
          <cell r="G1533">
            <v>2</v>
          </cell>
          <cell r="H1533">
            <v>2</v>
          </cell>
          <cell r="I1533">
            <v>-3</v>
          </cell>
          <cell r="J1533">
            <v>1</v>
          </cell>
          <cell r="K1533">
            <v>731</v>
          </cell>
          <cell r="L1533">
            <v>5664407</v>
          </cell>
          <cell r="M1533">
            <v>0</v>
          </cell>
          <cell r="N1533">
            <v>2283186</v>
          </cell>
          <cell r="O1533">
            <v>0</v>
          </cell>
          <cell r="P1533">
            <v>1017293</v>
          </cell>
          <cell r="Q1533">
            <v>519146</v>
          </cell>
          <cell r="R1533">
            <v>0</v>
          </cell>
          <cell r="S1533">
            <v>517284</v>
          </cell>
          <cell r="T1533">
            <v>0</v>
          </cell>
          <cell r="U1533">
            <v>288484</v>
          </cell>
          <cell r="V1533">
            <v>132274</v>
          </cell>
          <cell r="W1533">
            <v>0</v>
          </cell>
          <cell r="X1533">
            <v>75053</v>
          </cell>
          <cell r="Y1533">
            <v>0</v>
          </cell>
          <cell r="Z1533">
            <v>10497127</v>
          </cell>
          <cell r="AA1533">
            <v>3565822</v>
          </cell>
          <cell r="AB1533">
            <v>1062496</v>
          </cell>
          <cell r="AC1533">
            <v>0</v>
          </cell>
          <cell r="AD1533">
            <v>1480078</v>
          </cell>
          <cell r="AE1533">
            <v>1026297</v>
          </cell>
          <cell r="AF1533">
            <v>1148317</v>
          </cell>
          <cell r="AG1533">
            <v>1106816</v>
          </cell>
          <cell r="AH1533">
            <v>975027</v>
          </cell>
          <cell r="AI1533">
            <v>0</v>
          </cell>
          <cell r="AJ1533">
            <v>0</v>
          </cell>
          <cell r="AK1533">
            <v>10364853</v>
          </cell>
          <cell r="AL1533">
            <v>132274</v>
          </cell>
          <cell r="AM1533">
            <v>0</v>
          </cell>
          <cell r="AN1533">
            <v>0</v>
          </cell>
          <cell r="AO1533">
            <v>0</v>
          </cell>
          <cell r="AP1533">
            <v>10497127</v>
          </cell>
          <cell r="AQ1533">
            <v>5304408</v>
          </cell>
          <cell r="AR1533">
            <v>1413598</v>
          </cell>
          <cell r="AS1533">
            <v>6718006</v>
          </cell>
          <cell r="AT1533">
            <v>438013</v>
          </cell>
          <cell r="AU1533">
            <v>51810</v>
          </cell>
          <cell r="AV1533">
            <v>0</v>
          </cell>
          <cell r="AW1533">
            <v>0</v>
          </cell>
          <cell r="AX1533">
            <v>291679</v>
          </cell>
          <cell r="AY1533">
            <v>193525</v>
          </cell>
          <cell r="AZ1533">
            <v>975027</v>
          </cell>
        </row>
        <row r="1534">
          <cell r="A1534">
            <v>214652</v>
          </cell>
          <cell r="B1534" t="str">
            <v>PENNSYLVANIA STATE UNIV-PENN ST WORTHINGTON SCRNTN</v>
          </cell>
          <cell r="C1534" t="str">
            <v>PA</v>
          </cell>
          <cell r="D1534">
            <v>2</v>
          </cell>
          <cell r="E1534">
            <v>1</v>
          </cell>
          <cell r="F1534">
            <v>2</v>
          </cell>
          <cell r="G1534">
            <v>2</v>
          </cell>
          <cell r="H1534">
            <v>2</v>
          </cell>
          <cell r="I1534">
            <v>-3</v>
          </cell>
          <cell r="J1534">
            <v>1</v>
          </cell>
          <cell r="K1534">
            <v>1347</v>
          </cell>
          <cell r="L1534">
            <v>10647941</v>
          </cell>
          <cell r="M1534">
            <v>0</v>
          </cell>
          <cell r="N1534">
            <v>967280</v>
          </cell>
          <cell r="O1534">
            <v>0</v>
          </cell>
          <cell r="P1534">
            <v>1105473</v>
          </cell>
          <cell r="Q1534">
            <v>0</v>
          </cell>
          <cell r="R1534">
            <v>0</v>
          </cell>
          <cell r="S1534">
            <v>568333</v>
          </cell>
          <cell r="T1534">
            <v>0</v>
          </cell>
          <cell r="U1534">
            <v>419381</v>
          </cell>
          <cell r="V1534">
            <v>8818</v>
          </cell>
          <cell r="W1534">
            <v>0</v>
          </cell>
          <cell r="X1534">
            <v>91762</v>
          </cell>
          <cell r="Y1534">
            <v>0</v>
          </cell>
          <cell r="Z1534">
            <v>13808988</v>
          </cell>
          <cell r="AA1534">
            <v>5720853</v>
          </cell>
          <cell r="AB1534">
            <v>2311</v>
          </cell>
          <cell r="AC1534">
            <v>0</v>
          </cell>
          <cell r="AD1534">
            <v>2093525</v>
          </cell>
          <cell r="AE1534">
            <v>1442979</v>
          </cell>
          <cell r="AF1534">
            <v>1672433</v>
          </cell>
          <cell r="AG1534">
            <v>940642</v>
          </cell>
          <cell r="AH1534">
            <v>1927427</v>
          </cell>
          <cell r="AI1534">
            <v>0</v>
          </cell>
          <cell r="AJ1534">
            <v>0</v>
          </cell>
          <cell r="AK1534">
            <v>13800170</v>
          </cell>
          <cell r="AL1534">
            <v>8818</v>
          </cell>
          <cell r="AM1534">
            <v>0</v>
          </cell>
          <cell r="AN1534">
            <v>0</v>
          </cell>
          <cell r="AO1534">
            <v>0</v>
          </cell>
          <cell r="AP1534">
            <v>13808988</v>
          </cell>
          <cell r="AQ1534">
            <v>7290108</v>
          </cell>
          <cell r="AR1534">
            <v>1967534</v>
          </cell>
          <cell r="AS1534">
            <v>9257642</v>
          </cell>
          <cell r="AT1534">
            <v>1028512</v>
          </cell>
          <cell r="AU1534">
            <v>76961</v>
          </cell>
          <cell r="AV1534">
            <v>0</v>
          </cell>
          <cell r="AW1534">
            <v>0</v>
          </cell>
          <cell r="AX1534">
            <v>433271</v>
          </cell>
          <cell r="AY1534">
            <v>388683</v>
          </cell>
          <cell r="AZ1534">
            <v>1927427</v>
          </cell>
        </row>
        <row r="1535">
          <cell r="A1535">
            <v>214670</v>
          </cell>
          <cell r="B1535" t="str">
            <v>PENNSYLVANIA STATE UNIV-PENN STATE LEHIGH VALLEY</v>
          </cell>
          <cell r="C1535" t="str">
            <v>PA</v>
          </cell>
          <cell r="D1535">
            <v>2</v>
          </cell>
          <cell r="E1535">
            <v>1</v>
          </cell>
          <cell r="F1535">
            <v>2</v>
          </cell>
          <cell r="G1535">
            <v>2</v>
          </cell>
          <cell r="H1535">
            <v>2</v>
          </cell>
          <cell r="I1535">
            <v>-3</v>
          </cell>
          <cell r="J1535">
            <v>1</v>
          </cell>
          <cell r="K1535">
            <v>584</v>
          </cell>
          <cell r="L1535">
            <v>4929609</v>
          </cell>
          <cell r="M1535">
            <v>0</v>
          </cell>
          <cell r="N1535">
            <v>1072432</v>
          </cell>
          <cell r="O1535">
            <v>0</v>
          </cell>
          <cell r="P1535">
            <v>311768</v>
          </cell>
          <cell r="Q1535">
            <v>36901</v>
          </cell>
          <cell r="R1535">
            <v>0</v>
          </cell>
          <cell r="S1535">
            <v>454911</v>
          </cell>
          <cell r="T1535">
            <v>0</v>
          </cell>
          <cell r="U1535">
            <v>248589</v>
          </cell>
          <cell r="V1535">
            <v>0</v>
          </cell>
          <cell r="W1535">
            <v>0</v>
          </cell>
          <cell r="X1535">
            <v>60458</v>
          </cell>
          <cell r="Y1535">
            <v>0</v>
          </cell>
          <cell r="Z1535">
            <v>7114668</v>
          </cell>
          <cell r="AA1535">
            <v>3196280</v>
          </cell>
          <cell r="AB1535">
            <v>0</v>
          </cell>
          <cell r="AC1535">
            <v>0</v>
          </cell>
          <cell r="AD1535">
            <v>1439321</v>
          </cell>
          <cell r="AE1535">
            <v>719058</v>
          </cell>
          <cell r="AF1535">
            <v>799907</v>
          </cell>
          <cell r="AG1535">
            <v>418016</v>
          </cell>
          <cell r="AH1535">
            <v>542086</v>
          </cell>
          <cell r="AI1535">
            <v>0</v>
          </cell>
          <cell r="AJ1535">
            <v>0</v>
          </cell>
          <cell r="AK1535">
            <v>7114668</v>
          </cell>
          <cell r="AL1535">
            <v>0</v>
          </cell>
          <cell r="AM1535">
            <v>0</v>
          </cell>
          <cell r="AN1535">
            <v>0</v>
          </cell>
          <cell r="AO1535">
            <v>0</v>
          </cell>
          <cell r="AP1535">
            <v>7114668</v>
          </cell>
          <cell r="AQ1535">
            <v>3771156</v>
          </cell>
          <cell r="AR1535">
            <v>1016212</v>
          </cell>
          <cell r="AS1535">
            <v>4787368</v>
          </cell>
          <cell r="AT1535">
            <v>298187</v>
          </cell>
          <cell r="AU1535">
            <v>13581</v>
          </cell>
          <cell r="AV1535">
            <v>0</v>
          </cell>
          <cell r="AW1535">
            <v>0</v>
          </cell>
          <cell r="AX1535">
            <v>76460</v>
          </cell>
          <cell r="AY1535">
            <v>153858</v>
          </cell>
          <cell r="AZ1535">
            <v>542086</v>
          </cell>
        </row>
        <row r="1536">
          <cell r="A1536">
            <v>214689</v>
          </cell>
          <cell r="B1536" t="str">
            <v>PENNSYLVANIA STATE UNIVERSITY-PENN STATE ALTOONA</v>
          </cell>
          <cell r="C1536" t="str">
            <v>PA</v>
          </cell>
          <cell r="D1536">
            <v>2</v>
          </cell>
          <cell r="E1536">
            <v>1</v>
          </cell>
          <cell r="F1536">
            <v>2</v>
          </cell>
          <cell r="G1536">
            <v>2</v>
          </cell>
          <cell r="H1536">
            <v>2</v>
          </cell>
          <cell r="I1536">
            <v>-3</v>
          </cell>
          <cell r="J1536">
            <v>1</v>
          </cell>
          <cell r="K1536">
            <v>3606</v>
          </cell>
          <cell r="L1536">
            <v>26879106</v>
          </cell>
          <cell r="M1536">
            <v>0</v>
          </cell>
          <cell r="N1536">
            <v>852117</v>
          </cell>
          <cell r="O1536">
            <v>0</v>
          </cell>
          <cell r="P1536">
            <v>2792765</v>
          </cell>
          <cell r="Q1536">
            <v>196237</v>
          </cell>
          <cell r="R1536">
            <v>0</v>
          </cell>
          <cell r="S1536">
            <v>1104767</v>
          </cell>
          <cell r="T1536">
            <v>0</v>
          </cell>
          <cell r="U1536">
            <v>1250900</v>
          </cell>
          <cell r="V1536">
            <v>5165806</v>
          </cell>
          <cell r="W1536">
            <v>0</v>
          </cell>
          <cell r="X1536">
            <v>238321</v>
          </cell>
          <cell r="Y1536">
            <v>0</v>
          </cell>
          <cell r="Z1536">
            <v>38480019</v>
          </cell>
          <cell r="AA1536">
            <v>12165810</v>
          </cell>
          <cell r="AB1536">
            <v>225124</v>
          </cell>
          <cell r="AC1536">
            <v>7529</v>
          </cell>
          <cell r="AD1536">
            <v>4879157</v>
          </cell>
          <cell r="AE1536">
            <v>4343186</v>
          </cell>
          <cell r="AF1536">
            <v>3673973</v>
          </cell>
          <cell r="AG1536">
            <v>3760116</v>
          </cell>
          <cell r="AH1536">
            <v>4259318</v>
          </cell>
          <cell r="AI1536">
            <v>0</v>
          </cell>
          <cell r="AJ1536">
            <v>0</v>
          </cell>
          <cell r="AK1536">
            <v>33314213</v>
          </cell>
          <cell r="AL1536">
            <v>5165806</v>
          </cell>
          <cell r="AM1536">
            <v>0</v>
          </cell>
          <cell r="AN1536">
            <v>0</v>
          </cell>
          <cell r="AO1536">
            <v>0</v>
          </cell>
          <cell r="AP1536">
            <v>38480019</v>
          </cell>
          <cell r="AQ1536">
            <v>16154787</v>
          </cell>
          <cell r="AR1536">
            <v>4265180</v>
          </cell>
          <cell r="AS1536">
            <v>20419967</v>
          </cell>
          <cell r="AT1536">
            <v>2465203</v>
          </cell>
          <cell r="AU1536">
            <v>152916</v>
          </cell>
          <cell r="AV1536">
            <v>0</v>
          </cell>
          <cell r="AW1536">
            <v>0</v>
          </cell>
          <cell r="AX1536">
            <v>860879</v>
          </cell>
          <cell r="AY1536">
            <v>780320</v>
          </cell>
          <cell r="AZ1536">
            <v>4259318</v>
          </cell>
        </row>
        <row r="1537">
          <cell r="A1537">
            <v>214698</v>
          </cell>
          <cell r="B1537" t="str">
            <v>PENNSYLVANIA STATE UNIVERSITY-PENN STATE BEAVER</v>
          </cell>
          <cell r="C1537" t="str">
            <v>PA</v>
          </cell>
          <cell r="D1537">
            <v>2</v>
          </cell>
          <cell r="E1537">
            <v>1</v>
          </cell>
          <cell r="F1537">
            <v>2</v>
          </cell>
          <cell r="G1537">
            <v>2</v>
          </cell>
          <cell r="H1537">
            <v>2</v>
          </cell>
          <cell r="I1537">
            <v>-3</v>
          </cell>
          <cell r="J1537">
            <v>1</v>
          </cell>
          <cell r="K1537">
            <v>716</v>
          </cell>
          <cell r="L1537">
            <v>5313962</v>
          </cell>
          <cell r="M1537">
            <v>0</v>
          </cell>
          <cell r="N1537">
            <v>2754352</v>
          </cell>
          <cell r="O1537">
            <v>0</v>
          </cell>
          <cell r="P1537">
            <v>423780</v>
          </cell>
          <cell r="Q1537">
            <v>603074</v>
          </cell>
          <cell r="R1537">
            <v>0</v>
          </cell>
          <cell r="S1537">
            <v>664006</v>
          </cell>
          <cell r="T1537">
            <v>0</v>
          </cell>
          <cell r="U1537">
            <v>280393</v>
          </cell>
          <cell r="V1537">
            <v>1380244</v>
          </cell>
          <cell r="W1537">
            <v>0</v>
          </cell>
          <cell r="X1537">
            <v>72677</v>
          </cell>
          <cell r="Y1537">
            <v>0</v>
          </cell>
          <cell r="Z1537">
            <v>11492488</v>
          </cell>
          <cell r="AA1537">
            <v>3909654</v>
          </cell>
          <cell r="AB1537">
            <v>25153</v>
          </cell>
          <cell r="AC1537">
            <v>0</v>
          </cell>
          <cell r="AD1537">
            <v>1391273</v>
          </cell>
          <cell r="AE1537">
            <v>1182010</v>
          </cell>
          <cell r="AF1537">
            <v>1373069</v>
          </cell>
          <cell r="AG1537">
            <v>1214379</v>
          </cell>
          <cell r="AH1537">
            <v>1016706</v>
          </cell>
          <cell r="AI1537">
            <v>0</v>
          </cell>
          <cell r="AJ1537">
            <v>0</v>
          </cell>
          <cell r="AK1537">
            <v>10112244</v>
          </cell>
          <cell r="AL1537">
            <v>1380244</v>
          </cell>
          <cell r="AM1537">
            <v>0</v>
          </cell>
          <cell r="AN1537">
            <v>0</v>
          </cell>
          <cell r="AO1537">
            <v>0</v>
          </cell>
          <cell r="AP1537">
            <v>11492488</v>
          </cell>
          <cell r="AQ1537">
            <v>5215729</v>
          </cell>
          <cell r="AR1537">
            <v>1393415</v>
          </cell>
          <cell r="AS1537">
            <v>6609144</v>
          </cell>
          <cell r="AT1537">
            <v>334623</v>
          </cell>
          <cell r="AU1537">
            <v>76961</v>
          </cell>
          <cell r="AV1537">
            <v>0</v>
          </cell>
          <cell r="AW1537">
            <v>0</v>
          </cell>
          <cell r="AX1537">
            <v>433271</v>
          </cell>
          <cell r="AY1537">
            <v>171851</v>
          </cell>
          <cell r="AZ1537">
            <v>1016706</v>
          </cell>
        </row>
        <row r="1538">
          <cell r="A1538">
            <v>214704</v>
          </cell>
          <cell r="B1538" t="str">
            <v>PENNSYLVANIA STATE UNIVERSITY-PENN STATE BERKS</v>
          </cell>
          <cell r="C1538" t="str">
            <v>PA</v>
          </cell>
          <cell r="D1538">
            <v>2</v>
          </cell>
          <cell r="E1538">
            <v>1</v>
          </cell>
          <cell r="F1538">
            <v>2</v>
          </cell>
          <cell r="G1538">
            <v>2</v>
          </cell>
          <cell r="H1538">
            <v>2</v>
          </cell>
          <cell r="I1538">
            <v>-3</v>
          </cell>
          <cell r="J1538">
            <v>1</v>
          </cell>
          <cell r="K1538">
            <v>2167</v>
          </cell>
          <cell r="L1538">
            <v>15488607</v>
          </cell>
          <cell r="M1538">
            <v>0</v>
          </cell>
          <cell r="N1538">
            <v>2754973</v>
          </cell>
          <cell r="O1538">
            <v>0</v>
          </cell>
          <cell r="P1538">
            <v>940563</v>
          </cell>
          <cell r="Q1538">
            <v>394846</v>
          </cell>
          <cell r="R1538">
            <v>0</v>
          </cell>
          <cell r="S1538">
            <v>474079</v>
          </cell>
          <cell r="T1538">
            <v>0</v>
          </cell>
          <cell r="U1538">
            <v>776693</v>
          </cell>
          <cell r="V1538">
            <v>4560010</v>
          </cell>
          <cell r="W1538">
            <v>0</v>
          </cell>
          <cell r="X1538">
            <v>138567</v>
          </cell>
          <cell r="Y1538">
            <v>0</v>
          </cell>
          <cell r="Z1538">
            <v>25528338</v>
          </cell>
          <cell r="AA1538">
            <v>7421259</v>
          </cell>
          <cell r="AB1538">
            <v>80834</v>
          </cell>
          <cell r="AC1538">
            <v>0</v>
          </cell>
          <cell r="AD1538">
            <v>3096187</v>
          </cell>
          <cell r="AE1538">
            <v>3094965</v>
          </cell>
          <cell r="AF1538">
            <v>3120259</v>
          </cell>
          <cell r="AG1538">
            <v>2655669</v>
          </cell>
          <cell r="AH1538">
            <v>1499155</v>
          </cell>
          <cell r="AI1538">
            <v>0</v>
          </cell>
          <cell r="AJ1538">
            <v>0</v>
          </cell>
          <cell r="AK1538">
            <v>20968328</v>
          </cell>
          <cell r="AL1538">
            <v>4560010</v>
          </cell>
          <cell r="AM1538">
            <v>0</v>
          </cell>
          <cell r="AN1538">
            <v>0</v>
          </cell>
          <cell r="AO1538">
            <v>0</v>
          </cell>
          <cell r="AP1538">
            <v>25528338</v>
          </cell>
          <cell r="AQ1538">
            <v>10127275</v>
          </cell>
          <cell r="AR1538">
            <v>2591557</v>
          </cell>
          <cell r="AS1538">
            <v>12718832</v>
          </cell>
          <cell r="AT1538">
            <v>772531</v>
          </cell>
          <cell r="AU1538">
            <v>42756</v>
          </cell>
          <cell r="AV1538">
            <v>0</v>
          </cell>
          <cell r="AW1538">
            <v>0</v>
          </cell>
          <cell r="AX1538">
            <v>240706</v>
          </cell>
          <cell r="AY1538">
            <v>443162</v>
          </cell>
          <cell r="AZ1538">
            <v>1499155</v>
          </cell>
        </row>
        <row r="1539">
          <cell r="A1539">
            <v>214713</v>
          </cell>
          <cell r="B1539" t="str">
            <v>PENNSYLVANIA STATE UNIVERSITY-PENN ST HARRISBURG</v>
          </cell>
          <cell r="C1539" t="str">
            <v>PA</v>
          </cell>
          <cell r="D1539">
            <v>2</v>
          </cell>
          <cell r="E1539">
            <v>1</v>
          </cell>
          <cell r="F1539">
            <v>2</v>
          </cell>
          <cell r="G1539">
            <v>2</v>
          </cell>
          <cell r="H1539">
            <v>2</v>
          </cell>
          <cell r="I1539">
            <v>21</v>
          </cell>
          <cell r="J1539">
            <v>1</v>
          </cell>
          <cell r="K1539">
            <v>2008</v>
          </cell>
          <cell r="L1539">
            <v>17874899</v>
          </cell>
          <cell r="M1539">
            <v>0</v>
          </cell>
          <cell r="N1539">
            <v>13351296</v>
          </cell>
          <cell r="O1539">
            <v>0</v>
          </cell>
          <cell r="P1539">
            <v>1483548</v>
          </cell>
          <cell r="Q1539">
            <v>2023437</v>
          </cell>
          <cell r="R1539">
            <v>0</v>
          </cell>
          <cell r="S1539">
            <v>2307525</v>
          </cell>
          <cell r="T1539">
            <v>0</v>
          </cell>
          <cell r="U1539">
            <v>2343541</v>
          </cell>
          <cell r="V1539">
            <v>1604196</v>
          </cell>
          <cell r="W1539">
            <v>0</v>
          </cell>
          <cell r="X1539">
            <v>324653</v>
          </cell>
          <cell r="Y1539">
            <v>0</v>
          </cell>
          <cell r="Z1539">
            <v>41313095</v>
          </cell>
          <cell r="AA1539">
            <v>17732264</v>
          </cell>
          <cell r="AB1539">
            <v>1942015</v>
          </cell>
          <cell r="AC1539">
            <v>125675</v>
          </cell>
          <cell r="AD1539">
            <v>5880163</v>
          </cell>
          <cell r="AE1539">
            <v>3232733</v>
          </cell>
          <cell r="AF1539">
            <v>3973302</v>
          </cell>
          <cell r="AG1539">
            <v>3813435</v>
          </cell>
          <cell r="AH1539">
            <v>3009312</v>
          </cell>
          <cell r="AI1539">
            <v>0</v>
          </cell>
          <cell r="AJ1539">
            <v>0</v>
          </cell>
          <cell r="AK1539">
            <v>39708899</v>
          </cell>
          <cell r="AL1539">
            <v>1604196</v>
          </cell>
          <cell r="AM1539">
            <v>0</v>
          </cell>
          <cell r="AN1539">
            <v>0</v>
          </cell>
          <cell r="AO1539">
            <v>0</v>
          </cell>
          <cell r="AP1539">
            <v>41313095</v>
          </cell>
          <cell r="AQ1539">
            <v>22163991</v>
          </cell>
          <cell r="AR1539">
            <v>5923907</v>
          </cell>
          <cell r="AS1539">
            <v>28087898</v>
          </cell>
          <cell r="AT1539">
            <v>1089812</v>
          </cell>
          <cell r="AU1539">
            <v>197684</v>
          </cell>
          <cell r="AV1539">
            <v>0</v>
          </cell>
          <cell r="AW1539">
            <v>0</v>
          </cell>
          <cell r="AX1539">
            <v>1112912</v>
          </cell>
          <cell r="AY1539">
            <v>608904</v>
          </cell>
          <cell r="AZ1539">
            <v>3009312</v>
          </cell>
        </row>
        <row r="1540">
          <cell r="A1540">
            <v>214731</v>
          </cell>
          <cell r="B1540" t="str">
            <v>PENNSYLVANIA STATE UNIVERSITY-DELAWARE COUNTY</v>
          </cell>
          <cell r="C1540" t="str">
            <v>PA</v>
          </cell>
          <cell r="D1540">
            <v>2</v>
          </cell>
          <cell r="E1540">
            <v>1</v>
          </cell>
          <cell r="F1540">
            <v>2</v>
          </cell>
          <cell r="G1540">
            <v>2</v>
          </cell>
          <cell r="H1540">
            <v>2</v>
          </cell>
          <cell r="I1540">
            <v>-3</v>
          </cell>
          <cell r="J1540">
            <v>1</v>
          </cell>
          <cell r="K1540">
            <v>1468</v>
          </cell>
          <cell r="L1540">
            <v>11095996</v>
          </cell>
          <cell r="M1540">
            <v>0</v>
          </cell>
          <cell r="N1540">
            <v>2318986</v>
          </cell>
          <cell r="O1540">
            <v>0</v>
          </cell>
          <cell r="P1540">
            <v>996078</v>
          </cell>
          <cell r="Q1540">
            <v>12110</v>
          </cell>
          <cell r="R1540">
            <v>0</v>
          </cell>
          <cell r="S1540">
            <v>538260</v>
          </cell>
          <cell r="T1540">
            <v>0</v>
          </cell>
          <cell r="U1540">
            <v>452622</v>
          </cell>
          <cell r="V1540">
            <v>11549</v>
          </cell>
          <cell r="W1540">
            <v>0</v>
          </cell>
          <cell r="X1540">
            <v>107728</v>
          </cell>
          <cell r="Y1540">
            <v>0</v>
          </cell>
          <cell r="Z1540">
            <v>15533329</v>
          </cell>
          <cell r="AA1540">
            <v>5778109</v>
          </cell>
          <cell r="AB1540">
            <v>1028</v>
          </cell>
          <cell r="AC1540">
            <v>0</v>
          </cell>
          <cell r="AD1540">
            <v>2251483</v>
          </cell>
          <cell r="AE1540">
            <v>1924550</v>
          </cell>
          <cell r="AF1540">
            <v>2169005</v>
          </cell>
          <cell r="AG1540">
            <v>1656023</v>
          </cell>
          <cell r="AH1540">
            <v>1741582</v>
          </cell>
          <cell r="AI1540">
            <v>0</v>
          </cell>
          <cell r="AJ1540">
            <v>0</v>
          </cell>
          <cell r="AK1540">
            <v>15521780</v>
          </cell>
          <cell r="AL1540">
            <v>11549</v>
          </cell>
          <cell r="AM1540">
            <v>0</v>
          </cell>
          <cell r="AN1540">
            <v>0</v>
          </cell>
          <cell r="AO1540">
            <v>0</v>
          </cell>
          <cell r="AP1540">
            <v>15533329</v>
          </cell>
          <cell r="AQ1540">
            <v>8168177</v>
          </cell>
          <cell r="AR1540">
            <v>2216041</v>
          </cell>
          <cell r="AS1540">
            <v>10384218</v>
          </cell>
          <cell r="AT1540">
            <v>938232</v>
          </cell>
          <cell r="AU1540">
            <v>57846</v>
          </cell>
          <cell r="AV1540">
            <v>0</v>
          </cell>
          <cell r="AW1540">
            <v>0</v>
          </cell>
          <cell r="AX1540">
            <v>325661</v>
          </cell>
          <cell r="AY1540">
            <v>419843</v>
          </cell>
          <cell r="AZ1540">
            <v>1741582</v>
          </cell>
        </row>
        <row r="1541">
          <cell r="A1541">
            <v>214740</v>
          </cell>
          <cell r="B1541" t="str">
            <v>PENNSYLVANIA STATE UNIVERSITY-PENN STATE DUBOIS</v>
          </cell>
          <cell r="C1541" t="str">
            <v>PA</v>
          </cell>
          <cell r="D1541">
            <v>2</v>
          </cell>
          <cell r="E1541">
            <v>1</v>
          </cell>
          <cell r="F1541">
            <v>2</v>
          </cell>
          <cell r="G1541">
            <v>2</v>
          </cell>
          <cell r="H1541">
            <v>2</v>
          </cell>
          <cell r="I1541">
            <v>-3</v>
          </cell>
          <cell r="J1541">
            <v>1</v>
          </cell>
          <cell r="K1541">
            <v>863</v>
          </cell>
          <cell r="L1541">
            <v>6906279</v>
          </cell>
          <cell r="M1541">
            <v>0</v>
          </cell>
          <cell r="N1541">
            <v>2261506</v>
          </cell>
          <cell r="O1541">
            <v>0</v>
          </cell>
          <cell r="P1541">
            <v>969159</v>
          </cell>
          <cell r="Q1541">
            <v>496379</v>
          </cell>
          <cell r="R1541">
            <v>0</v>
          </cell>
          <cell r="S1541">
            <v>342273</v>
          </cell>
          <cell r="T1541">
            <v>0</v>
          </cell>
          <cell r="U1541">
            <v>320843</v>
          </cell>
          <cell r="V1541">
            <v>0</v>
          </cell>
          <cell r="W1541">
            <v>0</v>
          </cell>
          <cell r="X1541">
            <v>78317</v>
          </cell>
          <cell r="Y1541">
            <v>0</v>
          </cell>
          <cell r="Z1541">
            <v>11374756</v>
          </cell>
          <cell r="AA1541">
            <v>4826276</v>
          </cell>
          <cell r="AB1541">
            <v>621</v>
          </cell>
          <cell r="AC1541">
            <v>0</v>
          </cell>
          <cell r="AD1541">
            <v>1503301</v>
          </cell>
          <cell r="AE1541">
            <v>1182962</v>
          </cell>
          <cell r="AF1541">
            <v>1416625</v>
          </cell>
          <cell r="AG1541">
            <v>971016</v>
          </cell>
          <cell r="AH1541">
            <v>1473955</v>
          </cell>
          <cell r="AI1541">
            <v>0</v>
          </cell>
          <cell r="AJ1541">
            <v>0</v>
          </cell>
          <cell r="AK1541">
            <v>11374756</v>
          </cell>
          <cell r="AL1541">
            <v>0</v>
          </cell>
          <cell r="AM1541">
            <v>0</v>
          </cell>
          <cell r="AN1541">
            <v>0</v>
          </cell>
          <cell r="AO1541">
            <v>0</v>
          </cell>
          <cell r="AP1541">
            <v>11374756</v>
          </cell>
          <cell r="AQ1541">
            <v>5655248</v>
          </cell>
          <cell r="AR1541">
            <v>1507171</v>
          </cell>
          <cell r="AS1541">
            <v>7162419</v>
          </cell>
          <cell r="AT1541">
            <v>921876</v>
          </cell>
          <cell r="AU1541">
            <v>47283</v>
          </cell>
          <cell r="AV1541">
            <v>0</v>
          </cell>
          <cell r="AW1541">
            <v>0</v>
          </cell>
          <cell r="AX1541">
            <v>266193</v>
          </cell>
          <cell r="AY1541">
            <v>238603</v>
          </cell>
          <cell r="AZ1541">
            <v>1473955</v>
          </cell>
        </row>
        <row r="1542">
          <cell r="A1542">
            <v>214759</v>
          </cell>
          <cell r="B1542" t="str">
            <v>PENNSYLVANIA STATE UNIVERSITY-PENN STATE FAYETTE</v>
          </cell>
          <cell r="C1542" t="str">
            <v>PA</v>
          </cell>
          <cell r="D1542">
            <v>2</v>
          </cell>
          <cell r="E1542">
            <v>1</v>
          </cell>
          <cell r="F1542">
            <v>2</v>
          </cell>
          <cell r="G1542">
            <v>2</v>
          </cell>
          <cell r="H1542">
            <v>2</v>
          </cell>
          <cell r="I1542">
            <v>-3</v>
          </cell>
          <cell r="J1542">
            <v>1</v>
          </cell>
          <cell r="K1542">
            <v>957</v>
          </cell>
          <cell r="L1542">
            <v>6884688</v>
          </cell>
          <cell r="M1542">
            <v>0</v>
          </cell>
          <cell r="N1542">
            <v>2031923</v>
          </cell>
          <cell r="O1542">
            <v>0</v>
          </cell>
          <cell r="P1542">
            <v>1143348</v>
          </cell>
          <cell r="Q1542">
            <v>298428</v>
          </cell>
          <cell r="R1542">
            <v>0</v>
          </cell>
          <cell r="S1542">
            <v>799585</v>
          </cell>
          <cell r="T1542">
            <v>0</v>
          </cell>
          <cell r="U1542">
            <v>311442</v>
          </cell>
          <cell r="V1542">
            <v>9392</v>
          </cell>
          <cell r="W1542">
            <v>0</v>
          </cell>
          <cell r="X1542">
            <v>78479</v>
          </cell>
          <cell r="Y1542">
            <v>0</v>
          </cell>
          <cell r="Z1542">
            <v>11557285</v>
          </cell>
          <cell r="AA1542">
            <v>4569621</v>
          </cell>
          <cell r="AB1542">
            <v>5038</v>
          </cell>
          <cell r="AC1542">
            <v>0</v>
          </cell>
          <cell r="AD1542">
            <v>1637298</v>
          </cell>
          <cell r="AE1542">
            <v>1211348</v>
          </cell>
          <cell r="AF1542">
            <v>1411211</v>
          </cell>
          <cell r="AG1542">
            <v>1046396</v>
          </cell>
          <cell r="AH1542">
            <v>1666981</v>
          </cell>
          <cell r="AI1542">
            <v>0</v>
          </cell>
          <cell r="AJ1542">
            <v>0</v>
          </cell>
          <cell r="AK1542">
            <v>11547893</v>
          </cell>
          <cell r="AL1542">
            <v>9392</v>
          </cell>
          <cell r="AM1542">
            <v>0</v>
          </cell>
          <cell r="AN1542">
            <v>0</v>
          </cell>
          <cell r="AO1542">
            <v>0</v>
          </cell>
          <cell r="AP1542">
            <v>11557285</v>
          </cell>
          <cell r="AQ1542">
            <v>5875526</v>
          </cell>
          <cell r="AR1542">
            <v>1564784</v>
          </cell>
          <cell r="AS1542">
            <v>7440310</v>
          </cell>
          <cell r="AT1542">
            <v>1094556</v>
          </cell>
          <cell r="AU1542">
            <v>48792</v>
          </cell>
          <cell r="AV1542">
            <v>0</v>
          </cell>
          <cell r="AW1542">
            <v>0</v>
          </cell>
          <cell r="AX1542">
            <v>274688</v>
          </cell>
          <cell r="AY1542">
            <v>248945</v>
          </cell>
          <cell r="AZ1542">
            <v>1666981</v>
          </cell>
        </row>
        <row r="1543">
          <cell r="A1543">
            <v>214768</v>
          </cell>
          <cell r="B1543" t="str">
            <v>PENNSYLVANIA STATE UNIVERSITY-PENN STATE HAZLETON</v>
          </cell>
          <cell r="C1543" t="str">
            <v>PA</v>
          </cell>
          <cell r="D1543">
            <v>2</v>
          </cell>
          <cell r="E1543">
            <v>1</v>
          </cell>
          <cell r="F1543">
            <v>2</v>
          </cell>
          <cell r="G1543">
            <v>2</v>
          </cell>
          <cell r="H1543">
            <v>2</v>
          </cell>
          <cell r="I1543">
            <v>-3</v>
          </cell>
          <cell r="J1543">
            <v>1</v>
          </cell>
          <cell r="K1543">
            <v>1289</v>
          </cell>
          <cell r="L1543">
            <v>9468242</v>
          </cell>
          <cell r="M1543">
            <v>0</v>
          </cell>
          <cell r="N1543">
            <v>1572302</v>
          </cell>
          <cell r="O1543">
            <v>0</v>
          </cell>
          <cell r="P1543">
            <v>903073</v>
          </cell>
          <cell r="Q1543">
            <v>0</v>
          </cell>
          <cell r="R1543">
            <v>0</v>
          </cell>
          <cell r="S1543">
            <v>550474</v>
          </cell>
          <cell r="T1543">
            <v>0</v>
          </cell>
          <cell r="U1543">
            <v>385317</v>
          </cell>
          <cell r="V1543">
            <v>2456805</v>
          </cell>
          <cell r="W1543">
            <v>0</v>
          </cell>
          <cell r="X1543">
            <v>89908</v>
          </cell>
          <cell r="Y1543">
            <v>0</v>
          </cell>
          <cell r="Z1543">
            <v>15426121</v>
          </cell>
          <cell r="AA1543">
            <v>4337083</v>
          </cell>
          <cell r="AB1543">
            <v>43008</v>
          </cell>
          <cell r="AC1543">
            <v>0</v>
          </cell>
          <cell r="AD1543">
            <v>1932126</v>
          </cell>
          <cell r="AE1543">
            <v>1508771</v>
          </cell>
          <cell r="AF1543">
            <v>1779716</v>
          </cell>
          <cell r="AG1543">
            <v>1716400</v>
          </cell>
          <cell r="AH1543">
            <v>1652212</v>
          </cell>
          <cell r="AI1543">
            <v>0</v>
          </cell>
          <cell r="AJ1543">
            <v>0</v>
          </cell>
          <cell r="AK1543">
            <v>12969316</v>
          </cell>
          <cell r="AL1543">
            <v>2456805</v>
          </cell>
          <cell r="AM1543">
            <v>0</v>
          </cell>
          <cell r="AN1543">
            <v>0</v>
          </cell>
          <cell r="AO1543">
            <v>0</v>
          </cell>
          <cell r="AP1543">
            <v>15426121</v>
          </cell>
          <cell r="AQ1543">
            <v>6458624</v>
          </cell>
          <cell r="AR1543">
            <v>1702038</v>
          </cell>
          <cell r="AS1543">
            <v>8160662</v>
          </cell>
          <cell r="AT1543">
            <v>814432</v>
          </cell>
          <cell r="AU1543">
            <v>83500</v>
          </cell>
          <cell r="AV1543">
            <v>0</v>
          </cell>
          <cell r="AW1543">
            <v>0</v>
          </cell>
          <cell r="AX1543">
            <v>470085</v>
          </cell>
          <cell r="AY1543">
            <v>284195</v>
          </cell>
          <cell r="AZ1543">
            <v>1652212</v>
          </cell>
        </row>
        <row r="1544">
          <cell r="A1544">
            <v>214777</v>
          </cell>
          <cell r="B1544" t="str">
            <v>PENNSYLVANIA STATE UNIVERSITY-MAIN CAMPUS</v>
          </cell>
          <cell r="C1544" t="str">
            <v>PA</v>
          </cell>
          <cell r="D1544">
            <v>2</v>
          </cell>
          <cell r="E1544">
            <v>1</v>
          </cell>
          <cell r="F1544">
            <v>2</v>
          </cell>
          <cell r="G1544">
            <v>2</v>
          </cell>
          <cell r="H1544">
            <v>2</v>
          </cell>
          <cell r="I1544">
            <v>15</v>
          </cell>
          <cell r="J1544">
            <v>1</v>
          </cell>
          <cell r="K1544">
            <v>38610</v>
          </cell>
          <cell r="L1544">
            <v>369423358</v>
          </cell>
          <cell r="M1544">
            <v>20118000</v>
          </cell>
          <cell r="N1544">
            <v>246618439</v>
          </cell>
          <cell r="O1544">
            <v>0</v>
          </cell>
          <cell r="P1544">
            <v>207507716</v>
          </cell>
          <cell r="Q1544">
            <v>31694243</v>
          </cell>
          <cell r="R1544">
            <v>0</v>
          </cell>
          <cell r="S1544">
            <v>93441425</v>
          </cell>
          <cell r="T1544">
            <v>32995386</v>
          </cell>
          <cell r="U1544">
            <v>16504155</v>
          </cell>
          <cell r="V1544">
            <v>163758739</v>
          </cell>
          <cell r="W1544">
            <v>0</v>
          </cell>
          <cell r="X1544">
            <v>81339710</v>
          </cell>
          <cell r="Y1544">
            <v>0</v>
          </cell>
          <cell r="Z1544">
            <v>1263401171</v>
          </cell>
          <cell r="AA1544">
            <v>327983869</v>
          </cell>
          <cell r="AB1544">
            <v>355396002</v>
          </cell>
          <cell r="AC1544">
            <v>50556053</v>
          </cell>
          <cell r="AD1544">
            <v>116281968</v>
          </cell>
          <cell r="AE1544">
            <v>34651478</v>
          </cell>
          <cell r="AF1544">
            <v>72219604</v>
          </cell>
          <cell r="AG1544">
            <v>61770874</v>
          </cell>
          <cell r="AH1544">
            <v>51127290</v>
          </cell>
          <cell r="AI1544">
            <v>4447774</v>
          </cell>
          <cell r="AJ1544">
            <v>60396104</v>
          </cell>
          <cell r="AK1544">
            <v>1134831016</v>
          </cell>
          <cell r="AL1544">
            <v>118127031</v>
          </cell>
          <cell r="AM1544">
            <v>0</v>
          </cell>
          <cell r="AN1544">
            <v>0</v>
          </cell>
          <cell r="AO1544">
            <v>1039827</v>
          </cell>
          <cell r="AP1544">
            <v>1253997874</v>
          </cell>
          <cell r="AQ1544">
            <v>503112724</v>
          </cell>
          <cell r="AR1544">
            <v>123222604</v>
          </cell>
          <cell r="AS1544">
            <v>626335328</v>
          </cell>
          <cell r="AT1544">
            <v>13173824</v>
          </cell>
          <cell r="AU1544">
            <v>3549760</v>
          </cell>
          <cell r="AV1544">
            <v>11690</v>
          </cell>
          <cell r="AW1544">
            <v>0</v>
          </cell>
          <cell r="AX1544">
            <v>19972591</v>
          </cell>
          <cell r="AY1544">
            <v>14419425</v>
          </cell>
          <cell r="AZ1544">
            <v>51127290</v>
          </cell>
        </row>
        <row r="1545">
          <cell r="A1545">
            <v>214786</v>
          </cell>
          <cell r="B1545" t="str">
            <v>PENNSYLVANIA STATE UNIVERSITY-PENN ST MCKEESPORT</v>
          </cell>
          <cell r="C1545" t="str">
            <v>PA</v>
          </cell>
          <cell r="D1545">
            <v>2</v>
          </cell>
          <cell r="E1545">
            <v>1</v>
          </cell>
          <cell r="F1545">
            <v>2</v>
          </cell>
          <cell r="G1545">
            <v>2</v>
          </cell>
          <cell r="H1545">
            <v>2</v>
          </cell>
          <cell r="I1545">
            <v>-3</v>
          </cell>
          <cell r="J1545">
            <v>1</v>
          </cell>
          <cell r="K1545">
            <v>874</v>
          </cell>
          <cell r="L1545">
            <v>6316508</v>
          </cell>
          <cell r="M1545">
            <v>0</v>
          </cell>
          <cell r="N1545">
            <v>2193216</v>
          </cell>
          <cell r="O1545">
            <v>0</v>
          </cell>
          <cell r="P1545">
            <v>865560</v>
          </cell>
          <cell r="Q1545">
            <v>766122</v>
          </cell>
          <cell r="R1545">
            <v>0</v>
          </cell>
          <cell r="S1545">
            <v>994798</v>
          </cell>
          <cell r="T1545">
            <v>0</v>
          </cell>
          <cell r="U1545">
            <v>281098</v>
          </cell>
          <cell r="V1545">
            <v>927951</v>
          </cell>
          <cell r="W1545">
            <v>0</v>
          </cell>
          <cell r="X1545">
            <v>79206</v>
          </cell>
          <cell r="Y1545">
            <v>0</v>
          </cell>
          <cell r="Z1545">
            <v>12424459</v>
          </cell>
          <cell r="AA1545">
            <v>3614940</v>
          </cell>
          <cell r="AB1545">
            <v>0</v>
          </cell>
          <cell r="AC1545">
            <v>0</v>
          </cell>
          <cell r="AD1545">
            <v>2424404</v>
          </cell>
          <cell r="AE1545">
            <v>1507800</v>
          </cell>
          <cell r="AF1545">
            <v>1341324</v>
          </cell>
          <cell r="AG1545">
            <v>1197200</v>
          </cell>
          <cell r="AH1545">
            <v>1410840</v>
          </cell>
          <cell r="AI1545">
            <v>0</v>
          </cell>
          <cell r="AJ1545">
            <v>0</v>
          </cell>
          <cell r="AK1545">
            <v>11496508</v>
          </cell>
          <cell r="AL1545">
            <v>927951</v>
          </cell>
          <cell r="AM1545">
            <v>0</v>
          </cell>
          <cell r="AN1545">
            <v>0</v>
          </cell>
          <cell r="AO1545">
            <v>0</v>
          </cell>
          <cell r="AP1545">
            <v>12424459</v>
          </cell>
          <cell r="AQ1545">
            <v>5687077</v>
          </cell>
          <cell r="AR1545">
            <v>1493843</v>
          </cell>
          <cell r="AS1545">
            <v>7180920</v>
          </cell>
          <cell r="AT1545">
            <v>567463</v>
          </cell>
          <cell r="AU1545">
            <v>95069</v>
          </cell>
          <cell r="AV1545">
            <v>0</v>
          </cell>
          <cell r="AW1545">
            <v>0</v>
          </cell>
          <cell r="AX1545">
            <v>535217</v>
          </cell>
          <cell r="AY1545">
            <v>213091</v>
          </cell>
          <cell r="AZ1545">
            <v>1410840</v>
          </cell>
        </row>
        <row r="1546">
          <cell r="A1546">
            <v>214795</v>
          </cell>
          <cell r="B1546" t="str">
            <v>PENNSYLVANIA STATE UNIVERSITY-PENN STATE MONT ALTO</v>
          </cell>
          <cell r="C1546" t="str">
            <v>PA</v>
          </cell>
          <cell r="D1546">
            <v>2</v>
          </cell>
          <cell r="E1546">
            <v>1</v>
          </cell>
          <cell r="F1546">
            <v>2</v>
          </cell>
          <cell r="G1546">
            <v>2</v>
          </cell>
          <cell r="H1546">
            <v>2</v>
          </cell>
          <cell r="I1546">
            <v>-3</v>
          </cell>
          <cell r="J1546">
            <v>1</v>
          </cell>
          <cell r="K1546">
            <v>959</v>
          </cell>
          <cell r="L1546">
            <v>8442294</v>
          </cell>
          <cell r="M1546">
            <v>0</v>
          </cell>
          <cell r="N1546">
            <v>3360203</v>
          </cell>
          <cell r="O1546">
            <v>0</v>
          </cell>
          <cell r="P1546">
            <v>665326</v>
          </cell>
          <cell r="Q1546">
            <v>108523</v>
          </cell>
          <cell r="R1546">
            <v>0</v>
          </cell>
          <cell r="S1546">
            <v>669892</v>
          </cell>
          <cell r="T1546">
            <v>0</v>
          </cell>
          <cell r="U1546">
            <v>405763</v>
          </cell>
          <cell r="V1546">
            <v>2287670</v>
          </cell>
          <cell r="W1546">
            <v>0</v>
          </cell>
          <cell r="X1546">
            <v>95551</v>
          </cell>
          <cell r="Y1546">
            <v>0</v>
          </cell>
          <cell r="Z1546">
            <v>16035222</v>
          </cell>
          <cell r="AA1546">
            <v>5840569</v>
          </cell>
          <cell r="AB1546">
            <v>879</v>
          </cell>
          <cell r="AC1546">
            <v>0</v>
          </cell>
          <cell r="AD1546">
            <v>2244435</v>
          </cell>
          <cell r="AE1546">
            <v>1424883</v>
          </cell>
          <cell r="AF1546">
            <v>1575618</v>
          </cell>
          <cell r="AG1546">
            <v>1286595</v>
          </cell>
          <cell r="AH1546">
            <v>1374573</v>
          </cell>
          <cell r="AI1546">
            <v>0</v>
          </cell>
          <cell r="AJ1546">
            <v>0</v>
          </cell>
          <cell r="AK1546">
            <v>13747552</v>
          </cell>
          <cell r="AL1546">
            <v>2287670</v>
          </cell>
          <cell r="AM1546">
            <v>0</v>
          </cell>
          <cell r="AN1546">
            <v>0</v>
          </cell>
          <cell r="AO1546">
            <v>0</v>
          </cell>
          <cell r="AP1546">
            <v>16035222</v>
          </cell>
          <cell r="AQ1546">
            <v>6706036</v>
          </cell>
          <cell r="AR1546">
            <v>1865647</v>
          </cell>
          <cell r="AS1546">
            <v>8571683</v>
          </cell>
          <cell r="AT1546">
            <v>592892</v>
          </cell>
          <cell r="AU1546">
            <v>72434</v>
          </cell>
          <cell r="AV1546">
            <v>0</v>
          </cell>
          <cell r="AW1546">
            <v>0</v>
          </cell>
          <cell r="AX1546">
            <v>407785</v>
          </cell>
          <cell r="AY1546">
            <v>301462</v>
          </cell>
          <cell r="AZ1546">
            <v>1374573</v>
          </cell>
        </row>
        <row r="1547">
          <cell r="A1547">
            <v>214801</v>
          </cell>
          <cell r="B1547" t="str">
            <v>PENNSYLVANIA STATE UNIVERSITY-PENN STATE ABINGTON</v>
          </cell>
          <cell r="C1547" t="str">
            <v>PA</v>
          </cell>
          <cell r="D1547">
            <v>2</v>
          </cell>
          <cell r="E1547">
            <v>1</v>
          </cell>
          <cell r="F1547">
            <v>2</v>
          </cell>
          <cell r="G1547">
            <v>2</v>
          </cell>
          <cell r="H1547">
            <v>2</v>
          </cell>
          <cell r="I1547">
            <v>-3</v>
          </cell>
          <cell r="J1547">
            <v>1</v>
          </cell>
          <cell r="K1547">
            <v>2724</v>
          </cell>
          <cell r="L1547">
            <v>24194324</v>
          </cell>
          <cell r="M1547">
            <v>0</v>
          </cell>
          <cell r="N1547">
            <v>837084</v>
          </cell>
          <cell r="O1547">
            <v>0</v>
          </cell>
          <cell r="P1547">
            <v>1795164</v>
          </cell>
          <cell r="Q1547">
            <v>55626</v>
          </cell>
          <cell r="R1547">
            <v>0</v>
          </cell>
          <cell r="S1547">
            <v>1502025</v>
          </cell>
          <cell r="T1547">
            <v>0</v>
          </cell>
          <cell r="U1547">
            <v>912640</v>
          </cell>
          <cell r="V1547">
            <v>22645</v>
          </cell>
          <cell r="W1547">
            <v>0</v>
          </cell>
          <cell r="X1547">
            <v>196059</v>
          </cell>
          <cell r="Y1547">
            <v>0</v>
          </cell>
          <cell r="Z1547">
            <v>29515567</v>
          </cell>
          <cell r="AA1547">
            <v>10351183</v>
          </cell>
          <cell r="AB1547">
            <v>0</v>
          </cell>
          <cell r="AC1547">
            <v>4174</v>
          </cell>
          <cell r="AD1547">
            <v>4105589</v>
          </cell>
          <cell r="AE1547">
            <v>2709348</v>
          </cell>
          <cell r="AF1547">
            <v>3900542</v>
          </cell>
          <cell r="AG1547">
            <v>2962704</v>
          </cell>
          <cell r="AH1547">
            <v>3459382</v>
          </cell>
          <cell r="AI1547">
            <v>0</v>
          </cell>
          <cell r="AJ1547">
            <v>2000000</v>
          </cell>
          <cell r="AK1547">
            <v>29492922</v>
          </cell>
          <cell r="AL1547">
            <v>22645</v>
          </cell>
          <cell r="AM1547">
            <v>0</v>
          </cell>
          <cell r="AN1547">
            <v>0</v>
          </cell>
          <cell r="AO1547">
            <v>0</v>
          </cell>
          <cell r="AP1547">
            <v>29515567</v>
          </cell>
          <cell r="AQ1547">
            <v>13719445</v>
          </cell>
          <cell r="AR1547">
            <v>3642746</v>
          </cell>
          <cell r="AS1547">
            <v>17362191</v>
          </cell>
          <cell r="AT1547">
            <v>1679344</v>
          </cell>
          <cell r="AU1547">
            <v>102112</v>
          </cell>
          <cell r="AV1547">
            <v>0</v>
          </cell>
          <cell r="AW1547">
            <v>0</v>
          </cell>
          <cell r="AX1547">
            <v>574863</v>
          </cell>
          <cell r="AY1547">
            <v>1103063</v>
          </cell>
          <cell r="AZ1547">
            <v>3459382</v>
          </cell>
        </row>
        <row r="1548">
          <cell r="A1548">
            <v>214810</v>
          </cell>
          <cell r="B1548" t="str">
            <v>PENNSYLVANIA STATE UNIVERSITY-PENN STATE SCHUYLKIL</v>
          </cell>
          <cell r="C1548" t="str">
            <v>PA</v>
          </cell>
          <cell r="D1548">
            <v>2</v>
          </cell>
          <cell r="E1548">
            <v>1</v>
          </cell>
          <cell r="F1548">
            <v>2</v>
          </cell>
          <cell r="G1548">
            <v>2</v>
          </cell>
          <cell r="H1548">
            <v>2</v>
          </cell>
          <cell r="I1548">
            <v>-3</v>
          </cell>
          <cell r="J1548">
            <v>1</v>
          </cell>
          <cell r="K1548">
            <v>943</v>
          </cell>
          <cell r="L1548">
            <v>7102975</v>
          </cell>
          <cell r="M1548">
            <v>0</v>
          </cell>
          <cell r="N1548">
            <v>1886294</v>
          </cell>
          <cell r="O1548">
            <v>0</v>
          </cell>
          <cell r="P1548">
            <v>995902</v>
          </cell>
          <cell r="Q1548">
            <v>0</v>
          </cell>
          <cell r="R1548">
            <v>0</v>
          </cell>
          <cell r="S1548">
            <v>493316</v>
          </cell>
          <cell r="T1548">
            <v>0</v>
          </cell>
          <cell r="U1548">
            <v>416965</v>
          </cell>
          <cell r="V1548">
            <v>192421</v>
          </cell>
          <cell r="W1548">
            <v>0</v>
          </cell>
          <cell r="X1548">
            <v>75783</v>
          </cell>
          <cell r="Y1548">
            <v>0</v>
          </cell>
          <cell r="Z1548">
            <v>11163656</v>
          </cell>
          <cell r="AA1548">
            <v>4015478</v>
          </cell>
          <cell r="AB1548">
            <v>7603</v>
          </cell>
          <cell r="AC1548">
            <v>0</v>
          </cell>
          <cell r="AD1548">
            <v>1882860</v>
          </cell>
          <cell r="AE1548">
            <v>1084817</v>
          </cell>
          <cell r="AF1548">
            <v>1377423</v>
          </cell>
          <cell r="AG1548">
            <v>1093267</v>
          </cell>
          <cell r="AH1548">
            <v>1509787</v>
          </cell>
          <cell r="AI1548">
            <v>0</v>
          </cell>
          <cell r="AJ1548">
            <v>0</v>
          </cell>
          <cell r="AK1548">
            <v>10971235</v>
          </cell>
          <cell r="AL1548">
            <v>192421</v>
          </cell>
          <cell r="AM1548">
            <v>0</v>
          </cell>
          <cell r="AN1548">
            <v>0</v>
          </cell>
          <cell r="AO1548">
            <v>0</v>
          </cell>
          <cell r="AP1548">
            <v>11163656</v>
          </cell>
          <cell r="AQ1548">
            <v>5874577</v>
          </cell>
          <cell r="AR1548">
            <v>1422805</v>
          </cell>
          <cell r="AS1548">
            <v>7297382</v>
          </cell>
          <cell r="AT1548">
            <v>940571</v>
          </cell>
          <cell r="AU1548">
            <v>55331</v>
          </cell>
          <cell r="AV1548">
            <v>0</v>
          </cell>
          <cell r="AW1548">
            <v>0</v>
          </cell>
          <cell r="AX1548">
            <v>311502</v>
          </cell>
          <cell r="AY1548">
            <v>202383</v>
          </cell>
          <cell r="AZ1548">
            <v>1509787</v>
          </cell>
        </row>
        <row r="1549">
          <cell r="A1549">
            <v>214829</v>
          </cell>
          <cell r="B1549" t="str">
            <v>PENNSYLVANIA STATE UNIVERSITY-PENN STATE YORK</v>
          </cell>
          <cell r="C1549" t="str">
            <v>PA</v>
          </cell>
          <cell r="D1549">
            <v>2</v>
          </cell>
          <cell r="E1549">
            <v>1</v>
          </cell>
          <cell r="F1549">
            <v>2</v>
          </cell>
          <cell r="G1549">
            <v>2</v>
          </cell>
          <cell r="H1549">
            <v>2</v>
          </cell>
          <cell r="I1549">
            <v>-3</v>
          </cell>
          <cell r="J1549">
            <v>1</v>
          </cell>
          <cell r="K1549">
            <v>1321</v>
          </cell>
          <cell r="L1549">
            <v>10009988</v>
          </cell>
          <cell r="M1549">
            <v>0</v>
          </cell>
          <cell r="N1549">
            <v>2883478</v>
          </cell>
          <cell r="O1549">
            <v>0</v>
          </cell>
          <cell r="P1549">
            <v>576923</v>
          </cell>
          <cell r="Q1549">
            <v>85870</v>
          </cell>
          <cell r="R1549">
            <v>0</v>
          </cell>
          <cell r="S1549">
            <v>657655</v>
          </cell>
          <cell r="T1549">
            <v>0</v>
          </cell>
          <cell r="U1549">
            <v>652108</v>
          </cell>
          <cell r="V1549">
            <v>3193</v>
          </cell>
          <cell r="W1549">
            <v>0</v>
          </cell>
          <cell r="X1549">
            <v>106166</v>
          </cell>
          <cell r="Y1549">
            <v>0</v>
          </cell>
          <cell r="Z1549">
            <v>14975381</v>
          </cell>
          <cell r="AA1549">
            <v>5648092</v>
          </cell>
          <cell r="AB1549">
            <v>0</v>
          </cell>
          <cell r="AC1549">
            <v>0</v>
          </cell>
          <cell r="AD1549">
            <v>3164280</v>
          </cell>
          <cell r="AE1549">
            <v>1777423</v>
          </cell>
          <cell r="AF1549">
            <v>1973495</v>
          </cell>
          <cell r="AG1549">
            <v>1116288</v>
          </cell>
          <cell r="AH1549">
            <v>1292610</v>
          </cell>
          <cell r="AI1549">
            <v>0</v>
          </cell>
          <cell r="AJ1549">
            <v>0</v>
          </cell>
          <cell r="AK1549">
            <v>14972188</v>
          </cell>
          <cell r="AL1549">
            <v>3193</v>
          </cell>
          <cell r="AM1549">
            <v>0</v>
          </cell>
          <cell r="AN1549">
            <v>0</v>
          </cell>
          <cell r="AO1549">
            <v>0</v>
          </cell>
          <cell r="AP1549">
            <v>14975381</v>
          </cell>
          <cell r="AQ1549">
            <v>8134012</v>
          </cell>
          <cell r="AR1549">
            <v>2141301</v>
          </cell>
          <cell r="AS1549">
            <v>10275313</v>
          </cell>
          <cell r="AT1549">
            <v>532155</v>
          </cell>
          <cell r="AU1549">
            <v>44768</v>
          </cell>
          <cell r="AV1549">
            <v>0</v>
          </cell>
          <cell r="AW1549">
            <v>0</v>
          </cell>
          <cell r="AX1549">
            <v>252034</v>
          </cell>
          <cell r="AY1549">
            <v>463653</v>
          </cell>
          <cell r="AZ1549">
            <v>1292610</v>
          </cell>
        </row>
        <row r="1550">
          <cell r="A1550">
            <v>215266</v>
          </cell>
          <cell r="B1550" t="str">
            <v>UNIVERSITY OF PITTSBURGH-BRADFORD</v>
          </cell>
          <cell r="C1550" t="str">
            <v>PA</v>
          </cell>
          <cell r="D1550">
            <v>2</v>
          </cell>
          <cell r="E1550">
            <v>1</v>
          </cell>
          <cell r="F1550">
            <v>2</v>
          </cell>
          <cell r="G1550">
            <v>2</v>
          </cell>
          <cell r="H1550">
            <v>2</v>
          </cell>
          <cell r="I1550">
            <v>31</v>
          </cell>
          <cell r="J1550">
            <v>1</v>
          </cell>
          <cell r="K1550">
            <v>1148</v>
          </cell>
          <cell r="L1550">
            <v>8085653</v>
          </cell>
          <cell r="M1550">
            <v>0</v>
          </cell>
          <cell r="N1550">
            <v>0</v>
          </cell>
          <cell r="O1550">
            <v>0</v>
          </cell>
          <cell r="P1550">
            <v>882298</v>
          </cell>
          <cell r="Q1550">
            <v>343046</v>
          </cell>
          <cell r="R1550">
            <v>0</v>
          </cell>
          <cell r="S1550">
            <v>1251889</v>
          </cell>
          <cell r="T1550">
            <v>6439</v>
          </cell>
          <cell r="U1550">
            <v>98011</v>
          </cell>
          <cell r="V1550">
            <v>3254161</v>
          </cell>
          <cell r="W1550">
            <v>0</v>
          </cell>
          <cell r="X1550">
            <v>19247</v>
          </cell>
          <cell r="Y1550">
            <v>0</v>
          </cell>
          <cell r="Z1550">
            <v>13940744</v>
          </cell>
          <cell r="AA1550">
            <v>4884010</v>
          </cell>
          <cell r="AB1550">
            <v>122105</v>
          </cell>
          <cell r="AC1550">
            <v>353769</v>
          </cell>
          <cell r="AD1550">
            <v>1137965</v>
          </cell>
          <cell r="AE1550">
            <v>1964166</v>
          </cell>
          <cell r="AF1550">
            <v>2197244</v>
          </cell>
          <cell r="AG1550">
            <v>1089781</v>
          </cell>
          <cell r="AH1550">
            <v>2742996</v>
          </cell>
          <cell r="AI1550">
            <v>0</v>
          </cell>
          <cell r="AJ1550">
            <v>-61605</v>
          </cell>
          <cell r="AK1550">
            <v>14430431</v>
          </cell>
          <cell r="AL1550">
            <v>3254161</v>
          </cell>
          <cell r="AM1550">
            <v>0</v>
          </cell>
          <cell r="AN1550">
            <v>0</v>
          </cell>
          <cell r="AO1550">
            <v>0</v>
          </cell>
          <cell r="AP1550">
            <v>17684592</v>
          </cell>
          <cell r="AQ1550">
            <v>6402875</v>
          </cell>
          <cell r="AR1550">
            <v>1842254</v>
          </cell>
          <cell r="AS1550">
            <v>8245129</v>
          </cell>
          <cell r="AT1550">
            <v>799003</v>
          </cell>
          <cell r="AU1550">
            <v>83295</v>
          </cell>
          <cell r="AV1550">
            <v>0</v>
          </cell>
          <cell r="AW1550">
            <v>0</v>
          </cell>
          <cell r="AX1550">
            <v>298015</v>
          </cell>
          <cell r="AY1550">
            <v>1562683</v>
          </cell>
          <cell r="AZ1550">
            <v>2742996</v>
          </cell>
        </row>
        <row r="1551">
          <cell r="A1551">
            <v>215275</v>
          </cell>
          <cell r="B1551" t="str">
            <v>UNIVERSITY OF PITTSBURGH-GREENSBURG</v>
          </cell>
          <cell r="C1551" t="str">
            <v>PA</v>
          </cell>
          <cell r="D1551">
            <v>2</v>
          </cell>
          <cell r="E1551">
            <v>1</v>
          </cell>
          <cell r="F1551">
            <v>2</v>
          </cell>
          <cell r="G1551">
            <v>2</v>
          </cell>
          <cell r="H1551">
            <v>2</v>
          </cell>
          <cell r="I1551">
            <v>31</v>
          </cell>
          <cell r="J1551">
            <v>1</v>
          </cell>
          <cell r="K1551">
            <v>1619</v>
          </cell>
          <cell r="L1551">
            <v>9715798</v>
          </cell>
          <cell r="M1551">
            <v>0</v>
          </cell>
          <cell r="N1551">
            <v>0</v>
          </cell>
          <cell r="O1551">
            <v>0</v>
          </cell>
          <cell r="P1551">
            <v>1026216</v>
          </cell>
          <cell r="Q1551">
            <v>5640</v>
          </cell>
          <cell r="R1551">
            <v>0</v>
          </cell>
          <cell r="S1551">
            <v>28334</v>
          </cell>
          <cell r="T1551">
            <v>15871</v>
          </cell>
          <cell r="U1551">
            <v>136539</v>
          </cell>
          <cell r="V1551">
            <v>3356289</v>
          </cell>
          <cell r="W1551">
            <v>0</v>
          </cell>
          <cell r="X1551">
            <v>6120</v>
          </cell>
          <cell r="Y1551">
            <v>0</v>
          </cell>
          <cell r="Z1551">
            <v>14290807</v>
          </cell>
          <cell r="AA1551">
            <v>4324466</v>
          </cell>
          <cell r="AB1551">
            <v>0</v>
          </cell>
          <cell r="AC1551">
            <v>22849</v>
          </cell>
          <cell r="AD1551">
            <v>1034669</v>
          </cell>
          <cell r="AE1551">
            <v>1052729</v>
          </cell>
          <cell r="AF1551">
            <v>1536558</v>
          </cell>
          <cell r="AG1551">
            <v>1142240</v>
          </cell>
          <cell r="AH1551">
            <v>1244638</v>
          </cell>
          <cell r="AI1551">
            <v>0</v>
          </cell>
          <cell r="AJ1551">
            <v>-105228</v>
          </cell>
          <cell r="AK1551">
            <v>10252921</v>
          </cell>
          <cell r="AL1551">
            <v>3356289</v>
          </cell>
          <cell r="AM1551">
            <v>0</v>
          </cell>
          <cell r="AN1551">
            <v>0</v>
          </cell>
          <cell r="AO1551">
            <v>0</v>
          </cell>
          <cell r="AP1551">
            <v>13609210</v>
          </cell>
          <cell r="AQ1551">
            <v>5826689</v>
          </cell>
          <cell r="AR1551">
            <v>1667842</v>
          </cell>
          <cell r="AS1551">
            <v>7494531</v>
          </cell>
          <cell r="AT1551">
            <v>885915</v>
          </cell>
          <cell r="AU1551">
            <v>140301</v>
          </cell>
          <cell r="AV1551">
            <v>0</v>
          </cell>
          <cell r="AW1551">
            <v>0</v>
          </cell>
          <cell r="AX1551">
            <v>19400</v>
          </cell>
          <cell r="AY1551">
            <v>199022</v>
          </cell>
          <cell r="AZ1551">
            <v>1244638</v>
          </cell>
        </row>
        <row r="1552">
          <cell r="A1552">
            <v>215284</v>
          </cell>
          <cell r="B1552" t="str">
            <v>UNIVERSITY OF PITTSBURGH-JOHNSTOWN</v>
          </cell>
          <cell r="C1552" t="str">
            <v>PA</v>
          </cell>
          <cell r="D1552">
            <v>2</v>
          </cell>
          <cell r="E1552">
            <v>1</v>
          </cell>
          <cell r="F1552">
            <v>2</v>
          </cell>
          <cell r="G1552">
            <v>2</v>
          </cell>
          <cell r="H1552">
            <v>2</v>
          </cell>
          <cell r="I1552">
            <v>32</v>
          </cell>
          <cell r="J1552">
            <v>1</v>
          </cell>
          <cell r="K1552">
            <v>2899</v>
          </cell>
          <cell r="L1552">
            <v>19346414</v>
          </cell>
          <cell r="M1552">
            <v>0</v>
          </cell>
          <cell r="N1552">
            <v>0</v>
          </cell>
          <cell r="O1552">
            <v>0</v>
          </cell>
          <cell r="P1552">
            <v>1996438</v>
          </cell>
          <cell r="Q1552">
            <v>81314</v>
          </cell>
          <cell r="R1552">
            <v>0</v>
          </cell>
          <cell r="S1552">
            <v>385307</v>
          </cell>
          <cell r="T1552">
            <v>134700</v>
          </cell>
          <cell r="U1552">
            <v>692248</v>
          </cell>
          <cell r="V1552">
            <v>11777143</v>
          </cell>
          <cell r="W1552">
            <v>0</v>
          </cell>
          <cell r="X1552">
            <v>62</v>
          </cell>
          <cell r="Y1552">
            <v>0</v>
          </cell>
          <cell r="Z1552">
            <v>34413626</v>
          </cell>
          <cell r="AA1552">
            <v>10032927</v>
          </cell>
          <cell r="AB1552">
            <v>30130</v>
          </cell>
          <cell r="AC1552">
            <v>29762</v>
          </cell>
          <cell r="AD1552">
            <v>1738076</v>
          </cell>
          <cell r="AE1552">
            <v>2514464</v>
          </cell>
          <cell r="AF1552">
            <v>2417286</v>
          </cell>
          <cell r="AG1552">
            <v>2941421</v>
          </cell>
          <cell r="AH1552">
            <v>3218384</v>
          </cell>
          <cell r="AI1552">
            <v>674556</v>
          </cell>
          <cell r="AJ1552">
            <v>156790</v>
          </cell>
          <cell r="AK1552">
            <v>23753796</v>
          </cell>
          <cell r="AL1552">
            <v>11777143</v>
          </cell>
          <cell r="AM1552">
            <v>0</v>
          </cell>
          <cell r="AN1552">
            <v>0</v>
          </cell>
          <cell r="AO1552">
            <v>0</v>
          </cell>
          <cell r="AP1552">
            <v>35530939</v>
          </cell>
          <cell r="AQ1552">
            <v>12162983</v>
          </cell>
          <cell r="AR1552">
            <v>3447716</v>
          </cell>
          <cell r="AS1552">
            <v>15610699</v>
          </cell>
          <cell r="AT1552">
            <v>1606550</v>
          </cell>
          <cell r="AU1552">
            <v>291020</v>
          </cell>
          <cell r="AV1552">
            <v>0</v>
          </cell>
          <cell r="AW1552">
            <v>0</v>
          </cell>
          <cell r="AX1552">
            <v>240052</v>
          </cell>
          <cell r="AY1552">
            <v>1080762</v>
          </cell>
          <cell r="AZ1552">
            <v>3218384</v>
          </cell>
        </row>
        <row r="1553">
          <cell r="A1553">
            <v>215293</v>
          </cell>
          <cell r="B1553" t="str">
            <v>UNIVERSITY OF PITTSBURGH-MAIN CAMPUS</v>
          </cell>
          <cell r="C1553" t="str">
            <v>PA</v>
          </cell>
          <cell r="D1553">
            <v>2</v>
          </cell>
          <cell r="E1553">
            <v>1</v>
          </cell>
          <cell r="F1553">
            <v>1</v>
          </cell>
          <cell r="G1553">
            <v>1</v>
          </cell>
          <cell r="H1553">
            <v>2</v>
          </cell>
          <cell r="I1553">
            <v>15</v>
          </cell>
          <cell r="J1553">
            <v>1</v>
          </cell>
          <cell r="K1553">
            <v>23439</v>
          </cell>
          <cell r="L1553">
            <v>254527456</v>
          </cell>
          <cell r="M1553">
            <v>0</v>
          </cell>
          <cell r="N1553">
            <v>177410000</v>
          </cell>
          <cell r="O1553">
            <v>0</v>
          </cell>
          <cell r="P1553">
            <v>314395509</v>
          </cell>
          <cell r="Q1553">
            <v>7084435</v>
          </cell>
          <cell r="R1553">
            <v>1665371</v>
          </cell>
          <cell r="S1553">
            <v>79296857</v>
          </cell>
          <cell r="T1553">
            <v>24365275</v>
          </cell>
          <cell r="U1553">
            <v>48162549</v>
          </cell>
          <cell r="V1553">
            <v>62075964</v>
          </cell>
          <cell r="W1553">
            <v>0</v>
          </cell>
          <cell r="X1553">
            <v>54991425</v>
          </cell>
          <cell r="Y1553">
            <v>7378814</v>
          </cell>
          <cell r="Z1553">
            <v>1031353655</v>
          </cell>
          <cell r="AA1553">
            <v>242815605</v>
          </cell>
          <cell r="AB1553">
            <v>290829874</v>
          </cell>
          <cell r="AC1553">
            <v>20014669</v>
          </cell>
          <cell r="AD1553">
            <v>99098941</v>
          </cell>
          <cell r="AE1553">
            <v>48315183</v>
          </cell>
          <cell r="AF1553">
            <v>70620270</v>
          </cell>
          <cell r="AG1553">
            <v>42455789</v>
          </cell>
          <cell r="AH1553">
            <v>76573500</v>
          </cell>
          <cell r="AI1553">
            <v>16936262</v>
          </cell>
          <cell r="AJ1553">
            <v>42965904</v>
          </cell>
          <cell r="AK1553">
            <v>950625997</v>
          </cell>
          <cell r="AL1553">
            <v>62075964</v>
          </cell>
          <cell r="AM1553">
            <v>0</v>
          </cell>
          <cell r="AN1553">
            <v>7378814</v>
          </cell>
          <cell r="AO1553">
            <v>0</v>
          </cell>
          <cell r="AP1553">
            <v>1020080775</v>
          </cell>
          <cell r="AQ1553">
            <v>431790504</v>
          </cell>
          <cell r="AR1553">
            <v>103643604</v>
          </cell>
          <cell r="AS1553">
            <v>535434108</v>
          </cell>
          <cell r="AT1553">
            <v>7773128</v>
          </cell>
          <cell r="AU1553">
            <v>4047227</v>
          </cell>
          <cell r="AV1553">
            <v>5347</v>
          </cell>
          <cell r="AW1553">
            <v>18337</v>
          </cell>
          <cell r="AX1553">
            <v>4630124</v>
          </cell>
          <cell r="AY1553">
            <v>60099337</v>
          </cell>
          <cell r="AZ1553">
            <v>76573500</v>
          </cell>
        </row>
        <row r="1554">
          <cell r="A1554">
            <v>216010</v>
          </cell>
          <cell r="B1554" t="str">
            <v>SHIPPENSBURG UNIVERSITY OF PENNSYLVANIA</v>
          </cell>
          <cell r="C1554" t="str">
            <v>PA</v>
          </cell>
          <cell r="D1554">
            <v>2</v>
          </cell>
          <cell r="E1554">
            <v>1</v>
          </cell>
          <cell r="F1554">
            <v>2</v>
          </cell>
          <cell r="G1554">
            <v>2</v>
          </cell>
          <cell r="H1554">
            <v>2</v>
          </cell>
          <cell r="I1554">
            <v>21</v>
          </cell>
          <cell r="J1554">
            <v>1</v>
          </cell>
          <cell r="K1554">
            <v>6555</v>
          </cell>
          <cell r="L1554">
            <v>32514894</v>
          </cell>
          <cell r="M1554">
            <v>0</v>
          </cell>
          <cell r="N1554">
            <v>32413410</v>
          </cell>
          <cell r="O1554">
            <v>0</v>
          </cell>
          <cell r="P1554">
            <v>7605729</v>
          </cell>
          <cell r="Q1554">
            <v>6423788</v>
          </cell>
          <cell r="R1554">
            <v>38472</v>
          </cell>
          <cell r="S1554">
            <v>51418</v>
          </cell>
          <cell r="T1554">
            <v>0</v>
          </cell>
          <cell r="U1554">
            <v>787146</v>
          </cell>
          <cell r="V1554">
            <v>14484838</v>
          </cell>
          <cell r="W1554">
            <v>0</v>
          </cell>
          <cell r="X1554">
            <v>3066021</v>
          </cell>
          <cell r="Y1554">
            <v>0</v>
          </cell>
          <cell r="Z1554">
            <v>97385716</v>
          </cell>
          <cell r="AA1554">
            <v>31244178</v>
          </cell>
          <cell r="AB1554">
            <v>477755</v>
          </cell>
          <cell r="AC1554">
            <v>7588070</v>
          </cell>
          <cell r="AD1554">
            <v>7329863</v>
          </cell>
          <cell r="AE1554">
            <v>7363439</v>
          </cell>
          <cell r="AF1554">
            <v>8956729</v>
          </cell>
          <cell r="AG1554">
            <v>6872048</v>
          </cell>
          <cell r="AH1554">
            <v>6386956</v>
          </cell>
          <cell r="AI1554">
            <v>760695</v>
          </cell>
          <cell r="AJ1554">
            <v>5974613</v>
          </cell>
          <cell r="AK1554">
            <v>82954346</v>
          </cell>
          <cell r="AL1554">
            <v>13999515</v>
          </cell>
          <cell r="AM1554">
            <v>0</v>
          </cell>
          <cell r="AN1554">
            <v>0</v>
          </cell>
          <cell r="AO1554">
            <v>0</v>
          </cell>
          <cell r="AP1554">
            <v>96953861</v>
          </cell>
          <cell r="AQ1554">
            <v>42407768</v>
          </cell>
          <cell r="AR1554">
            <v>12028958</v>
          </cell>
          <cell r="AS1554">
            <v>54436726</v>
          </cell>
          <cell r="AT1554">
            <v>2286862</v>
          </cell>
          <cell r="AU1554">
            <v>187274</v>
          </cell>
          <cell r="AV1554">
            <v>3912820</v>
          </cell>
          <cell r="AW1554">
            <v>0</v>
          </cell>
          <cell r="AX1554">
            <v>0</v>
          </cell>
          <cell r="AY1554">
            <v>0</v>
          </cell>
          <cell r="AZ1554">
            <v>6386956</v>
          </cell>
        </row>
        <row r="1555">
          <cell r="A1555">
            <v>216038</v>
          </cell>
          <cell r="B1555" t="str">
            <v>SLIPPERY ROCK UNIVERSITY OF PENNSYLVANIA</v>
          </cell>
          <cell r="C1555" t="str">
            <v>PA</v>
          </cell>
          <cell r="D1555">
            <v>2</v>
          </cell>
          <cell r="E1555">
            <v>1</v>
          </cell>
          <cell r="F1555">
            <v>2</v>
          </cell>
          <cell r="G1555">
            <v>2</v>
          </cell>
          <cell r="H1555">
            <v>2</v>
          </cell>
          <cell r="I1555">
            <v>21</v>
          </cell>
          <cell r="J1555">
            <v>1</v>
          </cell>
          <cell r="K1555">
            <v>6615</v>
          </cell>
          <cell r="L1555">
            <v>34086325</v>
          </cell>
          <cell r="M1555">
            <v>0</v>
          </cell>
          <cell r="N1555">
            <v>34884919</v>
          </cell>
          <cell r="O1555">
            <v>0</v>
          </cell>
          <cell r="P1555">
            <v>4708457</v>
          </cell>
          <cell r="Q1555">
            <v>5760475</v>
          </cell>
          <cell r="R1555">
            <v>1272374</v>
          </cell>
          <cell r="S1555">
            <v>81215</v>
          </cell>
          <cell r="T1555">
            <v>0</v>
          </cell>
          <cell r="U1555">
            <v>1254651</v>
          </cell>
          <cell r="V1555">
            <v>11992657</v>
          </cell>
          <cell r="W1555">
            <v>0</v>
          </cell>
          <cell r="X1555">
            <v>4379625</v>
          </cell>
          <cell r="Y1555">
            <v>0</v>
          </cell>
          <cell r="Z1555">
            <v>98420698</v>
          </cell>
          <cell r="AA1555">
            <v>34934320</v>
          </cell>
          <cell r="AB1555">
            <v>154113</v>
          </cell>
          <cell r="AC1555">
            <v>1759987</v>
          </cell>
          <cell r="AD1555">
            <v>8420307</v>
          </cell>
          <cell r="AE1555">
            <v>7296683</v>
          </cell>
          <cell r="AF1555">
            <v>8265427</v>
          </cell>
          <cell r="AG1555">
            <v>7448010</v>
          </cell>
          <cell r="AH1555">
            <v>12801733</v>
          </cell>
          <cell r="AI1555">
            <v>871787</v>
          </cell>
          <cell r="AJ1555">
            <v>4111179</v>
          </cell>
          <cell r="AK1555">
            <v>86063546</v>
          </cell>
          <cell r="AL1555">
            <v>11363437</v>
          </cell>
          <cell r="AM1555">
            <v>0</v>
          </cell>
          <cell r="AN1555">
            <v>0</v>
          </cell>
          <cell r="AO1555">
            <v>0</v>
          </cell>
          <cell r="AP1555">
            <v>97426983</v>
          </cell>
          <cell r="AQ1555">
            <v>44244793</v>
          </cell>
          <cell r="AR1555">
            <v>13661279</v>
          </cell>
          <cell r="AS1555">
            <v>57906072</v>
          </cell>
          <cell r="AT1555">
            <v>3883264</v>
          </cell>
          <cell r="AU1555">
            <v>312055</v>
          </cell>
          <cell r="AV1555">
            <v>4592309</v>
          </cell>
          <cell r="AW1555">
            <v>356127</v>
          </cell>
          <cell r="AX1555">
            <v>999063</v>
          </cell>
          <cell r="AY1555">
            <v>2658915</v>
          </cell>
          <cell r="AZ1555">
            <v>12801733</v>
          </cell>
        </row>
        <row r="1556">
          <cell r="A1556">
            <v>216764</v>
          </cell>
          <cell r="B1556" t="str">
            <v>WEST CHESTER UNIVERSITY OF PENNSYLVANIA</v>
          </cell>
          <cell r="C1556" t="str">
            <v>PA</v>
          </cell>
          <cell r="D1556">
            <v>2</v>
          </cell>
          <cell r="E1556">
            <v>1</v>
          </cell>
          <cell r="F1556">
            <v>2</v>
          </cell>
          <cell r="G1556">
            <v>2</v>
          </cell>
          <cell r="H1556">
            <v>2</v>
          </cell>
          <cell r="I1556">
            <v>21</v>
          </cell>
          <cell r="J1556">
            <v>1</v>
          </cell>
          <cell r="K1556">
            <v>10418</v>
          </cell>
          <cell r="L1556">
            <v>62886473</v>
          </cell>
          <cell r="M1556">
            <v>0</v>
          </cell>
          <cell r="N1556">
            <v>46355212</v>
          </cell>
          <cell r="O1556">
            <v>0</v>
          </cell>
          <cell r="P1556">
            <v>5884368</v>
          </cell>
          <cell r="Q1556">
            <v>7001227</v>
          </cell>
          <cell r="R1556">
            <v>0</v>
          </cell>
          <cell r="S1556">
            <v>2406828</v>
          </cell>
          <cell r="T1556">
            <v>372661</v>
          </cell>
          <cell r="U1556">
            <v>619762</v>
          </cell>
          <cell r="V1556">
            <v>18178815</v>
          </cell>
          <cell r="W1556">
            <v>0</v>
          </cell>
          <cell r="X1556">
            <v>3704460</v>
          </cell>
          <cell r="Y1556">
            <v>0</v>
          </cell>
          <cell r="Z1556">
            <v>147409806</v>
          </cell>
          <cell r="AA1556">
            <v>56364540</v>
          </cell>
          <cell r="AB1556">
            <v>740043</v>
          </cell>
          <cell r="AC1556">
            <v>2246946</v>
          </cell>
          <cell r="AD1556">
            <v>12911417</v>
          </cell>
          <cell r="AE1556">
            <v>9421762</v>
          </cell>
          <cell r="AF1556">
            <v>15818553</v>
          </cell>
          <cell r="AG1556">
            <v>10837908</v>
          </cell>
          <cell r="AH1556">
            <v>12022630</v>
          </cell>
          <cell r="AI1556">
            <v>993820</v>
          </cell>
          <cell r="AJ1556">
            <v>9208677</v>
          </cell>
          <cell r="AK1556">
            <v>130566296</v>
          </cell>
          <cell r="AL1556">
            <v>17296105</v>
          </cell>
          <cell r="AM1556">
            <v>0</v>
          </cell>
          <cell r="AN1556">
            <v>0</v>
          </cell>
          <cell r="AO1556">
            <v>0</v>
          </cell>
          <cell r="AP1556">
            <v>147862401</v>
          </cell>
          <cell r="AQ1556">
            <v>68519405</v>
          </cell>
          <cell r="AR1556">
            <v>21379829</v>
          </cell>
          <cell r="AS1556">
            <v>89899234</v>
          </cell>
          <cell r="AT1556">
            <v>3618743</v>
          </cell>
          <cell r="AU1556">
            <v>425068</v>
          </cell>
          <cell r="AV1556">
            <v>5172683</v>
          </cell>
          <cell r="AW1556">
            <v>0</v>
          </cell>
          <cell r="AX1556">
            <v>1040973</v>
          </cell>
          <cell r="AY1556">
            <v>1765163</v>
          </cell>
          <cell r="AZ1556">
            <v>12022630</v>
          </cell>
        </row>
        <row r="1557">
          <cell r="A1557">
            <v>210605</v>
          </cell>
          <cell r="B1557" t="str">
            <v>COMMUNITY COLLEGE OF ALLEGHENY COUNTY</v>
          </cell>
          <cell r="C1557" t="str">
            <v>PA</v>
          </cell>
          <cell r="D1557">
            <v>2</v>
          </cell>
          <cell r="E1557">
            <v>4</v>
          </cell>
          <cell r="F1557">
            <v>2</v>
          </cell>
          <cell r="G1557">
            <v>2</v>
          </cell>
          <cell r="H1557">
            <v>2</v>
          </cell>
          <cell r="I1557">
            <v>40</v>
          </cell>
          <cell r="J1557">
            <v>1</v>
          </cell>
          <cell r="K1557">
            <v>10099</v>
          </cell>
          <cell r="L1557">
            <v>27911415</v>
          </cell>
          <cell r="M1557">
            <v>122323</v>
          </cell>
          <cell r="N1557">
            <v>26103388</v>
          </cell>
          <cell r="O1557">
            <v>19980000</v>
          </cell>
          <cell r="P1557">
            <v>11800762</v>
          </cell>
          <cell r="Q1557">
            <v>1130330</v>
          </cell>
          <cell r="R1557">
            <v>0</v>
          </cell>
          <cell r="S1557">
            <v>2544374</v>
          </cell>
          <cell r="T1557">
            <v>0</v>
          </cell>
          <cell r="U1557">
            <v>0</v>
          </cell>
          <cell r="V1557">
            <v>2604599</v>
          </cell>
          <cell r="W1557">
            <v>0</v>
          </cell>
          <cell r="X1557">
            <v>1361483</v>
          </cell>
          <cell r="Y1557">
            <v>0</v>
          </cell>
          <cell r="Z1557">
            <v>93558674</v>
          </cell>
          <cell r="AA1557">
            <v>38652899</v>
          </cell>
          <cell r="AB1557">
            <v>0</v>
          </cell>
          <cell r="AC1557">
            <v>0</v>
          </cell>
          <cell r="AD1557">
            <v>7124494</v>
          </cell>
          <cell r="AE1557">
            <v>7825815</v>
          </cell>
          <cell r="AF1557">
            <v>12741319</v>
          </cell>
          <cell r="AG1557">
            <v>9738569</v>
          </cell>
          <cell r="AH1557">
            <v>8919015</v>
          </cell>
          <cell r="AI1557">
            <v>2175206</v>
          </cell>
          <cell r="AJ1557">
            <v>-471900</v>
          </cell>
          <cell r="AK1557">
            <v>86705417</v>
          </cell>
          <cell r="AL1557">
            <v>2974591</v>
          </cell>
          <cell r="AM1557">
            <v>0</v>
          </cell>
          <cell r="AN1557">
            <v>0</v>
          </cell>
          <cell r="AO1557">
            <v>0</v>
          </cell>
          <cell r="AP1557">
            <v>89680008</v>
          </cell>
          <cell r="AQ1557">
            <v>52003785</v>
          </cell>
          <cell r="AR1557">
            <v>9852571</v>
          </cell>
          <cell r="AS1557">
            <v>61856356</v>
          </cell>
          <cell r="AT1557">
            <v>6969197</v>
          </cell>
          <cell r="AU1557">
            <v>228382</v>
          </cell>
          <cell r="AV1557">
            <v>1130330</v>
          </cell>
          <cell r="AW1557">
            <v>0</v>
          </cell>
          <cell r="AX1557">
            <v>77604</v>
          </cell>
          <cell r="AY1557">
            <v>513502</v>
          </cell>
          <cell r="AZ1557">
            <v>8919015</v>
          </cell>
        </row>
        <row r="1558">
          <cell r="A1558">
            <v>211079</v>
          </cell>
          <cell r="B1558" t="str">
            <v>COMMUNITY COLLEGE OF BEAVER COUNTY</v>
          </cell>
          <cell r="C1558" t="str">
            <v>PA</v>
          </cell>
          <cell r="D1558">
            <v>2</v>
          </cell>
          <cell r="E1558">
            <v>4</v>
          </cell>
          <cell r="F1558">
            <v>2</v>
          </cell>
          <cell r="G1558">
            <v>2</v>
          </cell>
          <cell r="H1558">
            <v>2</v>
          </cell>
          <cell r="I1558">
            <v>40</v>
          </cell>
          <cell r="J1558">
            <v>1</v>
          </cell>
          <cell r="K1558">
            <v>1601</v>
          </cell>
          <cell r="L1558">
            <v>5691233</v>
          </cell>
          <cell r="M1558">
            <v>0</v>
          </cell>
          <cell r="N1558">
            <v>3967231</v>
          </cell>
          <cell r="O1558">
            <v>696720</v>
          </cell>
          <cell r="P1558">
            <v>3556161</v>
          </cell>
          <cell r="Q1558">
            <v>229816</v>
          </cell>
          <cell r="R1558">
            <v>367262</v>
          </cell>
          <cell r="S1558">
            <v>197757</v>
          </cell>
          <cell r="T1558">
            <v>0</v>
          </cell>
          <cell r="U1558">
            <v>0</v>
          </cell>
          <cell r="V1558">
            <v>719700</v>
          </cell>
          <cell r="W1558">
            <v>0</v>
          </cell>
          <cell r="X1558">
            <v>246112</v>
          </cell>
          <cell r="Y1558">
            <v>0</v>
          </cell>
          <cell r="Z1558">
            <v>15671992</v>
          </cell>
          <cell r="AA1558">
            <v>7611149</v>
          </cell>
          <cell r="AB1558">
            <v>0</v>
          </cell>
          <cell r="AC1558">
            <v>500821</v>
          </cell>
          <cell r="AD1558">
            <v>620806</v>
          </cell>
          <cell r="AE1558">
            <v>1118372</v>
          </cell>
          <cell r="AF1558">
            <v>2002661</v>
          </cell>
          <cell r="AG1558">
            <v>1439579</v>
          </cell>
          <cell r="AH1558">
            <v>1613071</v>
          </cell>
          <cell r="AI1558">
            <v>0</v>
          </cell>
          <cell r="AJ1558">
            <v>0</v>
          </cell>
          <cell r="AK1558">
            <v>14906459</v>
          </cell>
          <cell r="AL1558">
            <v>688915</v>
          </cell>
          <cell r="AM1558">
            <v>0</v>
          </cell>
          <cell r="AN1558">
            <v>0</v>
          </cell>
          <cell r="AO1558">
            <v>0</v>
          </cell>
          <cell r="AP1558">
            <v>15595374</v>
          </cell>
          <cell r="AQ1558">
            <v>8146745</v>
          </cell>
          <cell r="AR1558">
            <v>2067307</v>
          </cell>
          <cell r="AS1558">
            <v>10214052</v>
          </cell>
          <cell r="AT1558">
            <v>1319118</v>
          </cell>
          <cell r="AU1558">
            <v>174724</v>
          </cell>
          <cell r="AV1558">
            <v>0</v>
          </cell>
          <cell r="AW1558">
            <v>0</v>
          </cell>
          <cell r="AX1558">
            <v>0</v>
          </cell>
          <cell r="AY1558">
            <v>119229</v>
          </cell>
          <cell r="AZ1558">
            <v>1613071</v>
          </cell>
        </row>
        <row r="1559">
          <cell r="A1559">
            <v>211307</v>
          </cell>
          <cell r="B1559" t="str">
            <v>BUCKS COUNTY COMMUNITY COLLEGE</v>
          </cell>
          <cell r="C1559" t="str">
            <v>PA</v>
          </cell>
          <cell r="D1559">
            <v>2</v>
          </cell>
          <cell r="E1559">
            <v>4</v>
          </cell>
          <cell r="F1559">
            <v>2</v>
          </cell>
          <cell r="G1559">
            <v>2</v>
          </cell>
          <cell r="H1559">
            <v>2</v>
          </cell>
          <cell r="I1559">
            <v>40</v>
          </cell>
          <cell r="J1559">
            <v>1</v>
          </cell>
          <cell r="K1559">
            <v>5075</v>
          </cell>
          <cell r="L1559">
            <v>15184687</v>
          </cell>
          <cell r="M1559">
            <v>263741</v>
          </cell>
          <cell r="N1559">
            <v>13729693</v>
          </cell>
          <cell r="O1559">
            <v>10238058</v>
          </cell>
          <cell r="P1559">
            <v>2835631</v>
          </cell>
          <cell r="Q1559">
            <v>1484236</v>
          </cell>
          <cell r="R1559">
            <v>0</v>
          </cell>
          <cell r="S1559">
            <v>599379</v>
          </cell>
          <cell r="T1559">
            <v>0</v>
          </cell>
          <cell r="U1559">
            <v>0</v>
          </cell>
          <cell r="V1559">
            <v>2895359</v>
          </cell>
          <cell r="W1559">
            <v>0</v>
          </cell>
          <cell r="X1559">
            <v>641395</v>
          </cell>
          <cell r="Y1559">
            <v>0</v>
          </cell>
          <cell r="Z1559">
            <v>47872179</v>
          </cell>
          <cell r="AA1559">
            <v>21689992</v>
          </cell>
          <cell r="AB1559">
            <v>0</v>
          </cell>
          <cell r="AC1559">
            <v>133510</v>
          </cell>
          <cell r="AD1559">
            <v>3993807</v>
          </cell>
          <cell r="AE1559">
            <v>2903310</v>
          </cell>
          <cell r="AF1559">
            <v>5738689</v>
          </cell>
          <cell r="AG1559">
            <v>4224890</v>
          </cell>
          <cell r="AH1559">
            <v>2842083</v>
          </cell>
          <cell r="AI1559">
            <v>2170416</v>
          </cell>
          <cell r="AJ1559">
            <v>1980435</v>
          </cell>
          <cell r="AK1559">
            <v>45677132</v>
          </cell>
          <cell r="AL1559">
            <v>2425452</v>
          </cell>
          <cell r="AM1559">
            <v>0</v>
          </cell>
          <cell r="AN1559">
            <v>0</v>
          </cell>
          <cell r="AO1559">
            <v>0</v>
          </cell>
          <cell r="AP1559">
            <v>48102584</v>
          </cell>
          <cell r="AQ1559">
            <v>26134610</v>
          </cell>
          <cell r="AR1559">
            <v>6130172</v>
          </cell>
          <cell r="AS1559">
            <v>32264782</v>
          </cell>
          <cell r="AT1559">
            <v>1470756</v>
          </cell>
          <cell r="AU1559">
            <v>784490</v>
          </cell>
          <cell r="AV1559">
            <v>357786</v>
          </cell>
          <cell r="AW1559">
            <v>0</v>
          </cell>
          <cell r="AX1559">
            <v>163353</v>
          </cell>
          <cell r="AY1559">
            <v>65698</v>
          </cell>
          <cell r="AZ1559">
            <v>2842083</v>
          </cell>
        </row>
        <row r="1560">
          <cell r="A1560">
            <v>211343</v>
          </cell>
          <cell r="B1560" t="str">
            <v>BUTLER COUNTY COMMUNITY COLLEGE</v>
          </cell>
          <cell r="C1560" t="str">
            <v>PA</v>
          </cell>
          <cell r="D1560">
            <v>2</v>
          </cell>
          <cell r="E1560">
            <v>4</v>
          </cell>
          <cell r="F1560">
            <v>2</v>
          </cell>
          <cell r="G1560">
            <v>2</v>
          </cell>
          <cell r="H1560">
            <v>2</v>
          </cell>
          <cell r="I1560">
            <v>40</v>
          </cell>
          <cell r="J1560">
            <v>1</v>
          </cell>
          <cell r="K1560">
            <v>2094</v>
          </cell>
          <cell r="L1560">
            <v>4416453</v>
          </cell>
          <cell r="M1560">
            <v>0</v>
          </cell>
          <cell r="N1560">
            <v>5066480</v>
          </cell>
          <cell r="O1560">
            <v>3241745</v>
          </cell>
          <cell r="P1560">
            <v>2071324</v>
          </cell>
          <cell r="Q1560">
            <v>670396</v>
          </cell>
          <cell r="R1560">
            <v>5977</v>
          </cell>
          <cell r="S1560">
            <v>11505</v>
          </cell>
          <cell r="T1560">
            <v>0</v>
          </cell>
          <cell r="U1560">
            <v>0</v>
          </cell>
          <cell r="V1560">
            <v>1260515</v>
          </cell>
          <cell r="W1560">
            <v>0</v>
          </cell>
          <cell r="X1560">
            <v>-16401</v>
          </cell>
          <cell r="Y1560">
            <v>0</v>
          </cell>
          <cell r="Z1560">
            <v>16727994</v>
          </cell>
          <cell r="AA1560">
            <v>6041466</v>
          </cell>
          <cell r="AB1560">
            <v>0</v>
          </cell>
          <cell r="AC1560">
            <v>0</v>
          </cell>
          <cell r="AD1560">
            <v>1029128</v>
          </cell>
          <cell r="AE1560">
            <v>838874</v>
          </cell>
          <cell r="AF1560">
            <v>3904504</v>
          </cell>
          <cell r="AG1560">
            <v>1380234</v>
          </cell>
          <cell r="AH1560">
            <v>1544528</v>
          </cell>
          <cell r="AI1560">
            <v>0</v>
          </cell>
          <cell r="AJ1560">
            <v>514582</v>
          </cell>
          <cell r="AK1560">
            <v>15253316</v>
          </cell>
          <cell r="AL1560">
            <v>1383036</v>
          </cell>
          <cell r="AM1560">
            <v>0</v>
          </cell>
          <cell r="AN1560">
            <v>0</v>
          </cell>
          <cell r="AO1560">
            <v>0</v>
          </cell>
          <cell r="AP1560">
            <v>16636352</v>
          </cell>
          <cell r="AQ1560">
            <v>8767383</v>
          </cell>
          <cell r="AR1560">
            <v>1632378</v>
          </cell>
          <cell r="AS1560">
            <v>10399761</v>
          </cell>
          <cell r="AT1560">
            <v>1481728</v>
          </cell>
          <cell r="AU1560">
            <v>62800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1544528</v>
          </cell>
        </row>
        <row r="1561">
          <cell r="A1561">
            <v>211927</v>
          </cell>
          <cell r="B1561" t="str">
            <v>DELAWARE COUNTY COMMUNITY COLLEGE</v>
          </cell>
          <cell r="C1561" t="str">
            <v>PA</v>
          </cell>
          <cell r="D1561">
            <v>2</v>
          </cell>
          <cell r="E1561">
            <v>4</v>
          </cell>
          <cell r="F1561">
            <v>2</v>
          </cell>
          <cell r="G1561">
            <v>2</v>
          </cell>
          <cell r="H1561">
            <v>2</v>
          </cell>
          <cell r="I1561">
            <v>40</v>
          </cell>
          <cell r="J1561">
            <v>1</v>
          </cell>
          <cell r="K1561">
            <v>5497</v>
          </cell>
          <cell r="L1561">
            <v>18872826</v>
          </cell>
          <cell r="M1561">
            <v>0</v>
          </cell>
          <cell r="N1561">
            <v>12787360</v>
          </cell>
          <cell r="O1561">
            <v>5193094</v>
          </cell>
          <cell r="P1561">
            <v>3512440</v>
          </cell>
          <cell r="Q1561">
            <v>1476137</v>
          </cell>
          <cell r="R1561">
            <v>390244</v>
          </cell>
          <cell r="S1561">
            <v>0</v>
          </cell>
          <cell r="T1561">
            <v>0</v>
          </cell>
          <cell r="U1561">
            <v>0</v>
          </cell>
          <cell r="V1561">
            <v>3355414</v>
          </cell>
          <cell r="W1561">
            <v>0</v>
          </cell>
          <cell r="X1561">
            <v>926863</v>
          </cell>
          <cell r="Y1561">
            <v>0</v>
          </cell>
          <cell r="Z1561">
            <v>46514378</v>
          </cell>
          <cell r="AA1561">
            <v>22442679</v>
          </cell>
          <cell r="AB1561">
            <v>0</v>
          </cell>
          <cell r="AC1561">
            <v>0</v>
          </cell>
          <cell r="AD1561">
            <v>1545597</v>
          </cell>
          <cell r="AE1561">
            <v>4865853</v>
          </cell>
          <cell r="AF1561">
            <v>5407049</v>
          </cell>
          <cell r="AG1561">
            <v>4564479</v>
          </cell>
          <cell r="AH1561">
            <v>3531590</v>
          </cell>
          <cell r="AI1561">
            <v>0</v>
          </cell>
          <cell r="AJ1561">
            <v>689875</v>
          </cell>
          <cell r="AK1561">
            <v>43047122</v>
          </cell>
          <cell r="AL1561">
            <v>3296185</v>
          </cell>
          <cell r="AM1561">
            <v>0</v>
          </cell>
          <cell r="AN1561">
            <v>0</v>
          </cell>
          <cell r="AO1561">
            <v>0</v>
          </cell>
          <cell r="AP1561">
            <v>46343307</v>
          </cell>
          <cell r="AQ1561">
            <v>23522310</v>
          </cell>
          <cell r="AR1561">
            <v>7088070</v>
          </cell>
          <cell r="AS1561">
            <v>30610380</v>
          </cell>
          <cell r="AT1561">
            <v>2371344</v>
          </cell>
          <cell r="AU1561">
            <v>587156</v>
          </cell>
          <cell r="AV1561">
            <v>549177</v>
          </cell>
          <cell r="AW1561">
            <v>0</v>
          </cell>
          <cell r="AX1561">
            <v>0</v>
          </cell>
          <cell r="AY1561">
            <v>23913</v>
          </cell>
          <cell r="AZ1561">
            <v>3531590</v>
          </cell>
        </row>
        <row r="1562">
          <cell r="A1562">
            <v>212878</v>
          </cell>
          <cell r="B1562" t="str">
            <v>HARRISBURG AREA COMMUNITY COLLEGE-HARRISBURG</v>
          </cell>
          <cell r="C1562" t="str">
            <v>PA</v>
          </cell>
          <cell r="D1562">
            <v>2</v>
          </cell>
          <cell r="E1562">
            <v>4</v>
          </cell>
          <cell r="F1562">
            <v>2</v>
          </cell>
          <cell r="G1562">
            <v>2</v>
          </cell>
          <cell r="H1562">
            <v>2</v>
          </cell>
          <cell r="I1562">
            <v>40</v>
          </cell>
          <cell r="J1562">
            <v>1</v>
          </cell>
          <cell r="K1562">
            <v>4918</v>
          </cell>
          <cell r="L1562">
            <v>25024123</v>
          </cell>
          <cell r="M1562">
            <v>0</v>
          </cell>
          <cell r="N1562">
            <v>17337657</v>
          </cell>
          <cell r="O1562">
            <v>7347728</v>
          </cell>
          <cell r="P1562">
            <v>5376362</v>
          </cell>
          <cell r="Q1562">
            <v>3502079</v>
          </cell>
          <cell r="R1562">
            <v>29012</v>
          </cell>
          <cell r="S1562">
            <v>943951</v>
          </cell>
          <cell r="T1562">
            <v>298267</v>
          </cell>
          <cell r="U1562">
            <v>0</v>
          </cell>
          <cell r="V1562">
            <v>4180079</v>
          </cell>
          <cell r="W1562">
            <v>0</v>
          </cell>
          <cell r="X1562">
            <v>1224589</v>
          </cell>
          <cell r="Y1562">
            <v>0</v>
          </cell>
          <cell r="Z1562">
            <v>65263847</v>
          </cell>
          <cell r="AA1562">
            <v>30767336</v>
          </cell>
          <cell r="AB1562">
            <v>6591</v>
          </cell>
          <cell r="AC1562">
            <v>42329</v>
          </cell>
          <cell r="AD1562">
            <v>3510980</v>
          </cell>
          <cell r="AE1562">
            <v>5130267</v>
          </cell>
          <cell r="AF1562">
            <v>8331526</v>
          </cell>
          <cell r="AG1562">
            <v>4664238</v>
          </cell>
          <cell r="AH1562">
            <v>6459442</v>
          </cell>
          <cell r="AI1562">
            <v>408563</v>
          </cell>
          <cell r="AJ1562">
            <v>-260000</v>
          </cell>
          <cell r="AK1562">
            <v>59061272</v>
          </cell>
          <cell r="AL1562">
            <v>3908113</v>
          </cell>
          <cell r="AM1562">
            <v>0</v>
          </cell>
          <cell r="AN1562">
            <v>0</v>
          </cell>
          <cell r="AO1562">
            <v>0</v>
          </cell>
          <cell r="AP1562">
            <v>62969385</v>
          </cell>
          <cell r="AQ1562">
            <v>31156333</v>
          </cell>
          <cell r="AR1562">
            <v>8007061</v>
          </cell>
          <cell r="AS1562">
            <v>39163394</v>
          </cell>
          <cell r="AT1562">
            <v>3721788</v>
          </cell>
          <cell r="AU1562">
            <v>502391</v>
          </cell>
          <cell r="AV1562">
            <v>1561173</v>
          </cell>
          <cell r="AW1562">
            <v>10550</v>
          </cell>
          <cell r="AX1562">
            <v>663540</v>
          </cell>
          <cell r="AY1562">
            <v>0</v>
          </cell>
          <cell r="AZ1562">
            <v>6459442</v>
          </cell>
        </row>
        <row r="1563">
          <cell r="A1563">
            <v>213525</v>
          </cell>
          <cell r="B1563" t="str">
            <v>LEHIGH CARBON COMMUNITY COLLEGE</v>
          </cell>
          <cell r="C1563" t="str">
            <v>PA</v>
          </cell>
          <cell r="D1563">
            <v>2</v>
          </cell>
          <cell r="E1563">
            <v>4</v>
          </cell>
          <cell r="F1563">
            <v>2</v>
          </cell>
          <cell r="G1563">
            <v>2</v>
          </cell>
          <cell r="H1563">
            <v>2</v>
          </cell>
          <cell r="I1563">
            <v>40</v>
          </cell>
          <cell r="J1563">
            <v>1</v>
          </cell>
          <cell r="K1563">
            <v>2771</v>
          </cell>
          <cell r="L1563">
            <v>7800102</v>
          </cell>
          <cell r="M1563">
            <v>0</v>
          </cell>
          <cell r="N1563">
            <v>6026539</v>
          </cell>
          <cell r="O1563">
            <v>2801148</v>
          </cell>
          <cell r="P1563">
            <v>4484040</v>
          </cell>
          <cell r="Q1563">
            <v>700222</v>
          </cell>
          <cell r="R1563">
            <v>225985</v>
          </cell>
          <cell r="S1563">
            <v>0</v>
          </cell>
          <cell r="T1563">
            <v>0</v>
          </cell>
          <cell r="U1563">
            <v>0</v>
          </cell>
          <cell r="V1563">
            <v>226725</v>
          </cell>
          <cell r="W1563">
            <v>0</v>
          </cell>
          <cell r="X1563">
            <v>0</v>
          </cell>
          <cell r="Y1563">
            <v>0</v>
          </cell>
          <cell r="Z1563">
            <v>22264761</v>
          </cell>
          <cell r="AA1563">
            <v>10091573</v>
          </cell>
          <cell r="AB1563">
            <v>0</v>
          </cell>
          <cell r="AC1563">
            <v>0</v>
          </cell>
          <cell r="AD1563">
            <v>3106089</v>
          </cell>
          <cell r="AE1563">
            <v>2061464</v>
          </cell>
          <cell r="AF1563">
            <v>3758204</v>
          </cell>
          <cell r="AG1563">
            <v>1466515</v>
          </cell>
          <cell r="AH1563">
            <v>3197399</v>
          </cell>
          <cell r="AI1563">
            <v>0</v>
          </cell>
          <cell r="AJ1563">
            <v>285000</v>
          </cell>
          <cell r="AK1563">
            <v>23966244</v>
          </cell>
          <cell r="AL1563">
            <v>70445</v>
          </cell>
          <cell r="AM1563">
            <v>0</v>
          </cell>
          <cell r="AN1563">
            <v>0</v>
          </cell>
          <cell r="AO1563">
            <v>0</v>
          </cell>
          <cell r="AP1563">
            <v>24036689</v>
          </cell>
          <cell r="AQ1563">
            <v>11835303</v>
          </cell>
          <cell r="AR1563">
            <v>2771904</v>
          </cell>
          <cell r="AS1563">
            <v>14607207</v>
          </cell>
          <cell r="AT1563">
            <v>1160829</v>
          </cell>
          <cell r="AU1563">
            <v>1187178</v>
          </cell>
          <cell r="AV1563">
            <v>559952</v>
          </cell>
          <cell r="AW1563">
            <v>0</v>
          </cell>
          <cell r="AX1563">
            <v>160538</v>
          </cell>
          <cell r="AY1563">
            <v>128902</v>
          </cell>
          <cell r="AZ1563">
            <v>3197399</v>
          </cell>
        </row>
        <row r="1564">
          <cell r="A1564">
            <v>213659</v>
          </cell>
          <cell r="B1564" t="str">
            <v>LUZERNE COUNTY COMMUNITY COLLEGE</v>
          </cell>
          <cell r="C1564" t="str">
            <v>PA</v>
          </cell>
          <cell r="D1564">
            <v>2</v>
          </cell>
          <cell r="E1564">
            <v>4</v>
          </cell>
          <cell r="F1564">
            <v>2</v>
          </cell>
          <cell r="G1564">
            <v>2</v>
          </cell>
          <cell r="H1564">
            <v>2</v>
          </cell>
          <cell r="I1564">
            <v>40</v>
          </cell>
          <cell r="J1564">
            <v>1</v>
          </cell>
          <cell r="K1564">
            <v>3744</v>
          </cell>
          <cell r="L1564">
            <v>9514075</v>
          </cell>
          <cell r="M1564">
            <v>0</v>
          </cell>
          <cell r="N1564">
            <v>8364906</v>
          </cell>
          <cell r="O1564">
            <v>5660846</v>
          </cell>
          <cell r="P1564">
            <v>5747822</v>
          </cell>
          <cell r="Q1564">
            <v>2558926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2942594</v>
          </cell>
          <cell r="W1564">
            <v>0</v>
          </cell>
          <cell r="X1564">
            <v>649522</v>
          </cell>
          <cell r="Y1564">
            <v>0</v>
          </cell>
          <cell r="Z1564">
            <v>35438691</v>
          </cell>
          <cell r="AA1564">
            <v>18106231</v>
          </cell>
          <cell r="AB1564">
            <v>0</v>
          </cell>
          <cell r="AC1564">
            <v>0</v>
          </cell>
          <cell r="AD1564">
            <v>1885900</v>
          </cell>
          <cell r="AE1564">
            <v>2047323</v>
          </cell>
          <cell r="AF1564">
            <v>4155929</v>
          </cell>
          <cell r="AG1564">
            <v>3581158</v>
          </cell>
          <cell r="AH1564">
            <v>2885361</v>
          </cell>
          <cell r="AI1564">
            <v>0</v>
          </cell>
          <cell r="AJ1564">
            <v>0</v>
          </cell>
          <cell r="AK1564">
            <v>32661902</v>
          </cell>
          <cell r="AL1564">
            <v>2485800</v>
          </cell>
          <cell r="AM1564">
            <v>0</v>
          </cell>
          <cell r="AN1564">
            <v>0</v>
          </cell>
          <cell r="AO1564">
            <v>540826</v>
          </cell>
          <cell r="AP1564">
            <v>35688528</v>
          </cell>
          <cell r="AQ1564">
            <v>15398157</v>
          </cell>
          <cell r="AR1564">
            <v>4341096</v>
          </cell>
          <cell r="AS1564">
            <v>19739253</v>
          </cell>
          <cell r="AT1564">
            <v>2344535</v>
          </cell>
          <cell r="AU1564">
            <v>0</v>
          </cell>
          <cell r="AV1564">
            <v>540826</v>
          </cell>
          <cell r="AW1564">
            <v>0</v>
          </cell>
          <cell r="AX1564">
            <v>0</v>
          </cell>
          <cell r="AY1564">
            <v>0</v>
          </cell>
          <cell r="AZ1564">
            <v>2885361</v>
          </cell>
        </row>
        <row r="1565">
          <cell r="A1565">
            <v>214111</v>
          </cell>
          <cell r="B1565" t="str">
            <v>MONTGOMERY COUNTY COMMUNITY COLLEGE</v>
          </cell>
          <cell r="C1565" t="str">
            <v>PA</v>
          </cell>
          <cell r="D1565">
            <v>2</v>
          </cell>
          <cell r="E1565">
            <v>4</v>
          </cell>
          <cell r="F1565">
            <v>2</v>
          </cell>
          <cell r="G1565">
            <v>2</v>
          </cell>
          <cell r="H1565">
            <v>2</v>
          </cell>
          <cell r="I1565">
            <v>40</v>
          </cell>
          <cell r="J1565">
            <v>1</v>
          </cell>
          <cell r="K1565">
            <v>5581</v>
          </cell>
          <cell r="L1565">
            <v>13948448</v>
          </cell>
          <cell r="M1565">
            <v>0</v>
          </cell>
          <cell r="N1565">
            <v>10600346</v>
          </cell>
          <cell r="O1565">
            <v>10483467</v>
          </cell>
          <cell r="P1565">
            <v>2277916</v>
          </cell>
          <cell r="Q1565">
            <v>872941</v>
          </cell>
          <cell r="R1565">
            <v>72780</v>
          </cell>
          <cell r="S1565">
            <v>20636</v>
          </cell>
          <cell r="T1565">
            <v>0</v>
          </cell>
          <cell r="U1565">
            <v>0</v>
          </cell>
          <cell r="V1565">
            <v>250639</v>
          </cell>
          <cell r="W1565">
            <v>0</v>
          </cell>
          <cell r="X1565">
            <v>2002776</v>
          </cell>
          <cell r="Y1565">
            <v>0</v>
          </cell>
          <cell r="Z1565">
            <v>40529949</v>
          </cell>
          <cell r="AA1565">
            <v>18578004</v>
          </cell>
          <cell r="AB1565">
            <v>0</v>
          </cell>
          <cell r="AC1565">
            <v>218193</v>
          </cell>
          <cell r="AD1565">
            <v>2907687</v>
          </cell>
          <cell r="AE1565">
            <v>4134357</v>
          </cell>
          <cell r="AF1565">
            <v>6274018</v>
          </cell>
          <cell r="AG1565">
            <v>4679103</v>
          </cell>
          <cell r="AH1565">
            <v>2523616</v>
          </cell>
          <cell r="AI1565">
            <v>0</v>
          </cell>
          <cell r="AJ1565">
            <v>-400000</v>
          </cell>
          <cell r="AK1565">
            <v>38914978</v>
          </cell>
          <cell r="AL1565">
            <v>102881</v>
          </cell>
          <cell r="AM1565">
            <v>0</v>
          </cell>
          <cell r="AN1565">
            <v>0</v>
          </cell>
          <cell r="AO1565">
            <v>0</v>
          </cell>
          <cell r="AP1565">
            <v>39017859</v>
          </cell>
          <cell r="AQ1565">
            <v>22916869</v>
          </cell>
          <cell r="AR1565">
            <v>7249129</v>
          </cell>
          <cell r="AS1565">
            <v>30165998</v>
          </cell>
          <cell r="AT1565">
            <v>1721166</v>
          </cell>
          <cell r="AU1565">
            <v>251943</v>
          </cell>
          <cell r="AV1565">
            <v>312175</v>
          </cell>
          <cell r="AW1565">
            <v>21044</v>
          </cell>
          <cell r="AX1565">
            <v>217288</v>
          </cell>
          <cell r="AY1565">
            <v>0</v>
          </cell>
          <cell r="AZ1565">
            <v>2523616</v>
          </cell>
        </row>
        <row r="1566">
          <cell r="A1566">
            <v>214379</v>
          </cell>
          <cell r="B1566" t="str">
            <v>NORTHAMPTON COUNTY AREA COMMUNITY COLLEGE</v>
          </cell>
          <cell r="C1566" t="str">
            <v>PA</v>
          </cell>
          <cell r="D1566">
            <v>2</v>
          </cell>
          <cell r="E1566">
            <v>4</v>
          </cell>
          <cell r="F1566">
            <v>2</v>
          </cell>
          <cell r="G1566">
            <v>2</v>
          </cell>
          <cell r="H1566">
            <v>2</v>
          </cell>
          <cell r="I1566">
            <v>40</v>
          </cell>
          <cell r="J1566">
            <v>1</v>
          </cell>
          <cell r="K1566">
            <v>3371</v>
          </cell>
          <cell r="L1566">
            <v>14308045</v>
          </cell>
          <cell r="M1566">
            <v>0</v>
          </cell>
          <cell r="N1566">
            <v>8982205</v>
          </cell>
          <cell r="O1566">
            <v>4052499</v>
          </cell>
          <cell r="P1566">
            <v>4051427</v>
          </cell>
          <cell r="Q1566">
            <v>3952659</v>
          </cell>
          <cell r="R1566">
            <v>0</v>
          </cell>
          <cell r="S1566">
            <v>586315</v>
          </cell>
          <cell r="T1566">
            <v>0</v>
          </cell>
          <cell r="U1566">
            <v>458300</v>
          </cell>
          <cell r="V1566">
            <v>4080690</v>
          </cell>
          <cell r="W1566">
            <v>0</v>
          </cell>
          <cell r="X1566">
            <v>690117</v>
          </cell>
          <cell r="Y1566">
            <v>0</v>
          </cell>
          <cell r="Z1566">
            <v>41162257</v>
          </cell>
          <cell r="AA1566">
            <v>16839856</v>
          </cell>
          <cell r="AB1566">
            <v>0</v>
          </cell>
          <cell r="AC1566">
            <v>0</v>
          </cell>
          <cell r="AD1566">
            <v>2792255</v>
          </cell>
          <cell r="AE1566">
            <v>3954436</v>
          </cell>
          <cell r="AF1566">
            <v>5172247</v>
          </cell>
          <cell r="AG1566">
            <v>2993029</v>
          </cell>
          <cell r="AH1566">
            <v>3780822</v>
          </cell>
          <cell r="AI1566">
            <v>0</v>
          </cell>
          <cell r="AJ1566">
            <v>1755713</v>
          </cell>
          <cell r="AK1566">
            <v>37288358</v>
          </cell>
          <cell r="AL1566">
            <v>3858199</v>
          </cell>
          <cell r="AM1566">
            <v>0</v>
          </cell>
          <cell r="AN1566">
            <v>0</v>
          </cell>
          <cell r="AO1566">
            <v>0</v>
          </cell>
          <cell r="AP1566">
            <v>41146557</v>
          </cell>
          <cell r="AQ1566">
            <v>20552466</v>
          </cell>
          <cell r="AR1566">
            <v>4398663</v>
          </cell>
          <cell r="AS1566">
            <v>24951129</v>
          </cell>
          <cell r="AT1566">
            <v>2008153</v>
          </cell>
          <cell r="AU1566">
            <v>162725</v>
          </cell>
          <cell r="AV1566">
            <v>1125746</v>
          </cell>
          <cell r="AW1566">
            <v>0</v>
          </cell>
          <cell r="AX1566">
            <v>373696</v>
          </cell>
          <cell r="AY1566">
            <v>110502</v>
          </cell>
          <cell r="AZ1566">
            <v>3780822</v>
          </cell>
        </row>
        <row r="1567">
          <cell r="A1567">
            <v>215239</v>
          </cell>
          <cell r="B1567" t="str">
            <v>COMMUNITY COLLEGE OF PHILADELPHIA</v>
          </cell>
          <cell r="C1567" t="str">
            <v>PA</v>
          </cell>
          <cell r="D1567">
            <v>2</v>
          </cell>
          <cell r="E1567">
            <v>4</v>
          </cell>
          <cell r="F1567">
            <v>2</v>
          </cell>
          <cell r="G1567">
            <v>2</v>
          </cell>
          <cell r="H1567">
            <v>2</v>
          </cell>
          <cell r="I1567">
            <v>40</v>
          </cell>
          <cell r="J1567">
            <v>1</v>
          </cell>
          <cell r="K1567">
            <v>9706</v>
          </cell>
          <cell r="L1567">
            <v>31724687</v>
          </cell>
          <cell r="M1567">
            <v>0</v>
          </cell>
          <cell r="N1567">
            <v>26800747</v>
          </cell>
          <cell r="O1567">
            <v>17958034</v>
          </cell>
          <cell r="P1567">
            <v>20981413</v>
          </cell>
          <cell r="Q1567">
            <v>4873493</v>
          </cell>
          <cell r="R1567">
            <v>0</v>
          </cell>
          <cell r="S1567">
            <v>816239</v>
          </cell>
          <cell r="T1567">
            <v>54223</v>
          </cell>
          <cell r="U1567">
            <v>0</v>
          </cell>
          <cell r="V1567">
            <v>836750</v>
          </cell>
          <cell r="W1567">
            <v>0</v>
          </cell>
          <cell r="X1567">
            <v>1943856</v>
          </cell>
          <cell r="Y1567">
            <v>0</v>
          </cell>
          <cell r="Z1567">
            <v>105989442</v>
          </cell>
          <cell r="AA1567">
            <v>41654009</v>
          </cell>
          <cell r="AB1567">
            <v>0</v>
          </cell>
          <cell r="AC1567">
            <v>42083</v>
          </cell>
          <cell r="AD1567">
            <v>8203184</v>
          </cell>
          <cell r="AE1567">
            <v>13986695</v>
          </cell>
          <cell r="AF1567">
            <v>12501622</v>
          </cell>
          <cell r="AG1567">
            <v>7344443</v>
          </cell>
          <cell r="AH1567">
            <v>20529020</v>
          </cell>
          <cell r="AI1567">
            <v>0</v>
          </cell>
          <cell r="AJ1567">
            <v>0</v>
          </cell>
          <cell r="AK1567">
            <v>104261056</v>
          </cell>
          <cell r="AL1567">
            <v>557995</v>
          </cell>
          <cell r="AM1567">
            <v>0</v>
          </cell>
          <cell r="AN1567">
            <v>0</v>
          </cell>
          <cell r="AO1567">
            <v>0</v>
          </cell>
          <cell r="AP1567">
            <v>104819051</v>
          </cell>
          <cell r="AQ1567">
            <v>53651075</v>
          </cell>
          <cell r="AR1567">
            <v>16080329</v>
          </cell>
          <cell r="AS1567">
            <v>69731404</v>
          </cell>
          <cell r="AT1567">
            <v>16422818</v>
          </cell>
          <cell r="AU1567">
            <v>1440459</v>
          </cell>
          <cell r="AV1567">
            <v>1422983</v>
          </cell>
          <cell r="AW1567">
            <v>0</v>
          </cell>
          <cell r="AX1567">
            <v>254497</v>
          </cell>
          <cell r="AY1567">
            <v>988263</v>
          </cell>
          <cell r="AZ1567">
            <v>20529020</v>
          </cell>
        </row>
        <row r="1568">
          <cell r="A1568">
            <v>215309</v>
          </cell>
          <cell r="B1568" t="str">
            <v>UNIVERSITY OF PITTSBURGH-TITUSVILLE</v>
          </cell>
          <cell r="C1568" t="str">
            <v>PA</v>
          </cell>
          <cell r="D1568">
            <v>2</v>
          </cell>
          <cell r="E1568">
            <v>4</v>
          </cell>
          <cell r="F1568">
            <v>2</v>
          </cell>
          <cell r="G1568">
            <v>2</v>
          </cell>
          <cell r="H1568">
            <v>2</v>
          </cell>
          <cell r="I1568">
            <v>40</v>
          </cell>
          <cell r="J1568">
            <v>1</v>
          </cell>
          <cell r="K1568">
            <v>401</v>
          </cell>
          <cell r="L1568">
            <v>2727698</v>
          </cell>
          <cell r="M1568">
            <v>0</v>
          </cell>
          <cell r="N1568">
            <v>0</v>
          </cell>
          <cell r="O1568">
            <v>0</v>
          </cell>
          <cell r="P1568">
            <v>425767</v>
          </cell>
          <cell r="Q1568">
            <v>0</v>
          </cell>
          <cell r="R1568">
            <v>0</v>
          </cell>
          <cell r="S1568">
            <v>182244</v>
          </cell>
          <cell r="T1568">
            <v>22297</v>
          </cell>
          <cell r="U1568">
            <v>36853</v>
          </cell>
          <cell r="V1568">
            <v>1656410</v>
          </cell>
          <cell r="W1568">
            <v>0</v>
          </cell>
          <cell r="X1568">
            <v>54378</v>
          </cell>
          <cell r="Y1568">
            <v>0</v>
          </cell>
          <cell r="Z1568">
            <v>5105647</v>
          </cell>
          <cell r="AA1568">
            <v>1545707</v>
          </cell>
          <cell r="AB1568">
            <v>0</v>
          </cell>
          <cell r="AC1568">
            <v>6911</v>
          </cell>
          <cell r="AD1568">
            <v>356160</v>
          </cell>
          <cell r="AE1568">
            <v>586987</v>
          </cell>
          <cell r="AF1568">
            <v>865803</v>
          </cell>
          <cell r="AG1568">
            <v>514363</v>
          </cell>
          <cell r="AH1568">
            <v>716803</v>
          </cell>
          <cell r="AI1568">
            <v>0</v>
          </cell>
          <cell r="AJ1568">
            <v>27006</v>
          </cell>
          <cell r="AK1568">
            <v>4619740</v>
          </cell>
          <cell r="AL1568">
            <v>1656410</v>
          </cell>
          <cell r="AM1568">
            <v>0</v>
          </cell>
          <cell r="AN1568">
            <v>0</v>
          </cell>
          <cell r="AO1568">
            <v>0</v>
          </cell>
          <cell r="AP1568">
            <v>6276150</v>
          </cell>
          <cell r="AQ1568">
            <v>2069385</v>
          </cell>
          <cell r="AR1568">
            <v>596760</v>
          </cell>
          <cell r="AS1568">
            <v>2666145</v>
          </cell>
          <cell r="AT1568">
            <v>384267</v>
          </cell>
          <cell r="AU1568">
            <v>41500</v>
          </cell>
          <cell r="AV1568">
            <v>0</v>
          </cell>
          <cell r="AW1568">
            <v>0</v>
          </cell>
          <cell r="AX1568">
            <v>22000</v>
          </cell>
          <cell r="AY1568">
            <v>269036</v>
          </cell>
          <cell r="AZ1568">
            <v>716803</v>
          </cell>
        </row>
        <row r="1569">
          <cell r="A1569">
            <v>215585</v>
          </cell>
          <cell r="B1569" t="str">
            <v>READING AREA COMMUNITY COLLEGE</v>
          </cell>
          <cell r="C1569" t="str">
            <v>PA</v>
          </cell>
          <cell r="D1569">
            <v>2</v>
          </cell>
          <cell r="E1569">
            <v>4</v>
          </cell>
          <cell r="F1569">
            <v>2</v>
          </cell>
          <cell r="G1569">
            <v>2</v>
          </cell>
          <cell r="H1569">
            <v>2</v>
          </cell>
          <cell r="I1569">
            <v>40</v>
          </cell>
          <cell r="J1569">
            <v>1</v>
          </cell>
          <cell r="K1569">
            <v>1763</v>
          </cell>
          <cell r="L1569">
            <v>5472576</v>
          </cell>
          <cell r="M1569">
            <v>0</v>
          </cell>
          <cell r="N1569">
            <v>5313625</v>
          </cell>
          <cell r="O1569">
            <v>2575000</v>
          </cell>
          <cell r="P1569">
            <v>3233440</v>
          </cell>
          <cell r="Q1569">
            <v>709483</v>
          </cell>
          <cell r="R1569">
            <v>31571</v>
          </cell>
          <cell r="S1569">
            <v>0</v>
          </cell>
          <cell r="T1569">
            <v>0</v>
          </cell>
          <cell r="U1569">
            <v>0</v>
          </cell>
          <cell r="V1569">
            <v>1370182</v>
          </cell>
          <cell r="W1569">
            <v>0</v>
          </cell>
          <cell r="X1569">
            <v>205998</v>
          </cell>
          <cell r="Y1569">
            <v>0</v>
          </cell>
          <cell r="Z1569">
            <v>18911875</v>
          </cell>
          <cell r="AA1569">
            <v>7868004</v>
          </cell>
          <cell r="AB1569">
            <v>0</v>
          </cell>
          <cell r="AC1569">
            <v>0</v>
          </cell>
          <cell r="AD1569">
            <v>1350101</v>
          </cell>
          <cell r="AE1569">
            <v>2185962</v>
          </cell>
          <cell r="AF1569">
            <v>2200822</v>
          </cell>
          <cell r="AG1569">
            <v>1067127</v>
          </cell>
          <cell r="AH1569">
            <v>2273819</v>
          </cell>
          <cell r="AI1569">
            <v>264981</v>
          </cell>
          <cell r="AJ1569">
            <v>100000</v>
          </cell>
          <cell r="AK1569">
            <v>17310816</v>
          </cell>
          <cell r="AL1569">
            <v>1393528</v>
          </cell>
          <cell r="AM1569">
            <v>0</v>
          </cell>
          <cell r="AN1569">
            <v>0</v>
          </cell>
          <cell r="AO1569">
            <v>0</v>
          </cell>
          <cell r="AP1569">
            <v>18704344</v>
          </cell>
          <cell r="AQ1569">
            <v>9285602</v>
          </cell>
          <cell r="AR1569">
            <v>2045746</v>
          </cell>
          <cell r="AS1569">
            <v>11331348</v>
          </cell>
          <cell r="AT1569">
            <v>1348352</v>
          </cell>
          <cell r="AU1569">
            <v>73028</v>
          </cell>
          <cell r="AV1569">
            <v>174080</v>
          </cell>
          <cell r="AW1569">
            <v>0</v>
          </cell>
          <cell r="AX1569">
            <v>574042</v>
          </cell>
          <cell r="AY1569">
            <v>104317</v>
          </cell>
          <cell r="AZ1569">
            <v>2273819</v>
          </cell>
        </row>
        <row r="1570">
          <cell r="A1570">
            <v>216296</v>
          </cell>
          <cell r="B1570" t="str">
            <v>THADDEUS STEVENS COLLEGE OF TECHNOLOGY</v>
          </cell>
          <cell r="C1570" t="str">
            <v>PA</v>
          </cell>
          <cell r="D1570">
            <v>2</v>
          </cell>
          <cell r="E1570">
            <v>4</v>
          </cell>
          <cell r="F1570">
            <v>2</v>
          </cell>
          <cell r="G1570">
            <v>2</v>
          </cell>
          <cell r="H1570">
            <v>2</v>
          </cell>
          <cell r="I1570">
            <v>40</v>
          </cell>
          <cell r="J1570">
            <v>1</v>
          </cell>
          <cell r="K1570">
            <v>561</v>
          </cell>
          <cell r="L1570">
            <v>2884506</v>
          </cell>
          <cell r="M1570">
            <v>0</v>
          </cell>
          <cell r="N1570">
            <v>8361000</v>
          </cell>
          <cell r="O1570">
            <v>0</v>
          </cell>
          <cell r="P1570">
            <v>497840</v>
          </cell>
          <cell r="Q1570">
            <v>461788</v>
          </cell>
          <cell r="R1570">
            <v>15116</v>
          </cell>
          <cell r="S1570">
            <v>61552</v>
          </cell>
          <cell r="T1570">
            <v>0</v>
          </cell>
          <cell r="U1570">
            <v>0</v>
          </cell>
          <cell r="V1570">
            <v>404491</v>
          </cell>
          <cell r="W1570">
            <v>0</v>
          </cell>
          <cell r="X1570">
            <v>300801</v>
          </cell>
          <cell r="Y1570">
            <v>0</v>
          </cell>
          <cell r="Z1570">
            <v>12987094</v>
          </cell>
          <cell r="AA1570">
            <v>4526387</v>
          </cell>
          <cell r="AB1570">
            <v>0</v>
          </cell>
          <cell r="AC1570">
            <v>0</v>
          </cell>
          <cell r="AD1570">
            <v>1027680</v>
          </cell>
          <cell r="AE1570">
            <v>949467</v>
          </cell>
          <cell r="AF1570">
            <v>2264939</v>
          </cell>
          <cell r="AG1570">
            <v>1383611</v>
          </cell>
          <cell r="AH1570">
            <v>2023779</v>
          </cell>
          <cell r="AI1570">
            <v>0</v>
          </cell>
          <cell r="AJ1570">
            <v>0</v>
          </cell>
          <cell r="AK1570">
            <v>12175863</v>
          </cell>
          <cell r="AL1570">
            <v>404491</v>
          </cell>
          <cell r="AM1570">
            <v>0</v>
          </cell>
          <cell r="AN1570">
            <v>0</v>
          </cell>
          <cell r="AO1570">
            <v>0</v>
          </cell>
          <cell r="AP1570">
            <v>12580354</v>
          </cell>
          <cell r="AQ1570">
            <v>4997650</v>
          </cell>
          <cell r="AR1570">
            <v>1584350</v>
          </cell>
          <cell r="AS1570">
            <v>6582000</v>
          </cell>
          <cell r="AT1570">
            <v>497840</v>
          </cell>
          <cell r="AU1570">
            <v>0</v>
          </cell>
          <cell r="AV1570">
            <v>461788</v>
          </cell>
          <cell r="AW1570">
            <v>15116</v>
          </cell>
          <cell r="AX1570">
            <v>61552</v>
          </cell>
          <cell r="AY1570">
            <v>987483</v>
          </cell>
          <cell r="AZ1570">
            <v>2023779</v>
          </cell>
        </row>
        <row r="1571">
          <cell r="A1571">
            <v>216825</v>
          </cell>
          <cell r="B1571" t="str">
            <v>WESTMORELAND COUNTY COMMUNITY COLLEGE</v>
          </cell>
          <cell r="C1571" t="str">
            <v>PA</v>
          </cell>
          <cell r="D1571">
            <v>2</v>
          </cell>
          <cell r="E1571">
            <v>4</v>
          </cell>
          <cell r="F1571">
            <v>2</v>
          </cell>
          <cell r="G1571">
            <v>2</v>
          </cell>
          <cell r="H1571">
            <v>2</v>
          </cell>
          <cell r="I1571">
            <v>40</v>
          </cell>
          <cell r="J1571">
            <v>1</v>
          </cell>
          <cell r="K1571">
            <v>3234</v>
          </cell>
          <cell r="L1571">
            <v>6611507</v>
          </cell>
          <cell r="M1571">
            <v>0</v>
          </cell>
          <cell r="N1571">
            <v>8354443</v>
          </cell>
          <cell r="O1571">
            <v>3360154</v>
          </cell>
          <cell r="P1571">
            <v>4286063</v>
          </cell>
          <cell r="Q1571">
            <v>2461067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2533847</v>
          </cell>
          <cell r="W1571">
            <v>0</v>
          </cell>
          <cell r="X1571">
            <v>833904</v>
          </cell>
          <cell r="Y1571">
            <v>0</v>
          </cell>
          <cell r="Z1571">
            <v>28440985</v>
          </cell>
          <cell r="AA1571">
            <v>8139707</v>
          </cell>
          <cell r="AB1571">
            <v>0</v>
          </cell>
          <cell r="AC1571">
            <v>0</v>
          </cell>
          <cell r="AD1571">
            <v>1791528</v>
          </cell>
          <cell r="AE1571">
            <v>1450592</v>
          </cell>
          <cell r="AF1571">
            <v>8245857</v>
          </cell>
          <cell r="AG1571">
            <v>3180093</v>
          </cell>
          <cell r="AH1571">
            <v>3097397</v>
          </cell>
          <cell r="AI1571">
            <v>0</v>
          </cell>
          <cell r="AJ1571">
            <v>-246042</v>
          </cell>
          <cell r="AK1571">
            <v>25659132</v>
          </cell>
          <cell r="AL1571">
            <v>2405167</v>
          </cell>
          <cell r="AM1571">
            <v>0</v>
          </cell>
          <cell r="AN1571">
            <v>0</v>
          </cell>
          <cell r="AO1571">
            <v>0</v>
          </cell>
          <cell r="AP1571">
            <v>28064299</v>
          </cell>
          <cell r="AQ1571">
            <v>12688190</v>
          </cell>
          <cell r="AR1571">
            <v>3296267</v>
          </cell>
          <cell r="AS1571">
            <v>15984457</v>
          </cell>
          <cell r="AT1571">
            <v>2627114</v>
          </cell>
          <cell r="AU1571">
            <v>96558</v>
          </cell>
          <cell r="AV1571">
            <v>373725</v>
          </cell>
          <cell r="AW1571">
            <v>0</v>
          </cell>
          <cell r="AX1571">
            <v>0</v>
          </cell>
          <cell r="AY1571">
            <v>0</v>
          </cell>
          <cell r="AZ1571">
            <v>3097397</v>
          </cell>
        </row>
        <row r="1572">
          <cell r="A1572">
            <v>383419</v>
          </cell>
          <cell r="B1572" t="str">
            <v>UPPER BUCKS COUNTY AREA VOCATIONAL TECHNICAL SCH</v>
          </cell>
          <cell r="C1572" t="str">
            <v>PA</v>
          </cell>
          <cell r="D1572">
            <v>2</v>
          </cell>
          <cell r="E1572">
            <v>4</v>
          </cell>
          <cell r="F1572">
            <v>2</v>
          </cell>
          <cell r="G1572">
            <v>2</v>
          </cell>
          <cell r="H1572">
            <v>2</v>
          </cell>
          <cell r="I1572">
            <v>-3</v>
          </cell>
          <cell r="J1572">
            <v>1</v>
          </cell>
          <cell r="K1572">
            <v>96</v>
          </cell>
          <cell r="L1572">
            <v>543139</v>
          </cell>
          <cell r="M1572">
            <v>0</v>
          </cell>
          <cell r="N1572">
            <v>21976</v>
          </cell>
          <cell r="O1572">
            <v>0</v>
          </cell>
          <cell r="P1572">
            <v>126755</v>
          </cell>
          <cell r="Q1572">
            <v>70824</v>
          </cell>
          <cell r="R1572">
            <v>0</v>
          </cell>
          <cell r="S1572">
            <v>5040</v>
          </cell>
          <cell r="T1572">
            <v>0</v>
          </cell>
          <cell r="U1572">
            <v>29426</v>
          </cell>
          <cell r="V1572">
            <v>0</v>
          </cell>
          <cell r="W1572">
            <v>0</v>
          </cell>
          <cell r="X1572">
            <v>447527</v>
          </cell>
          <cell r="Y1572">
            <v>0</v>
          </cell>
          <cell r="Z1572">
            <v>1244687</v>
          </cell>
          <cell r="AA1572">
            <v>572643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78741</v>
          </cell>
          <cell r="AG1572">
            <v>56513</v>
          </cell>
          <cell r="AH1572">
            <v>108052</v>
          </cell>
          <cell r="AI1572">
            <v>0</v>
          </cell>
          <cell r="AJ1572">
            <v>0</v>
          </cell>
          <cell r="AK1572">
            <v>815949</v>
          </cell>
          <cell r="AL1572">
            <v>0</v>
          </cell>
          <cell r="AM1572">
            <v>0</v>
          </cell>
          <cell r="AN1572">
            <v>0</v>
          </cell>
          <cell r="AO1572">
            <v>441072</v>
          </cell>
          <cell r="AP1572">
            <v>1257021</v>
          </cell>
          <cell r="AQ1572">
            <v>459179</v>
          </cell>
          <cell r="AR1572">
            <v>85874</v>
          </cell>
          <cell r="AS1572">
            <v>545053</v>
          </cell>
          <cell r="AT1572">
            <v>108052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108052</v>
          </cell>
        </row>
        <row r="1573">
          <cell r="A1573">
            <v>414911</v>
          </cell>
          <cell r="B1573" t="str">
            <v>CAMBRIA COUNTY AREA COMMUNITY COLLEGE</v>
          </cell>
          <cell r="C1573" t="str">
            <v>PA</v>
          </cell>
          <cell r="D1573">
            <v>2</v>
          </cell>
          <cell r="E1573">
            <v>4</v>
          </cell>
          <cell r="F1573">
            <v>2</v>
          </cell>
          <cell r="G1573">
            <v>2</v>
          </cell>
          <cell r="H1573">
            <v>2</v>
          </cell>
          <cell r="I1573">
            <v>40</v>
          </cell>
          <cell r="J1573">
            <v>1</v>
          </cell>
          <cell r="K1573">
            <v>821</v>
          </cell>
          <cell r="L1573">
            <v>1357844</v>
          </cell>
          <cell r="M1573">
            <v>0</v>
          </cell>
          <cell r="N1573">
            <v>1647477</v>
          </cell>
          <cell r="O1573">
            <v>750000</v>
          </cell>
          <cell r="P1573">
            <v>1707561</v>
          </cell>
          <cell r="Q1573">
            <v>137915</v>
          </cell>
          <cell r="R1573">
            <v>0</v>
          </cell>
          <cell r="S1573">
            <v>4226</v>
          </cell>
          <cell r="T1573">
            <v>0</v>
          </cell>
          <cell r="U1573">
            <v>0</v>
          </cell>
          <cell r="V1573">
            <v>431142</v>
          </cell>
          <cell r="W1573">
            <v>0</v>
          </cell>
          <cell r="X1573">
            <v>74720</v>
          </cell>
          <cell r="Y1573">
            <v>0</v>
          </cell>
          <cell r="Z1573">
            <v>6110885</v>
          </cell>
          <cell r="AA1573">
            <v>1744901</v>
          </cell>
          <cell r="AB1573">
            <v>0</v>
          </cell>
          <cell r="AC1573">
            <v>0</v>
          </cell>
          <cell r="AD1573">
            <v>413925</v>
          </cell>
          <cell r="AE1573">
            <v>258975</v>
          </cell>
          <cell r="AF1573">
            <v>1123153</v>
          </cell>
          <cell r="AG1573">
            <v>0</v>
          </cell>
          <cell r="AH1573">
            <v>1429256</v>
          </cell>
          <cell r="AI1573">
            <v>0</v>
          </cell>
          <cell r="AJ1573">
            <v>0</v>
          </cell>
          <cell r="AK1573">
            <v>4970210</v>
          </cell>
          <cell r="AL1573">
            <v>364789</v>
          </cell>
          <cell r="AM1573">
            <v>0</v>
          </cell>
          <cell r="AN1573">
            <v>0</v>
          </cell>
          <cell r="AO1573">
            <v>0</v>
          </cell>
          <cell r="AP1573">
            <v>5334999</v>
          </cell>
          <cell r="AQ1573">
            <v>2169785</v>
          </cell>
          <cell r="AR1573">
            <v>213650</v>
          </cell>
          <cell r="AS1573">
            <v>2383435</v>
          </cell>
          <cell r="AT1573">
            <v>688335</v>
          </cell>
          <cell r="AU1573">
            <v>572983</v>
          </cell>
          <cell r="AV1573">
            <v>118860</v>
          </cell>
          <cell r="AW1573">
            <v>0</v>
          </cell>
          <cell r="AX1573">
            <v>0</v>
          </cell>
          <cell r="AY1573">
            <v>49078</v>
          </cell>
          <cell r="AZ1573">
            <v>1429256</v>
          </cell>
        </row>
        <row r="1574">
          <cell r="A1574">
            <v>215886</v>
          </cell>
          <cell r="B1574" t="str">
            <v>SCHUYKILL COUNTY AREA VOCATIONAL TECHNICAL SCHOOL</v>
          </cell>
          <cell r="C1574" t="str">
            <v>PA</v>
          </cell>
          <cell r="D1574">
            <v>2</v>
          </cell>
          <cell r="E1574">
            <v>7</v>
          </cell>
          <cell r="F1574">
            <v>2</v>
          </cell>
          <cell r="G1574">
            <v>2</v>
          </cell>
          <cell r="H1574">
            <v>2</v>
          </cell>
          <cell r="I1574">
            <v>-3</v>
          </cell>
          <cell r="J1574">
            <v>1</v>
          </cell>
          <cell r="K1574">
            <v>177</v>
          </cell>
          <cell r="L1574">
            <v>1432175</v>
          </cell>
          <cell r="M1574">
            <v>0</v>
          </cell>
          <cell r="N1574">
            <v>1390385</v>
          </cell>
          <cell r="O1574">
            <v>0</v>
          </cell>
          <cell r="P1574">
            <v>658719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228219</v>
          </cell>
          <cell r="W1574">
            <v>0</v>
          </cell>
          <cell r="X1574">
            <v>3327579</v>
          </cell>
          <cell r="Y1574">
            <v>0</v>
          </cell>
          <cell r="Z1574">
            <v>7037077</v>
          </cell>
          <cell r="AA1574">
            <v>4642319</v>
          </cell>
          <cell r="AB1574">
            <v>0</v>
          </cell>
          <cell r="AC1574">
            <v>0</v>
          </cell>
          <cell r="AD1574">
            <v>643629</v>
          </cell>
          <cell r="AE1574">
            <v>647262</v>
          </cell>
          <cell r="AF1574">
            <v>239566</v>
          </cell>
          <cell r="AG1574">
            <v>663150</v>
          </cell>
          <cell r="AH1574">
            <v>0</v>
          </cell>
          <cell r="AI1574">
            <v>0</v>
          </cell>
          <cell r="AJ1574">
            <v>76604</v>
          </cell>
          <cell r="AK1574">
            <v>6912530</v>
          </cell>
          <cell r="AL1574">
            <v>229988</v>
          </cell>
          <cell r="AM1574">
            <v>0</v>
          </cell>
          <cell r="AN1574">
            <v>0</v>
          </cell>
          <cell r="AO1574">
            <v>0</v>
          </cell>
          <cell r="AP1574">
            <v>7142518</v>
          </cell>
          <cell r="AQ1574">
            <v>3288419</v>
          </cell>
          <cell r="AR1574">
            <v>804463</v>
          </cell>
          <cell r="AS1574">
            <v>4092882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</row>
        <row r="1575">
          <cell r="A1575">
            <v>246071</v>
          </cell>
          <cell r="B1575" t="str">
            <v>CAREER TECHNOLOGY CENTER OF LACKAWANNA COUNTY</v>
          </cell>
          <cell r="C1575" t="str">
            <v>PA</v>
          </cell>
          <cell r="D1575">
            <v>2</v>
          </cell>
          <cell r="E1575">
            <v>7</v>
          </cell>
          <cell r="F1575">
            <v>2</v>
          </cell>
          <cell r="G1575">
            <v>2</v>
          </cell>
          <cell r="H1575">
            <v>2</v>
          </cell>
          <cell r="I1575">
            <v>-3</v>
          </cell>
          <cell r="J1575">
            <v>1</v>
          </cell>
          <cell r="K1575">
            <v>49</v>
          </cell>
          <cell r="L1575">
            <v>379600</v>
          </cell>
          <cell r="M1575">
            <v>0</v>
          </cell>
          <cell r="N1575">
            <v>88576</v>
          </cell>
          <cell r="O1575">
            <v>0</v>
          </cell>
          <cell r="P1575">
            <v>28138</v>
          </cell>
          <cell r="Q1575">
            <v>88576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584890</v>
          </cell>
          <cell r="AA1575">
            <v>345275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50000</v>
          </cell>
          <cell r="AG1575">
            <v>20000</v>
          </cell>
          <cell r="AH1575">
            <v>116714</v>
          </cell>
          <cell r="AI1575">
            <v>0</v>
          </cell>
          <cell r="AJ1575">
            <v>0</v>
          </cell>
          <cell r="AK1575">
            <v>531989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531989</v>
          </cell>
          <cell r="AQ1575">
            <v>345275</v>
          </cell>
          <cell r="AR1575">
            <v>91509</v>
          </cell>
          <cell r="AS1575">
            <v>436784</v>
          </cell>
          <cell r="AT1575">
            <v>28138</v>
          </cell>
          <cell r="AU1575">
            <v>0</v>
          </cell>
          <cell r="AV1575">
            <v>88576</v>
          </cell>
          <cell r="AW1575">
            <v>0</v>
          </cell>
          <cell r="AX1575">
            <v>0</v>
          </cell>
          <cell r="AY1575">
            <v>0</v>
          </cell>
          <cell r="AZ1575">
            <v>116714</v>
          </cell>
        </row>
        <row r="1576">
          <cell r="A1576">
            <v>248624</v>
          </cell>
          <cell r="B1576" t="str">
            <v>FAYETTE COUNTY AREA VOC TECH SCHOOL OF PRAC NRSG</v>
          </cell>
          <cell r="C1576" t="str">
            <v>PA</v>
          </cell>
          <cell r="D1576">
            <v>2</v>
          </cell>
          <cell r="E1576">
            <v>7</v>
          </cell>
          <cell r="F1576">
            <v>2</v>
          </cell>
          <cell r="G1576">
            <v>2</v>
          </cell>
          <cell r="H1576">
            <v>2</v>
          </cell>
          <cell r="I1576">
            <v>-3</v>
          </cell>
          <cell r="J1576">
            <v>1</v>
          </cell>
          <cell r="K1576">
            <v>49</v>
          </cell>
          <cell r="L1576">
            <v>344844</v>
          </cell>
          <cell r="M1576">
            <v>0</v>
          </cell>
          <cell r="N1576">
            <v>195438</v>
          </cell>
          <cell r="O1576">
            <v>0</v>
          </cell>
          <cell r="P1576">
            <v>165940</v>
          </cell>
          <cell r="Q1576">
            <v>0</v>
          </cell>
          <cell r="R1576">
            <v>12193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718415</v>
          </cell>
          <cell r="AA1576">
            <v>530600</v>
          </cell>
          <cell r="AB1576">
            <v>0</v>
          </cell>
          <cell r="AC1576">
            <v>0</v>
          </cell>
          <cell r="AD1576">
            <v>37330</v>
          </cell>
          <cell r="AE1576">
            <v>127285</v>
          </cell>
          <cell r="AF1576">
            <v>114170</v>
          </cell>
          <cell r="AG1576">
            <v>26528</v>
          </cell>
          <cell r="AH1576">
            <v>314135</v>
          </cell>
          <cell r="AI1576">
            <v>0</v>
          </cell>
          <cell r="AJ1576">
            <v>0</v>
          </cell>
          <cell r="AK1576">
            <v>1150048</v>
          </cell>
          <cell r="AL1576">
            <v>0</v>
          </cell>
          <cell r="AM1576">
            <v>0</v>
          </cell>
          <cell r="AN1576">
            <v>0</v>
          </cell>
          <cell r="AO1576">
            <v>0</v>
          </cell>
          <cell r="AP1576">
            <v>1150048</v>
          </cell>
          <cell r="AQ1576">
            <v>234134</v>
          </cell>
          <cell r="AR1576">
            <v>85799</v>
          </cell>
          <cell r="AS1576">
            <v>319933</v>
          </cell>
          <cell r="AT1576">
            <v>237602</v>
          </cell>
          <cell r="AU1576">
            <v>76533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314135</v>
          </cell>
        </row>
        <row r="1577">
          <cell r="A1577">
            <v>248633</v>
          </cell>
          <cell r="B1577" t="str">
            <v>FRANKLIN COUNTY CAREER AND TECHNOLOGY CENTER</v>
          </cell>
          <cell r="C1577" t="str">
            <v>PA</v>
          </cell>
          <cell r="D1577">
            <v>2</v>
          </cell>
          <cell r="E1577">
            <v>7</v>
          </cell>
          <cell r="F1577">
            <v>2</v>
          </cell>
          <cell r="G1577">
            <v>2</v>
          </cell>
          <cell r="H1577">
            <v>2</v>
          </cell>
          <cell r="I1577">
            <v>-3</v>
          </cell>
          <cell r="J1577">
            <v>1</v>
          </cell>
          <cell r="K1577">
            <v>50</v>
          </cell>
          <cell r="L1577">
            <v>269132</v>
          </cell>
          <cell r="M1577">
            <v>0</v>
          </cell>
          <cell r="N1577">
            <v>0</v>
          </cell>
          <cell r="O1577">
            <v>0</v>
          </cell>
          <cell r="P1577">
            <v>42792</v>
          </cell>
          <cell r="Q1577">
            <v>115428</v>
          </cell>
          <cell r="R1577">
            <v>0</v>
          </cell>
          <cell r="S1577">
            <v>3450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10</v>
          </cell>
          <cell r="Y1577">
            <v>0</v>
          </cell>
          <cell r="Z1577">
            <v>430812</v>
          </cell>
          <cell r="AA1577">
            <v>329048</v>
          </cell>
          <cell r="AB1577">
            <v>0</v>
          </cell>
          <cell r="AC1577">
            <v>0</v>
          </cell>
          <cell r="AD1577">
            <v>10571</v>
          </cell>
          <cell r="AE1577">
            <v>0</v>
          </cell>
          <cell r="AF1577">
            <v>50</v>
          </cell>
          <cell r="AG1577">
            <v>20000</v>
          </cell>
          <cell r="AH1577">
            <v>118120</v>
          </cell>
          <cell r="AI1577">
            <v>0</v>
          </cell>
          <cell r="AJ1577">
            <v>0</v>
          </cell>
          <cell r="AK1577">
            <v>477789</v>
          </cell>
          <cell r="AL1577">
            <v>0</v>
          </cell>
          <cell r="AM1577">
            <v>0</v>
          </cell>
          <cell r="AN1577">
            <v>0</v>
          </cell>
          <cell r="AO1577">
            <v>60</v>
          </cell>
          <cell r="AP1577">
            <v>477849</v>
          </cell>
          <cell r="AQ1577">
            <v>288803</v>
          </cell>
          <cell r="AR1577">
            <v>40244</v>
          </cell>
          <cell r="AS1577">
            <v>329048</v>
          </cell>
          <cell r="AT1577">
            <v>42792</v>
          </cell>
          <cell r="AU1577">
            <v>0</v>
          </cell>
          <cell r="AV1577">
            <v>71878</v>
          </cell>
          <cell r="AW1577">
            <v>0</v>
          </cell>
          <cell r="AX1577">
            <v>3450</v>
          </cell>
          <cell r="AY1577">
            <v>0</v>
          </cell>
          <cell r="AZ1577">
            <v>118120</v>
          </cell>
        </row>
        <row r="1578">
          <cell r="A1578">
            <v>260363</v>
          </cell>
          <cell r="B1578" t="str">
            <v>GREENE COUNTY AREA VOCATIONAL TECHNICAL SCHOOL</v>
          </cell>
          <cell r="C1578" t="str">
            <v>PA</v>
          </cell>
          <cell r="D1578">
            <v>2</v>
          </cell>
          <cell r="E1578">
            <v>7</v>
          </cell>
          <cell r="F1578">
            <v>2</v>
          </cell>
          <cell r="G1578">
            <v>2</v>
          </cell>
          <cell r="H1578">
            <v>2</v>
          </cell>
          <cell r="I1578">
            <v>-3</v>
          </cell>
          <cell r="J1578">
            <v>1</v>
          </cell>
          <cell r="K1578">
            <v>25</v>
          </cell>
          <cell r="L1578">
            <v>143261</v>
          </cell>
          <cell r="M1578">
            <v>0</v>
          </cell>
          <cell r="N1578">
            <v>29694</v>
          </cell>
          <cell r="O1578">
            <v>0</v>
          </cell>
          <cell r="P1578">
            <v>40718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213673</v>
          </cell>
          <cell r="AA1578">
            <v>142510</v>
          </cell>
          <cell r="AB1578">
            <v>0</v>
          </cell>
          <cell r="AC1578">
            <v>0</v>
          </cell>
          <cell r="AD1578">
            <v>110</v>
          </cell>
          <cell r="AE1578">
            <v>5721</v>
          </cell>
          <cell r="AF1578">
            <v>4674</v>
          </cell>
          <cell r="AG1578">
            <v>0</v>
          </cell>
          <cell r="AH1578">
            <v>41054</v>
          </cell>
          <cell r="AI1578">
            <v>0</v>
          </cell>
          <cell r="AJ1578">
            <v>0</v>
          </cell>
          <cell r="AK1578">
            <v>194069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194069</v>
          </cell>
          <cell r="AQ1578">
            <v>99361</v>
          </cell>
          <cell r="AR1578">
            <v>41045</v>
          </cell>
          <cell r="AS1578">
            <v>140406</v>
          </cell>
          <cell r="AT1578">
            <v>41054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41054</v>
          </cell>
        </row>
        <row r="1579">
          <cell r="A1579">
            <v>364618</v>
          </cell>
          <cell r="B1579" t="str">
            <v>LAWRENCE COUNTY VOCATIONAL TECHNICAL SCH PRACT NUR</v>
          </cell>
          <cell r="C1579" t="str">
            <v>PA</v>
          </cell>
          <cell r="D1579">
            <v>2</v>
          </cell>
          <cell r="E1579">
            <v>7</v>
          </cell>
          <cell r="F1579">
            <v>2</v>
          </cell>
          <cell r="G1579">
            <v>2</v>
          </cell>
          <cell r="H1579">
            <v>2</v>
          </cell>
          <cell r="I1579">
            <v>-3</v>
          </cell>
          <cell r="J1579">
            <v>1</v>
          </cell>
          <cell r="K1579">
            <v>28</v>
          </cell>
          <cell r="L1579">
            <v>198000</v>
          </cell>
          <cell r="M1579">
            <v>0</v>
          </cell>
          <cell r="N1579">
            <v>0</v>
          </cell>
          <cell r="O1579">
            <v>0</v>
          </cell>
          <cell r="P1579">
            <v>255084</v>
          </cell>
          <cell r="Q1579">
            <v>41486</v>
          </cell>
          <cell r="R1579">
            <v>10380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504950</v>
          </cell>
          <cell r="AA1579">
            <v>279231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67667</v>
          </cell>
          <cell r="AI1579">
            <v>0</v>
          </cell>
          <cell r="AJ1579">
            <v>0</v>
          </cell>
          <cell r="AK1579">
            <v>346898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346898</v>
          </cell>
          <cell r="AQ1579">
            <v>174590</v>
          </cell>
          <cell r="AR1579">
            <v>40543</v>
          </cell>
          <cell r="AS1579">
            <v>215133</v>
          </cell>
          <cell r="AT1579">
            <v>67667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67667</v>
          </cell>
        </row>
        <row r="1580">
          <cell r="A1580">
            <v>365383</v>
          </cell>
          <cell r="B1580" t="str">
            <v>WILKES-BARRE AREA VO TECH SCHOOL OF PRACTICAL NURS</v>
          </cell>
          <cell r="C1580" t="str">
            <v>PA</v>
          </cell>
          <cell r="D1580">
            <v>2</v>
          </cell>
          <cell r="E1580">
            <v>7</v>
          </cell>
          <cell r="F1580">
            <v>2</v>
          </cell>
          <cell r="G1580">
            <v>-1</v>
          </cell>
          <cell r="H1580">
            <v>2</v>
          </cell>
          <cell r="I1580">
            <v>-3</v>
          </cell>
          <cell r="J1580">
            <v>1</v>
          </cell>
          <cell r="K1580">
            <v>67</v>
          </cell>
          <cell r="L1580">
            <v>452142</v>
          </cell>
          <cell r="M1580">
            <v>0</v>
          </cell>
          <cell r="N1580">
            <v>134143</v>
          </cell>
          <cell r="O1580">
            <v>0</v>
          </cell>
          <cell r="P1580">
            <v>417242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1003527</v>
          </cell>
          <cell r="AA1580">
            <v>405557</v>
          </cell>
          <cell r="AB1580">
            <v>0</v>
          </cell>
          <cell r="AC1580">
            <v>0</v>
          </cell>
          <cell r="AD1580">
            <v>0</v>
          </cell>
          <cell r="AE1580">
            <v>15748</v>
          </cell>
          <cell r="AF1580">
            <v>162146</v>
          </cell>
          <cell r="AG1580">
            <v>11709</v>
          </cell>
          <cell r="AH1580">
            <v>108720</v>
          </cell>
          <cell r="AI1580">
            <v>0</v>
          </cell>
          <cell r="AJ1580">
            <v>0</v>
          </cell>
          <cell r="AK1580">
            <v>703880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703880</v>
          </cell>
          <cell r="AQ1580">
            <v>382231</v>
          </cell>
          <cell r="AR1580">
            <v>84138</v>
          </cell>
          <cell r="AS1580">
            <v>466369</v>
          </cell>
          <cell r="AT1580">
            <v>108720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108720</v>
          </cell>
        </row>
        <row r="1581">
          <cell r="A1581">
            <v>366632</v>
          </cell>
          <cell r="B1581" t="str">
            <v>MERCER COUNTY CAREER CENTER</v>
          </cell>
          <cell r="C1581" t="str">
            <v>PA</v>
          </cell>
          <cell r="D1581">
            <v>2</v>
          </cell>
          <cell r="E1581">
            <v>7</v>
          </cell>
          <cell r="F1581">
            <v>2</v>
          </cell>
          <cell r="G1581">
            <v>2</v>
          </cell>
          <cell r="H1581">
            <v>2</v>
          </cell>
          <cell r="I1581">
            <v>-3</v>
          </cell>
          <cell r="J1581">
            <v>1</v>
          </cell>
          <cell r="K1581">
            <v>27</v>
          </cell>
          <cell r="L1581">
            <v>163162</v>
          </cell>
          <cell r="M1581">
            <v>0</v>
          </cell>
          <cell r="N1581">
            <v>59956</v>
          </cell>
          <cell r="O1581">
            <v>0</v>
          </cell>
          <cell r="P1581">
            <v>90319</v>
          </cell>
          <cell r="Q1581">
            <v>161193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18509</v>
          </cell>
          <cell r="Y1581">
            <v>0</v>
          </cell>
          <cell r="Z1581">
            <v>493139</v>
          </cell>
          <cell r="AA1581">
            <v>299010</v>
          </cell>
          <cell r="AB1581">
            <v>0</v>
          </cell>
          <cell r="AC1581">
            <v>0</v>
          </cell>
          <cell r="AD1581">
            <v>61736</v>
          </cell>
          <cell r="AE1581">
            <v>14498</v>
          </cell>
          <cell r="AF1581">
            <v>33856</v>
          </cell>
          <cell r="AG1581">
            <v>22480</v>
          </cell>
          <cell r="AH1581">
            <v>43958</v>
          </cell>
          <cell r="AI1581">
            <v>0</v>
          </cell>
          <cell r="AJ1581">
            <v>0</v>
          </cell>
          <cell r="AK1581">
            <v>475538</v>
          </cell>
          <cell r="AL1581">
            <v>0</v>
          </cell>
          <cell r="AM1581">
            <v>0</v>
          </cell>
          <cell r="AN1581">
            <v>0</v>
          </cell>
          <cell r="AO1581">
            <v>0</v>
          </cell>
          <cell r="AP1581">
            <v>475538</v>
          </cell>
          <cell r="AQ1581">
            <v>213601</v>
          </cell>
          <cell r="AR1581">
            <v>41341</v>
          </cell>
          <cell r="AS1581">
            <v>254942</v>
          </cell>
          <cell r="AT1581">
            <v>43958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43958</v>
          </cell>
        </row>
        <row r="1582">
          <cell r="A1582">
            <v>368407</v>
          </cell>
          <cell r="B1582" t="str">
            <v>WESTERN AREA CAREER AND TECHNOLOGY CENTER</v>
          </cell>
          <cell r="C1582" t="str">
            <v>PA</v>
          </cell>
          <cell r="D1582">
            <v>2</v>
          </cell>
          <cell r="E1582">
            <v>7</v>
          </cell>
          <cell r="F1582">
            <v>2</v>
          </cell>
          <cell r="G1582">
            <v>2</v>
          </cell>
          <cell r="H1582">
            <v>2</v>
          </cell>
          <cell r="I1582">
            <v>-3</v>
          </cell>
          <cell r="J1582">
            <v>1</v>
          </cell>
          <cell r="K1582">
            <v>36</v>
          </cell>
          <cell r="L1582">
            <v>150460</v>
          </cell>
          <cell r="M1582">
            <v>13021</v>
          </cell>
          <cell r="N1582">
            <v>46410</v>
          </cell>
          <cell r="O1582">
            <v>0</v>
          </cell>
          <cell r="P1582">
            <v>33273</v>
          </cell>
          <cell r="Q1582">
            <v>0</v>
          </cell>
          <cell r="R1582">
            <v>10257</v>
          </cell>
          <cell r="S1582">
            <v>0</v>
          </cell>
          <cell r="T1582">
            <v>0</v>
          </cell>
          <cell r="U1582">
            <v>0</v>
          </cell>
          <cell r="V1582">
            <v>2000</v>
          </cell>
          <cell r="W1582">
            <v>0</v>
          </cell>
          <cell r="X1582">
            <v>0</v>
          </cell>
          <cell r="Y1582">
            <v>0</v>
          </cell>
          <cell r="Z1582">
            <v>255421</v>
          </cell>
          <cell r="AA1582">
            <v>141274</v>
          </cell>
          <cell r="AB1582">
            <v>12564</v>
          </cell>
          <cell r="AC1582">
            <v>8315</v>
          </cell>
          <cell r="AD1582">
            <v>18375</v>
          </cell>
          <cell r="AE1582">
            <v>14359</v>
          </cell>
          <cell r="AF1582">
            <v>26243</v>
          </cell>
          <cell r="AG1582">
            <v>3375</v>
          </cell>
          <cell r="AH1582">
            <v>43530</v>
          </cell>
          <cell r="AI1582">
            <v>1000</v>
          </cell>
          <cell r="AJ1582">
            <v>50</v>
          </cell>
          <cell r="AK1582">
            <v>269085</v>
          </cell>
          <cell r="AL1582">
            <v>2000</v>
          </cell>
          <cell r="AM1582">
            <v>0</v>
          </cell>
          <cell r="AN1582">
            <v>0</v>
          </cell>
          <cell r="AO1582">
            <v>0</v>
          </cell>
          <cell r="AP1582">
            <v>271085</v>
          </cell>
          <cell r="AQ1582">
            <v>141275</v>
          </cell>
          <cell r="AR1582">
            <v>42118</v>
          </cell>
          <cell r="AS1582">
            <v>183393</v>
          </cell>
          <cell r="AT1582">
            <v>33273</v>
          </cell>
          <cell r="AU1582">
            <v>0</v>
          </cell>
          <cell r="AV1582">
            <v>0</v>
          </cell>
          <cell r="AW1582">
            <v>10257</v>
          </cell>
          <cell r="AX1582">
            <v>0</v>
          </cell>
          <cell r="AY1582">
            <v>0</v>
          </cell>
          <cell r="AZ1582">
            <v>43530</v>
          </cell>
        </row>
        <row r="1583">
          <cell r="A1583">
            <v>369668</v>
          </cell>
          <cell r="B1583" t="str">
            <v>CENTRAL PENNSYLVANIA INST OF SCI AND TECH PRAC NUR</v>
          </cell>
          <cell r="C1583" t="str">
            <v>PA</v>
          </cell>
          <cell r="D1583">
            <v>2</v>
          </cell>
          <cell r="E1583">
            <v>7</v>
          </cell>
          <cell r="F1583">
            <v>2</v>
          </cell>
          <cell r="G1583">
            <v>2</v>
          </cell>
          <cell r="H1583">
            <v>2</v>
          </cell>
          <cell r="I1583">
            <v>-3</v>
          </cell>
          <cell r="J1583">
            <v>1</v>
          </cell>
          <cell r="K1583">
            <v>29</v>
          </cell>
          <cell r="L1583">
            <v>85724</v>
          </cell>
          <cell r="M1583">
            <v>0</v>
          </cell>
          <cell r="N1583">
            <v>0</v>
          </cell>
          <cell r="O1583">
            <v>0</v>
          </cell>
          <cell r="P1583">
            <v>35900</v>
          </cell>
          <cell r="Q1583">
            <v>48645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170269</v>
          </cell>
          <cell r="AA1583">
            <v>143716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35900</v>
          </cell>
          <cell r="AI1583">
            <v>0</v>
          </cell>
          <cell r="AJ1583">
            <v>0</v>
          </cell>
          <cell r="AK1583">
            <v>179616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179616</v>
          </cell>
          <cell r="AQ1583">
            <v>114955</v>
          </cell>
          <cell r="AR1583">
            <v>16837</v>
          </cell>
          <cell r="AS1583">
            <v>131792</v>
          </cell>
          <cell r="AT1583">
            <v>35900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35900</v>
          </cell>
        </row>
        <row r="1584">
          <cell r="A1584">
            <v>375966</v>
          </cell>
          <cell r="B1584" t="str">
            <v>EASTERN CENTER FOR ARTS AND TECHNOLOGY</v>
          </cell>
          <cell r="C1584" t="str">
            <v>PA</v>
          </cell>
          <cell r="D1584">
            <v>2</v>
          </cell>
          <cell r="E1584">
            <v>7</v>
          </cell>
          <cell r="F1584">
            <v>2</v>
          </cell>
          <cell r="G1584">
            <v>2</v>
          </cell>
          <cell r="H1584">
            <v>2</v>
          </cell>
          <cell r="I1584">
            <v>-3</v>
          </cell>
          <cell r="J1584">
            <v>1</v>
          </cell>
          <cell r="K1584">
            <v>49</v>
          </cell>
          <cell r="L1584">
            <v>272967</v>
          </cell>
          <cell r="M1584">
            <v>0</v>
          </cell>
          <cell r="N1584">
            <v>61475</v>
          </cell>
          <cell r="O1584">
            <v>0</v>
          </cell>
          <cell r="P1584">
            <v>633173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967615</v>
          </cell>
          <cell r="AA1584">
            <v>210441</v>
          </cell>
          <cell r="AB1584">
            <v>0</v>
          </cell>
          <cell r="AC1584">
            <v>0</v>
          </cell>
          <cell r="AD1584">
            <v>118647</v>
          </cell>
          <cell r="AE1584">
            <v>6885</v>
          </cell>
          <cell r="AF1584">
            <v>0</v>
          </cell>
          <cell r="AG1584">
            <v>0</v>
          </cell>
          <cell r="AH1584">
            <v>403392</v>
          </cell>
          <cell r="AI1584">
            <v>0</v>
          </cell>
          <cell r="AJ1584">
            <v>0</v>
          </cell>
          <cell r="AK1584">
            <v>739365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739365</v>
          </cell>
          <cell r="AQ1584">
            <v>409619</v>
          </cell>
          <cell r="AR1584">
            <v>130678</v>
          </cell>
          <cell r="AS1584">
            <v>540297</v>
          </cell>
          <cell r="AT1584">
            <v>78439</v>
          </cell>
          <cell r="AU1584">
            <v>324953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403392</v>
          </cell>
        </row>
        <row r="1585">
          <cell r="A1585">
            <v>383367</v>
          </cell>
          <cell r="B1585" t="str">
            <v>ALTOONA AREA VOCATIONAL TECHNICAL SCHOOL</v>
          </cell>
          <cell r="C1585" t="str">
            <v>PA</v>
          </cell>
          <cell r="D1585">
            <v>2</v>
          </cell>
          <cell r="E1585">
            <v>7</v>
          </cell>
          <cell r="F1585">
            <v>2</v>
          </cell>
          <cell r="G1585">
            <v>2</v>
          </cell>
          <cell r="H1585">
            <v>2</v>
          </cell>
          <cell r="I1585">
            <v>-3</v>
          </cell>
          <cell r="J1585">
            <v>1</v>
          </cell>
          <cell r="K1585">
            <v>212</v>
          </cell>
          <cell r="L1585">
            <v>588360</v>
          </cell>
          <cell r="M1585">
            <v>0</v>
          </cell>
          <cell r="N1585">
            <v>120202</v>
          </cell>
          <cell r="O1585">
            <v>0</v>
          </cell>
          <cell r="P1585">
            <v>331016</v>
          </cell>
          <cell r="Q1585">
            <v>160000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1128956</v>
          </cell>
          <cell r="W1585">
            <v>0</v>
          </cell>
          <cell r="X1585">
            <v>54517</v>
          </cell>
          <cell r="Y1585">
            <v>0</v>
          </cell>
          <cell r="Z1585">
            <v>2383051</v>
          </cell>
          <cell r="AA1585">
            <v>1128956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54517</v>
          </cell>
          <cell r="AG1585">
            <v>0</v>
          </cell>
          <cell r="AH1585">
            <v>161109</v>
          </cell>
          <cell r="AI1585">
            <v>161109</v>
          </cell>
          <cell r="AJ1585">
            <v>0</v>
          </cell>
          <cell r="AK1585">
            <v>1505691</v>
          </cell>
          <cell r="AL1585">
            <v>1128956</v>
          </cell>
          <cell r="AM1585">
            <v>0</v>
          </cell>
          <cell r="AN1585">
            <v>0</v>
          </cell>
          <cell r="AO1585">
            <v>0</v>
          </cell>
          <cell r="AP1585">
            <v>2634647</v>
          </cell>
          <cell r="AQ1585">
            <v>561155</v>
          </cell>
          <cell r="AR1585">
            <v>92000</v>
          </cell>
          <cell r="AS1585">
            <v>653155</v>
          </cell>
          <cell r="AT1585">
            <v>161109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161109</v>
          </cell>
        </row>
        <row r="1586">
          <cell r="A1586">
            <v>387730</v>
          </cell>
          <cell r="B1586" t="str">
            <v>REGIONAL CAREER &amp; TECHNICAL CENTER</v>
          </cell>
          <cell r="C1586" t="str">
            <v>PA</v>
          </cell>
          <cell r="D1586">
            <v>2</v>
          </cell>
          <cell r="E1586">
            <v>7</v>
          </cell>
          <cell r="F1586">
            <v>2</v>
          </cell>
          <cell r="G1586">
            <v>-1</v>
          </cell>
          <cell r="H1586">
            <v>2</v>
          </cell>
          <cell r="I1586">
            <v>-3</v>
          </cell>
          <cell r="J1586">
            <v>1</v>
          </cell>
          <cell r="K1586">
            <v>22</v>
          </cell>
          <cell r="L1586">
            <v>456500</v>
          </cell>
          <cell r="M1586">
            <v>0</v>
          </cell>
          <cell r="N1586">
            <v>98121</v>
          </cell>
          <cell r="O1586">
            <v>0</v>
          </cell>
          <cell r="P1586">
            <v>76452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631073</v>
          </cell>
          <cell r="AA1586">
            <v>274726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22130</v>
          </cell>
          <cell r="AH1586">
            <v>74652</v>
          </cell>
          <cell r="AI1586">
            <v>0</v>
          </cell>
          <cell r="AJ1586">
            <v>0</v>
          </cell>
          <cell r="AK1586">
            <v>371508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371508</v>
          </cell>
          <cell r="AQ1586">
            <v>319416</v>
          </cell>
          <cell r="AR1586">
            <v>82854</v>
          </cell>
          <cell r="AS1586">
            <v>402270</v>
          </cell>
          <cell r="AT1586">
            <v>74652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74652</v>
          </cell>
        </row>
        <row r="1587">
          <cell r="A1587">
            <v>406422</v>
          </cell>
          <cell r="B1587" t="str">
            <v>CENTRAL SUSQUEHANNA INTERMEDIATE UNIT LPN CAREER</v>
          </cell>
          <cell r="C1587" t="str">
            <v>PA</v>
          </cell>
          <cell r="D1587">
            <v>2</v>
          </cell>
          <cell r="E1587">
            <v>7</v>
          </cell>
          <cell r="F1587">
            <v>2</v>
          </cell>
          <cell r="G1587">
            <v>2</v>
          </cell>
          <cell r="H1587">
            <v>2</v>
          </cell>
          <cell r="I1587">
            <v>-3</v>
          </cell>
          <cell r="J1587">
            <v>1</v>
          </cell>
          <cell r="K1587">
            <v>42</v>
          </cell>
          <cell r="L1587">
            <v>239315</v>
          </cell>
          <cell r="M1587">
            <v>0</v>
          </cell>
          <cell r="N1587">
            <v>0</v>
          </cell>
          <cell r="O1587">
            <v>0</v>
          </cell>
          <cell r="P1587">
            <v>135016</v>
          </cell>
          <cell r="Q1587">
            <v>76714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24316</v>
          </cell>
          <cell r="Y1587">
            <v>0</v>
          </cell>
          <cell r="Z1587">
            <v>475361</v>
          </cell>
          <cell r="AA1587">
            <v>272544</v>
          </cell>
          <cell r="AB1587">
            <v>0</v>
          </cell>
          <cell r="AC1587">
            <v>0</v>
          </cell>
          <cell r="AD1587">
            <v>176237</v>
          </cell>
          <cell r="AE1587">
            <v>0</v>
          </cell>
          <cell r="AF1587">
            <v>0</v>
          </cell>
          <cell r="AG1587">
            <v>48877</v>
          </cell>
          <cell r="AH1587">
            <v>78164</v>
          </cell>
          <cell r="AI1587">
            <v>0</v>
          </cell>
          <cell r="AJ1587">
            <v>0</v>
          </cell>
          <cell r="AK1587">
            <v>575822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575822</v>
          </cell>
          <cell r="AQ1587">
            <v>305769</v>
          </cell>
          <cell r="AR1587">
            <v>41355</v>
          </cell>
          <cell r="AS1587">
            <v>347124</v>
          </cell>
          <cell r="AT1587">
            <v>77011</v>
          </cell>
          <cell r="AU1587">
            <v>0</v>
          </cell>
          <cell r="AV1587">
            <v>1153</v>
          </cell>
          <cell r="AW1587">
            <v>0</v>
          </cell>
          <cell r="AX1587">
            <v>0</v>
          </cell>
          <cell r="AY1587">
            <v>0</v>
          </cell>
          <cell r="AZ1587">
            <v>78164</v>
          </cell>
        </row>
        <row r="1588">
          <cell r="A1588">
            <v>418409</v>
          </cell>
          <cell r="B1588" t="str">
            <v>YORK COUNTY SCHOOL OF TECHNOLOGY PRACTICAL NURSING</v>
          </cell>
          <cell r="C1588" t="str">
            <v>PA</v>
          </cell>
          <cell r="D1588">
            <v>2</v>
          </cell>
          <cell r="E1588">
            <v>7</v>
          </cell>
          <cell r="F1588">
            <v>2</v>
          </cell>
          <cell r="G1588">
            <v>2</v>
          </cell>
          <cell r="H1588">
            <v>2</v>
          </cell>
          <cell r="I1588">
            <v>-3</v>
          </cell>
          <cell r="J1588">
            <v>1</v>
          </cell>
          <cell r="K1588">
            <v>62</v>
          </cell>
          <cell r="L1588">
            <v>456500</v>
          </cell>
          <cell r="M1588">
            <v>0</v>
          </cell>
          <cell r="N1588">
            <v>98121</v>
          </cell>
          <cell r="O1588">
            <v>0</v>
          </cell>
          <cell r="P1588">
            <v>76452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631073</v>
          </cell>
          <cell r="AA1588">
            <v>274726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  <cell r="AG1588">
            <v>22130</v>
          </cell>
          <cell r="AH1588">
            <v>74652</v>
          </cell>
          <cell r="AI1588">
            <v>0</v>
          </cell>
          <cell r="AJ1588">
            <v>0</v>
          </cell>
          <cell r="AK1588">
            <v>371508</v>
          </cell>
          <cell r="AL1588">
            <v>0</v>
          </cell>
          <cell r="AM1588">
            <v>0</v>
          </cell>
          <cell r="AN1588">
            <v>0</v>
          </cell>
          <cell r="AO1588">
            <v>0</v>
          </cell>
          <cell r="AP1588">
            <v>371508</v>
          </cell>
          <cell r="AQ1588">
            <v>319416</v>
          </cell>
          <cell r="AR1588">
            <v>82854</v>
          </cell>
          <cell r="AS1588">
            <v>402270</v>
          </cell>
          <cell r="AT1588">
            <v>74652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74652</v>
          </cell>
        </row>
        <row r="1589">
          <cell r="A1589">
            <v>418427</v>
          </cell>
          <cell r="B1589" t="str">
            <v>CENTER FOR ARTS AND TECHNOLOGY-BRANDYWINE CAMPUS</v>
          </cell>
          <cell r="C1589" t="str">
            <v>PA</v>
          </cell>
          <cell r="D1589">
            <v>2</v>
          </cell>
          <cell r="E1589">
            <v>7</v>
          </cell>
          <cell r="F1589">
            <v>2</v>
          </cell>
          <cell r="G1589">
            <v>2</v>
          </cell>
          <cell r="H1589">
            <v>2</v>
          </cell>
          <cell r="I1589">
            <v>-3</v>
          </cell>
          <cell r="J1589">
            <v>1</v>
          </cell>
          <cell r="K1589">
            <v>78</v>
          </cell>
          <cell r="L1589">
            <v>495609</v>
          </cell>
          <cell r="M1589">
            <v>0</v>
          </cell>
          <cell r="N1589">
            <v>112622</v>
          </cell>
          <cell r="O1589">
            <v>0</v>
          </cell>
          <cell r="P1589">
            <v>112818</v>
          </cell>
          <cell r="Q1589">
            <v>0</v>
          </cell>
          <cell r="R1589">
            <v>3328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724377</v>
          </cell>
          <cell r="AA1589">
            <v>549482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43680</v>
          </cell>
          <cell r="AG1589">
            <v>0</v>
          </cell>
          <cell r="AH1589">
            <v>112818</v>
          </cell>
          <cell r="AI1589">
            <v>0</v>
          </cell>
          <cell r="AJ1589">
            <v>0</v>
          </cell>
          <cell r="AK1589">
            <v>705980</v>
          </cell>
          <cell r="AL1589">
            <v>0</v>
          </cell>
          <cell r="AM1589">
            <v>0</v>
          </cell>
          <cell r="AN1589">
            <v>0</v>
          </cell>
          <cell r="AO1589">
            <v>0</v>
          </cell>
          <cell r="AP1589">
            <v>705980</v>
          </cell>
          <cell r="AQ1589">
            <v>387103</v>
          </cell>
          <cell r="AR1589">
            <v>77810</v>
          </cell>
          <cell r="AS1589">
            <v>464913</v>
          </cell>
          <cell r="AT1589">
            <v>112818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112818</v>
          </cell>
        </row>
        <row r="1590">
          <cell r="A1590">
            <v>418445</v>
          </cell>
          <cell r="B1590" t="str">
            <v>JEFFERSON COUNTY DUBOIS AREA VOC TECHN PRACT NURS</v>
          </cell>
          <cell r="C1590" t="str">
            <v>PA</v>
          </cell>
          <cell r="D1590">
            <v>2</v>
          </cell>
          <cell r="E1590">
            <v>7</v>
          </cell>
          <cell r="F1590">
            <v>2</v>
          </cell>
          <cell r="G1590">
            <v>2</v>
          </cell>
          <cell r="H1590">
            <v>2</v>
          </cell>
          <cell r="I1590">
            <v>-3</v>
          </cell>
          <cell r="J1590">
            <v>1</v>
          </cell>
          <cell r="K1590">
            <v>24</v>
          </cell>
          <cell r="L1590">
            <v>163213</v>
          </cell>
          <cell r="M1590">
            <v>0</v>
          </cell>
          <cell r="N1590">
            <v>546249</v>
          </cell>
          <cell r="O1590">
            <v>3215152</v>
          </cell>
          <cell r="P1590">
            <v>253001</v>
          </cell>
          <cell r="Q1590">
            <v>61054</v>
          </cell>
          <cell r="R1590">
            <v>77533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4316202</v>
          </cell>
          <cell r="AA1590">
            <v>2742486</v>
          </cell>
          <cell r="AB1590">
            <v>0</v>
          </cell>
          <cell r="AC1590">
            <v>0</v>
          </cell>
          <cell r="AD1590">
            <v>0</v>
          </cell>
          <cell r="AE1590">
            <v>344178</v>
          </cell>
          <cell r="AF1590">
            <v>442575</v>
          </cell>
          <cell r="AG1590">
            <v>604755</v>
          </cell>
          <cell r="AH1590">
            <v>124096</v>
          </cell>
          <cell r="AI1590">
            <v>587564</v>
          </cell>
          <cell r="AJ1590">
            <v>0</v>
          </cell>
          <cell r="AK1590">
            <v>4845654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4845654</v>
          </cell>
          <cell r="AQ1590">
            <v>2438075</v>
          </cell>
          <cell r="AR1590">
            <v>764433</v>
          </cell>
          <cell r="AS1590">
            <v>3203408</v>
          </cell>
          <cell r="AT1590">
            <v>48452</v>
          </cell>
          <cell r="AU1590">
            <v>20000</v>
          </cell>
          <cell r="AV1590">
            <v>39708</v>
          </cell>
          <cell r="AW1590">
            <v>15936</v>
          </cell>
          <cell r="AX1590">
            <v>0</v>
          </cell>
          <cell r="AY1590">
            <v>0</v>
          </cell>
          <cell r="AZ1590">
            <v>124096</v>
          </cell>
        </row>
        <row r="1591">
          <cell r="A1591">
            <v>418454</v>
          </cell>
          <cell r="B1591" t="str">
            <v>GREATER JOHNSTOWN CAREER AND TECHNOLOGY CENTER</v>
          </cell>
          <cell r="C1591" t="str">
            <v>PA</v>
          </cell>
          <cell r="D1591">
            <v>2</v>
          </cell>
          <cell r="E1591">
            <v>7</v>
          </cell>
          <cell r="F1591">
            <v>2</v>
          </cell>
          <cell r="G1591">
            <v>-1</v>
          </cell>
          <cell r="H1591">
            <v>2</v>
          </cell>
          <cell r="I1591">
            <v>-3</v>
          </cell>
          <cell r="J1591">
            <v>1</v>
          </cell>
          <cell r="K1591">
            <v>426</v>
          </cell>
          <cell r="L1591">
            <v>5487512</v>
          </cell>
          <cell r="M1591">
            <v>0</v>
          </cell>
          <cell r="N1591">
            <v>0</v>
          </cell>
          <cell r="O1591">
            <v>0</v>
          </cell>
          <cell r="P1591">
            <v>1398005</v>
          </cell>
          <cell r="Q1591">
            <v>1851689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8737206</v>
          </cell>
          <cell r="AA1591">
            <v>4415800</v>
          </cell>
          <cell r="AB1591">
            <v>0</v>
          </cell>
          <cell r="AC1591">
            <v>0</v>
          </cell>
          <cell r="AD1591">
            <v>2681526</v>
          </cell>
          <cell r="AE1591">
            <v>302121</v>
          </cell>
          <cell r="AF1591">
            <v>105815</v>
          </cell>
          <cell r="AG1591">
            <v>953859</v>
          </cell>
          <cell r="AH1591">
            <v>184757</v>
          </cell>
          <cell r="AI1591">
            <v>25000</v>
          </cell>
          <cell r="AJ1591">
            <v>0</v>
          </cell>
          <cell r="AK1591">
            <v>8668878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8668878</v>
          </cell>
          <cell r="AQ1591">
            <v>0</v>
          </cell>
          <cell r="AR1591">
            <v>0</v>
          </cell>
          <cell r="AS1591">
            <v>0</v>
          </cell>
          <cell r="AT1591">
            <v>184757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184757</v>
          </cell>
        </row>
        <row r="1592">
          <cell r="A1592">
            <v>418481</v>
          </cell>
          <cell r="B1592" t="str">
            <v>JUNIATA-MIFFLIN COUNTIES AREA VOCATIONAL TECH SCH</v>
          </cell>
          <cell r="C1592" t="str">
            <v>PA</v>
          </cell>
          <cell r="D1592">
            <v>2</v>
          </cell>
          <cell r="E1592">
            <v>7</v>
          </cell>
          <cell r="F1592">
            <v>2</v>
          </cell>
          <cell r="G1592">
            <v>2</v>
          </cell>
          <cell r="H1592">
            <v>2</v>
          </cell>
          <cell r="I1592">
            <v>-3</v>
          </cell>
          <cell r="J1592">
            <v>1</v>
          </cell>
          <cell r="K1592">
            <v>28</v>
          </cell>
          <cell r="L1592">
            <v>215000</v>
          </cell>
          <cell r="M1592">
            <v>0</v>
          </cell>
          <cell r="N1592">
            <v>45000</v>
          </cell>
          <cell r="O1592">
            <v>0</v>
          </cell>
          <cell r="P1592">
            <v>61531</v>
          </cell>
          <cell r="Q1592">
            <v>45000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366531</v>
          </cell>
          <cell r="AA1592">
            <v>31100</v>
          </cell>
          <cell r="AB1592">
            <v>0</v>
          </cell>
          <cell r="AC1592">
            <v>0</v>
          </cell>
          <cell r="AD1592">
            <v>5411</v>
          </cell>
          <cell r="AE1592">
            <v>0</v>
          </cell>
          <cell r="AF1592">
            <v>18000</v>
          </cell>
          <cell r="AG1592">
            <v>18275</v>
          </cell>
          <cell r="AH1592">
            <v>106531</v>
          </cell>
          <cell r="AI1592">
            <v>0</v>
          </cell>
          <cell r="AJ1592">
            <v>0</v>
          </cell>
          <cell r="AK1592">
            <v>179317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179317</v>
          </cell>
          <cell r="AQ1592">
            <v>165721</v>
          </cell>
          <cell r="AR1592">
            <v>47850</v>
          </cell>
          <cell r="AS1592">
            <v>213571</v>
          </cell>
          <cell r="AT1592">
            <v>61531</v>
          </cell>
          <cell r="AU1592">
            <v>0</v>
          </cell>
          <cell r="AV1592">
            <v>45000</v>
          </cell>
          <cell r="AW1592">
            <v>0</v>
          </cell>
          <cell r="AX1592">
            <v>0</v>
          </cell>
          <cell r="AY1592">
            <v>0</v>
          </cell>
          <cell r="AZ1592">
            <v>106531</v>
          </cell>
        </row>
        <row r="1593">
          <cell r="A1593">
            <v>418506</v>
          </cell>
          <cell r="B1593" t="str">
            <v>HANOVER PUBLIC SCHOOL DISTRICT PRACT NURSING PROG</v>
          </cell>
          <cell r="C1593" t="str">
            <v>PA</v>
          </cell>
          <cell r="D1593">
            <v>2</v>
          </cell>
          <cell r="E1593">
            <v>7</v>
          </cell>
          <cell r="F1593">
            <v>2</v>
          </cell>
          <cell r="G1593">
            <v>2</v>
          </cell>
          <cell r="H1593">
            <v>2</v>
          </cell>
          <cell r="I1593">
            <v>-3</v>
          </cell>
          <cell r="J1593">
            <v>1</v>
          </cell>
          <cell r="K1593">
            <v>44</v>
          </cell>
          <cell r="L1593">
            <v>237883</v>
          </cell>
          <cell r="M1593">
            <v>0</v>
          </cell>
          <cell r="N1593">
            <v>85435</v>
          </cell>
          <cell r="O1593">
            <v>0</v>
          </cell>
          <cell r="P1593">
            <v>31975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355293</v>
          </cell>
          <cell r="AA1593">
            <v>132385</v>
          </cell>
          <cell r="AB1593">
            <v>0</v>
          </cell>
          <cell r="AC1593">
            <v>0</v>
          </cell>
          <cell r="AD1593">
            <v>89627</v>
          </cell>
          <cell r="AE1593">
            <v>6203</v>
          </cell>
          <cell r="AF1593">
            <v>9624</v>
          </cell>
          <cell r="AG1593">
            <v>5861</v>
          </cell>
          <cell r="AH1593">
            <v>31975</v>
          </cell>
          <cell r="AI1593">
            <v>40492</v>
          </cell>
          <cell r="AJ1593">
            <v>5424</v>
          </cell>
          <cell r="AK1593">
            <v>321591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321591</v>
          </cell>
          <cell r="AQ1593">
            <v>222012</v>
          </cell>
          <cell r="AR1593">
            <v>0</v>
          </cell>
          <cell r="AS1593">
            <v>262504</v>
          </cell>
          <cell r="AT1593">
            <v>31975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31975</v>
          </cell>
        </row>
        <row r="1594">
          <cell r="A1594">
            <v>418515</v>
          </cell>
          <cell r="B1594" t="str">
            <v>LENAPE AREA VOCATIONAL TECH SCH PRACT NURS PROG</v>
          </cell>
          <cell r="C1594" t="str">
            <v>PA</v>
          </cell>
          <cell r="D1594">
            <v>2</v>
          </cell>
          <cell r="E1594">
            <v>7</v>
          </cell>
          <cell r="F1594">
            <v>2</v>
          </cell>
          <cell r="G1594">
            <v>2</v>
          </cell>
          <cell r="H1594">
            <v>2</v>
          </cell>
          <cell r="I1594">
            <v>-3</v>
          </cell>
          <cell r="J1594">
            <v>1</v>
          </cell>
          <cell r="K1594">
            <v>55</v>
          </cell>
          <cell r="L1594">
            <v>372312</v>
          </cell>
          <cell r="M1594">
            <v>0</v>
          </cell>
          <cell r="N1594">
            <v>85212</v>
          </cell>
          <cell r="O1594">
            <v>0</v>
          </cell>
          <cell r="P1594">
            <v>0</v>
          </cell>
          <cell r="Q1594">
            <v>47704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505228</v>
          </cell>
          <cell r="AA1594">
            <v>30840</v>
          </cell>
          <cell r="AB1594">
            <v>0</v>
          </cell>
          <cell r="AC1594">
            <v>0</v>
          </cell>
          <cell r="AD1594">
            <v>14286</v>
          </cell>
          <cell r="AE1594">
            <v>20000</v>
          </cell>
          <cell r="AF1594">
            <v>18779</v>
          </cell>
          <cell r="AG1594">
            <v>325</v>
          </cell>
          <cell r="AH1594">
            <v>0</v>
          </cell>
          <cell r="AI1594">
            <v>45000</v>
          </cell>
          <cell r="AJ1594">
            <v>0</v>
          </cell>
          <cell r="AK1594">
            <v>129230</v>
          </cell>
          <cell r="AL1594">
            <v>0</v>
          </cell>
          <cell r="AM1594">
            <v>0</v>
          </cell>
          <cell r="AN1594">
            <v>0</v>
          </cell>
          <cell r="AO1594">
            <v>375998</v>
          </cell>
          <cell r="AP1594">
            <v>505228</v>
          </cell>
          <cell r="AQ1594">
            <v>248717</v>
          </cell>
          <cell r="AR1594">
            <v>61636</v>
          </cell>
          <cell r="AS1594">
            <v>310512</v>
          </cell>
        </row>
        <row r="1595">
          <cell r="A1595">
            <v>418524</v>
          </cell>
          <cell r="B1595" t="str">
            <v>VENANGO COUNTY AREA VOCATIONAL TECHNICAL SCHOOL</v>
          </cell>
          <cell r="C1595" t="str">
            <v>PA</v>
          </cell>
          <cell r="D1595">
            <v>2</v>
          </cell>
          <cell r="E1595">
            <v>7</v>
          </cell>
          <cell r="F1595">
            <v>2</v>
          </cell>
          <cell r="G1595">
            <v>2</v>
          </cell>
          <cell r="H1595">
            <v>2</v>
          </cell>
          <cell r="I1595">
            <v>-3</v>
          </cell>
          <cell r="J1595">
            <v>1</v>
          </cell>
          <cell r="K1595">
            <v>31</v>
          </cell>
          <cell r="L1595">
            <v>149211</v>
          </cell>
          <cell r="M1595">
            <v>0</v>
          </cell>
          <cell r="N1595">
            <v>50955</v>
          </cell>
          <cell r="O1595">
            <v>0</v>
          </cell>
          <cell r="P1595">
            <v>76970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277136</v>
          </cell>
          <cell r="AA1595">
            <v>215352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  <cell r="AG1595">
            <v>5245</v>
          </cell>
          <cell r="AH1595">
            <v>56539</v>
          </cell>
          <cell r="AI1595">
            <v>0</v>
          </cell>
          <cell r="AJ1595">
            <v>0</v>
          </cell>
          <cell r="AK1595">
            <v>277136</v>
          </cell>
          <cell r="AL1595">
            <v>0</v>
          </cell>
          <cell r="AM1595">
            <v>0</v>
          </cell>
          <cell r="AN1595">
            <v>0</v>
          </cell>
          <cell r="AO1595">
            <v>0</v>
          </cell>
          <cell r="AP1595">
            <v>277136</v>
          </cell>
          <cell r="AQ1595">
            <v>148893</v>
          </cell>
          <cell r="AR1595">
            <v>44640</v>
          </cell>
          <cell r="AS1595">
            <v>193533</v>
          </cell>
          <cell r="AT1595">
            <v>48892</v>
          </cell>
          <cell r="AU1595">
            <v>5647</v>
          </cell>
          <cell r="AV1595">
            <v>0</v>
          </cell>
          <cell r="AW1595">
            <v>0</v>
          </cell>
          <cell r="AX1595">
            <v>2000</v>
          </cell>
          <cell r="AY1595">
            <v>0</v>
          </cell>
          <cell r="AZ1595">
            <v>56539</v>
          </cell>
        </row>
        <row r="1596">
          <cell r="A1596">
            <v>418533</v>
          </cell>
          <cell r="B1596" t="str">
            <v>LANCASTER COUNTY CAREER AND TECHNOLOGY CENTER</v>
          </cell>
          <cell r="C1596" t="str">
            <v>PA</v>
          </cell>
          <cell r="D1596">
            <v>2</v>
          </cell>
          <cell r="E1596">
            <v>7</v>
          </cell>
          <cell r="F1596">
            <v>2</v>
          </cell>
          <cell r="G1596">
            <v>2</v>
          </cell>
          <cell r="H1596">
            <v>2</v>
          </cell>
          <cell r="I1596">
            <v>-3</v>
          </cell>
          <cell r="J1596">
            <v>1</v>
          </cell>
          <cell r="K1596">
            <v>182</v>
          </cell>
          <cell r="L1596">
            <v>2605459</v>
          </cell>
          <cell r="M1596">
            <v>0</v>
          </cell>
          <cell r="N1596">
            <v>3488536</v>
          </cell>
          <cell r="O1596">
            <v>8084544</v>
          </cell>
          <cell r="P1596">
            <v>2738628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16917167</v>
          </cell>
          <cell r="AA1596">
            <v>11226014</v>
          </cell>
          <cell r="AB1596">
            <v>0</v>
          </cell>
          <cell r="AC1596">
            <v>0</v>
          </cell>
          <cell r="AD1596">
            <v>0</v>
          </cell>
          <cell r="AE1596">
            <v>3957628</v>
          </cell>
          <cell r="AF1596">
            <v>53170</v>
          </cell>
          <cell r="AG1596">
            <v>1367092</v>
          </cell>
          <cell r="AH1596">
            <v>150733</v>
          </cell>
          <cell r="AI1596">
            <v>0</v>
          </cell>
          <cell r="AJ1596">
            <v>0</v>
          </cell>
          <cell r="AK1596">
            <v>16754637</v>
          </cell>
          <cell r="AL1596">
            <v>0</v>
          </cell>
          <cell r="AM1596">
            <v>0</v>
          </cell>
          <cell r="AN1596">
            <v>0</v>
          </cell>
          <cell r="AO1596">
            <v>0</v>
          </cell>
          <cell r="AP1596">
            <v>16754637</v>
          </cell>
          <cell r="AQ1596">
            <v>7865069</v>
          </cell>
          <cell r="AR1596">
            <v>1716284</v>
          </cell>
          <cell r="AS1596">
            <v>9581353</v>
          </cell>
          <cell r="AT1596">
            <v>150733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  <cell r="AY1596">
            <v>0</v>
          </cell>
          <cell r="AZ1596">
            <v>150733</v>
          </cell>
        </row>
        <row r="1597">
          <cell r="A1597">
            <v>418542</v>
          </cell>
          <cell r="B1597" t="str">
            <v>LEBANON COUNTY AREA VOCATIONAL TECHNICAL SCHOOL</v>
          </cell>
          <cell r="C1597" t="str">
            <v>PA</v>
          </cell>
          <cell r="D1597">
            <v>2</v>
          </cell>
          <cell r="E1597">
            <v>7</v>
          </cell>
          <cell r="F1597">
            <v>2</v>
          </cell>
          <cell r="G1597">
            <v>2</v>
          </cell>
          <cell r="H1597">
            <v>2</v>
          </cell>
          <cell r="I1597">
            <v>-3</v>
          </cell>
          <cell r="J1597">
            <v>1</v>
          </cell>
          <cell r="K1597">
            <v>71</v>
          </cell>
          <cell r="L1597">
            <v>237619</v>
          </cell>
          <cell r="M1597">
            <v>0</v>
          </cell>
          <cell r="N1597">
            <v>360990</v>
          </cell>
          <cell r="O1597">
            <v>0</v>
          </cell>
          <cell r="P1597">
            <v>257968</v>
          </cell>
          <cell r="Q1597">
            <v>38601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895178</v>
          </cell>
          <cell r="AA1597">
            <v>3752853</v>
          </cell>
          <cell r="AB1597">
            <v>0</v>
          </cell>
          <cell r="AC1597">
            <v>0</v>
          </cell>
          <cell r="AD1597">
            <v>0</v>
          </cell>
          <cell r="AE1597">
            <v>485193</v>
          </cell>
          <cell r="AF1597">
            <v>602392</v>
          </cell>
          <cell r="AG1597">
            <v>634356</v>
          </cell>
          <cell r="AH1597">
            <v>55642</v>
          </cell>
          <cell r="AI1597">
            <v>116012</v>
          </cell>
          <cell r="AJ1597">
            <v>0</v>
          </cell>
          <cell r="AK1597">
            <v>5646448</v>
          </cell>
          <cell r="AL1597">
            <v>0</v>
          </cell>
          <cell r="AM1597">
            <v>0</v>
          </cell>
          <cell r="AN1597">
            <v>0</v>
          </cell>
          <cell r="AO1597">
            <v>57611</v>
          </cell>
          <cell r="AP1597">
            <v>5704059</v>
          </cell>
          <cell r="AQ1597">
            <v>2747399</v>
          </cell>
          <cell r="AR1597">
            <v>698935</v>
          </cell>
          <cell r="AS1597">
            <v>3446334</v>
          </cell>
          <cell r="AT1597">
            <v>55642</v>
          </cell>
          <cell r="AU1597">
            <v>0</v>
          </cell>
          <cell r="AV1597">
            <v>0</v>
          </cell>
          <cell r="AW1597">
            <v>0</v>
          </cell>
          <cell r="AX1597">
            <v>0</v>
          </cell>
          <cell r="AY1597">
            <v>0</v>
          </cell>
          <cell r="AZ1597">
            <v>55642</v>
          </cell>
        </row>
        <row r="1598">
          <cell r="A1598">
            <v>418588</v>
          </cell>
          <cell r="B1598" t="str">
            <v>NORTHERN TIER CAREER CENTER</v>
          </cell>
          <cell r="C1598" t="str">
            <v>PA</v>
          </cell>
          <cell r="D1598">
            <v>2</v>
          </cell>
          <cell r="E1598">
            <v>7</v>
          </cell>
          <cell r="F1598">
            <v>2</v>
          </cell>
          <cell r="G1598">
            <v>2</v>
          </cell>
          <cell r="H1598">
            <v>2</v>
          </cell>
          <cell r="I1598">
            <v>-3</v>
          </cell>
          <cell r="J1598">
            <v>1</v>
          </cell>
          <cell r="K1598">
            <v>26</v>
          </cell>
          <cell r="L1598">
            <v>194060</v>
          </cell>
          <cell r="M1598">
            <v>0</v>
          </cell>
          <cell r="N1598">
            <v>38600</v>
          </cell>
          <cell r="O1598">
            <v>0</v>
          </cell>
          <cell r="P1598">
            <v>98782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4289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335731</v>
          </cell>
          <cell r="AA1598">
            <v>78618</v>
          </cell>
          <cell r="AB1598">
            <v>0</v>
          </cell>
          <cell r="AC1598">
            <v>0</v>
          </cell>
          <cell r="AD1598">
            <v>94134</v>
          </cell>
          <cell r="AE1598">
            <v>1400</v>
          </cell>
          <cell r="AF1598">
            <v>2815</v>
          </cell>
          <cell r="AG1598">
            <v>1574</v>
          </cell>
          <cell r="AH1598">
            <v>95782</v>
          </cell>
          <cell r="AI1598">
            <v>0</v>
          </cell>
          <cell r="AJ1598">
            <v>0</v>
          </cell>
          <cell r="AK1598">
            <v>274323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274323</v>
          </cell>
          <cell r="AQ1598">
            <v>140937</v>
          </cell>
          <cell r="AR1598">
            <v>30195</v>
          </cell>
          <cell r="AS1598">
            <v>171132</v>
          </cell>
          <cell r="AT1598">
            <v>58072</v>
          </cell>
          <cell r="AU1598">
            <v>37710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95782</v>
          </cell>
        </row>
        <row r="1599">
          <cell r="A1599">
            <v>418603</v>
          </cell>
          <cell r="B1599" t="str">
            <v>CLARION COUNTY CAREER CENTER PRACTICAL NURS PROG</v>
          </cell>
          <cell r="C1599" t="str">
            <v>PA</v>
          </cell>
          <cell r="D1599">
            <v>2</v>
          </cell>
          <cell r="E1599">
            <v>7</v>
          </cell>
          <cell r="F1599">
            <v>2</v>
          </cell>
          <cell r="G1599">
            <v>2</v>
          </cell>
          <cell r="H1599">
            <v>2</v>
          </cell>
          <cell r="I1599">
            <v>-3</v>
          </cell>
          <cell r="J1599">
            <v>1</v>
          </cell>
          <cell r="K1599">
            <v>17</v>
          </cell>
          <cell r="L1599">
            <v>121833</v>
          </cell>
          <cell r="M1599">
            <v>0</v>
          </cell>
          <cell r="N1599">
            <v>25500</v>
          </cell>
          <cell r="O1599">
            <v>0</v>
          </cell>
          <cell r="P1599">
            <v>61531</v>
          </cell>
          <cell r="Q1599">
            <v>45000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253864</v>
          </cell>
          <cell r="AA1599">
            <v>17623</v>
          </cell>
          <cell r="AB1599">
            <v>0</v>
          </cell>
          <cell r="AC1599">
            <v>0</v>
          </cell>
          <cell r="AD1599">
            <v>5411</v>
          </cell>
          <cell r="AE1599">
            <v>0</v>
          </cell>
          <cell r="AF1599">
            <v>10200</v>
          </cell>
          <cell r="AG1599">
            <v>10356</v>
          </cell>
          <cell r="AH1599">
            <v>60368</v>
          </cell>
          <cell r="AI1599">
            <v>0</v>
          </cell>
          <cell r="AJ1599">
            <v>0</v>
          </cell>
          <cell r="AK1599">
            <v>103958</v>
          </cell>
          <cell r="AL1599">
            <v>0</v>
          </cell>
          <cell r="AM1599">
            <v>0</v>
          </cell>
          <cell r="AN1599">
            <v>0</v>
          </cell>
          <cell r="AO1599">
            <v>0</v>
          </cell>
          <cell r="AP1599">
            <v>103958</v>
          </cell>
          <cell r="AQ1599">
            <v>165721</v>
          </cell>
          <cell r="AR1599">
            <v>47850</v>
          </cell>
          <cell r="AS1599">
            <v>213571</v>
          </cell>
          <cell r="AT1599">
            <v>34868</v>
          </cell>
          <cell r="AU1599">
            <v>0</v>
          </cell>
          <cell r="AV1599">
            <v>25500</v>
          </cell>
          <cell r="AW1599">
            <v>0</v>
          </cell>
          <cell r="AX1599">
            <v>0</v>
          </cell>
          <cell r="AY1599">
            <v>0</v>
          </cell>
          <cell r="AZ1599">
            <v>60368</v>
          </cell>
        </row>
        <row r="1600">
          <cell r="A1600">
            <v>418612</v>
          </cell>
          <cell r="B1600" t="str">
            <v>HAZLETON AREA CAREER CENTER</v>
          </cell>
          <cell r="C1600" t="str">
            <v>PA</v>
          </cell>
          <cell r="D1600">
            <v>2</v>
          </cell>
          <cell r="E1600">
            <v>7</v>
          </cell>
          <cell r="F1600">
            <v>2</v>
          </cell>
          <cell r="G1600">
            <v>2</v>
          </cell>
          <cell r="H1600">
            <v>2</v>
          </cell>
          <cell r="I1600">
            <v>-3</v>
          </cell>
          <cell r="J1600">
            <v>1</v>
          </cell>
          <cell r="K1600">
            <v>22</v>
          </cell>
          <cell r="L1600">
            <v>599872</v>
          </cell>
          <cell r="M1600">
            <v>0</v>
          </cell>
          <cell r="N1600">
            <v>26826584</v>
          </cell>
          <cell r="O1600">
            <v>0</v>
          </cell>
          <cell r="P1600">
            <v>3446015</v>
          </cell>
          <cell r="Q1600">
            <v>13249570</v>
          </cell>
          <cell r="R1600">
            <v>0</v>
          </cell>
          <cell r="S1600">
            <v>21321</v>
          </cell>
          <cell r="T1600">
            <v>0</v>
          </cell>
          <cell r="U1600">
            <v>0</v>
          </cell>
          <cell r="V1600">
            <v>1723038</v>
          </cell>
          <cell r="W1600">
            <v>0</v>
          </cell>
          <cell r="X1600">
            <v>39967281</v>
          </cell>
          <cell r="Y1600">
            <v>0</v>
          </cell>
          <cell r="Z1600">
            <v>85833681</v>
          </cell>
          <cell r="AA1600">
            <v>51518193</v>
          </cell>
          <cell r="AB1600">
            <v>0</v>
          </cell>
          <cell r="AC1600">
            <v>638984</v>
          </cell>
          <cell r="AD1600">
            <v>5842897</v>
          </cell>
          <cell r="AE1600">
            <v>6240391</v>
          </cell>
          <cell r="AF1600">
            <v>12489045</v>
          </cell>
          <cell r="AG1600">
            <v>7123931</v>
          </cell>
          <cell r="AH1600">
            <v>120761</v>
          </cell>
          <cell r="AI1600">
            <v>0</v>
          </cell>
          <cell r="AJ1600">
            <v>4300000</v>
          </cell>
          <cell r="AK1600">
            <v>88274202</v>
          </cell>
          <cell r="AL1600">
            <v>3234878</v>
          </cell>
          <cell r="AM1600">
            <v>0</v>
          </cell>
          <cell r="AN1600">
            <v>0</v>
          </cell>
          <cell r="AO1600">
            <v>0</v>
          </cell>
          <cell r="AP1600">
            <v>91509080</v>
          </cell>
          <cell r="AQ1600">
            <v>37266266</v>
          </cell>
          <cell r="AR1600">
            <v>10456434</v>
          </cell>
          <cell r="AS1600">
            <v>48739378</v>
          </cell>
          <cell r="AT1600">
            <v>38236</v>
          </cell>
          <cell r="AU1600">
            <v>0</v>
          </cell>
          <cell r="AV1600">
            <v>43079</v>
          </cell>
          <cell r="AW1600">
            <v>0</v>
          </cell>
          <cell r="AX1600">
            <v>0</v>
          </cell>
          <cell r="AY1600">
            <v>39446</v>
          </cell>
          <cell r="AZ1600">
            <v>120761</v>
          </cell>
        </row>
        <row r="1601">
          <cell r="A1601">
            <v>419332</v>
          </cell>
          <cell r="B1601" t="str">
            <v>FORBES ROAD CAREER AND TECHNOLOGY CENTER</v>
          </cell>
          <cell r="C1601" t="str">
            <v>PA</v>
          </cell>
          <cell r="D1601">
            <v>2</v>
          </cell>
          <cell r="E1601">
            <v>7</v>
          </cell>
          <cell r="F1601">
            <v>2</v>
          </cell>
          <cell r="G1601">
            <v>2</v>
          </cell>
          <cell r="H1601">
            <v>2</v>
          </cell>
          <cell r="I1601">
            <v>-3</v>
          </cell>
          <cell r="J1601">
            <v>1</v>
          </cell>
          <cell r="K1601">
            <v>9</v>
          </cell>
          <cell r="L1601">
            <v>2950150</v>
          </cell>
          <cell r="M1601">
            <v>0</v>
          </cell>
          <cell r="N1601">
            <v>724759</v>
          </cell>
          <cell r="O1601">
            <v>179766</v>
          </cell>
          <cell r="P1601">
            <v>808861</v>
          </cell>
          <cell r="Q1601">
            <v>179078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109318</v>
          </cell>
          <cell r="Z1601">
            <v>4951932</v>
          </cell>
          <cell r="AA1601">
            <v>2252040</v>
          </cell>
          <cell r="AB1601">
            <v>0</v>
          </cell>
          <cell r="AC1601">
            <v>0</v>
          </cell>
          <cell r="AD1601">
            <v>209834</v>
          </cell>
          <cell r="AE1601">
            <v>494326</v>
          </cell>
          <cell r="AF1601">
            <v>138688</v>
          </cell>
          <cell r="AG1601">
            <v>759787</v>
          </cell>
          <cell r="AH1601">
            <v>987939</v>
          </cell>
          <cell r="AI1601">
            <v>0</v>
          </cell>
          <cell r="AJ1601">
            <v>0</v>
          </cell>
          <cell r="AK1601">
            <v>4842614</v>
          </cell>
          <cell r="AL1601">
            <v>0</v>
          </cell>
          <cell r="AM1601">
            <v>0</v>
          </cell>
          <cell r="AN1601">
            <v>109318</v>
          </cell>
          <cell r="AO1601">
            <v>0</v>
          </cell>
          <cell r="AP1601">
            <v>4951932</v>
          </cell>
          <cell r="AQ1601">
            <v>2644244</v>
          </cell>
          <cell r="AR1601">
            <v>609265</v>
          </cell>
          <cell r="AS1601">
            <v>3253509</v>
          </cell>
          <cell r="AT1601">
            <v>43886</v>
          </cell>
          <cell r="AU1601">
            <v>764975</v>
          </cell>
          <cell r="AV1601">
            <v>179078</v>
          </cell>
          <cell r="AW1601">
            <v>0</v>
          </cell>
          <cell r="AX1601">
            <v>0</v>
          </cell>
          <cell r="AY1601">
            <v>0</v>
          </cell>
          <cell r="AZ1601">
            <v>987939</v>
          </cell>
        </row>
        <row r="1602">
          <cell r="A1602">
            <v>419484</v>
          </cell>
          <cell r="B1602" t="str">
            <v>CRAWFORD COUNTY AREA VOC TECHN SCH PRACT NURS PROG</v>
          </cell>
          <cell r="C1602" t="str">
            <v>PA</v>
          </cell>
          <cell r="D1602">
            <v>2</v>
          </cell>
          <cell r="E1602">
            <v>7</v>
          </cell>
          <cell r="F1602">
            <v>2</v>
          </cell>
          <cell r="G1602">
            <v>2</v>
          </cell>
          <cell r="H1602">
            <v>2</v>
          </cell>
          <cell r="I1602">
            <v>-3</v>
          </cell>
          <cell r="J1602">
            <v>1</v>
          </cell>
          <cell r="K1602">
            <v>23</v>
          </cell>
          <cell r="L1602">
            <v>89834</v>
          </cell>
          <cell r="M1602">
            <v>0</v>
          </cell>
          <cell r="N1602">
            <v>54038</v>
          </cell>
          <cell r="O1602">
            <v>0</v>
          </cell>
          <cell r="P1602">
            <v>85591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229463</v>
          </cell>
          <cell r="AA1602">
            <v>164659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  <cell r="AG1602">
            <v>10363</v>
          </cell>
          <cell r="AH1602">
            <v>85591</v>
          </cell>
          <cell r="AI1602">
            <v>0</v>
          </cell>
          <cell r="AJ1602">
            <v>0</v>
          </cell>
          <cell r="AK1602">
            <v>260613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260613</v>
          </cell>
          <cell r="AQ1602">
            <v>131030</v>
          </cell>
          <cell r="AR1602">
            <v>33629</v>
          </cell>
          <cell r="AS1602">
            <v>164659</v>
          </cell>
          <cell r="AT1602">
            <v>50771</v>
          </cell>
          <cell r="AU1602">
            <v>34820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85591</v>
          </cell>
        </row>
        <row r="1603">
          <cell r="A1603">
            <v>430759</v>
          </cell>
          <cell r="B1603" t="str">
            <v>BUCKS COUNTY TECHNICAL SCHOOL PRACTICAL NURS PROG</v>
          </cell>
          <cell r="C1603" t="str">
            <v>PA</v>
          </cell>
          <cell r="D1603">
            <v>2</v>
          </cell>
          <cell r="E1603">
            <v>7</v>
          </cell>
          <cell r="F1603">
            <v>2</v>
          </cell>
          <cell r="G1603">
            <v>2</v>
          </cell>
          <cell r="H1603">
            <v>2</v>
          </cell>
          <cell r="I1603">
            <v>-3</v>
          </cell>
          <cell r="J1603">
            <v>1</v>
          </cell>
          <cell r="K1603">
            <v>37</v>
          </cell>
          <cell r="L1603">
            <v>231296</v>
          </cell>
          <cell r="M1603">
            <v>0</v>
          </cell>
          <cell r="N1603">
            <v>58108</v>
          </cell>
          <cell r="O1603">
            <v>0</v>
          </cell>
          <cell r="P1603">
            <v>60681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350085</v>
          </cell>
          <cell r="AA1603">
            <v>83199</v>
          </cell>
          <cell r="AB1603">
            <v>0</v>
          </cell>
          <cell r="AC1603">
            <v>0</v>
          </cell>
          <cell r="AD1603">
            <v>76940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160139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160139</v>
          </cell>
          <cell r="AQ1603">
            <v>155130</v>
          </cell>
          <cell r="AR1603">
            <v>6580</v>
          </cell>
          <cell r="AS1603">
            <v>161710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</row>
        <row r="1604">
          <cell r="A1604">
            <v>430908</v>
          </cell>
          <cell r="B1604" t="str">
            <v>CLEARFIELD COUNTY CAREER AND TECHNOLOGY CENTER</v>
          </cell>
          <cell r="C1604" t="str">
            <v>PA</v>
          </cell>
          <cell r="D1604">
            <v>2</v>
          </cell>
          <cell r="E1604">
            <v>7</v>
          </cell>
          <cell r="F1604">
            <v>2</v>
          </cell>
          <cell r="G1604">
            <v>2</v>
          </cell>
          <cell r="H1604">
            <v>2</v>
          </cell>
          <cell r="I1604">
            <v>-3</v>
          </cell>
          <cell r="J1604">
            <v>1</v>
          </cell>
          <cell r="K1604">
            <v>21</v>
          </cell>
          <cell r="L1604">
            <v>99321</v>
          </cell>
          <cell r="M1604">
            <v>0</v>
          </cell>
          <cell r="N1604">
            <v>36524</v>
          </cell>
          <cell r="O1604">
            <v>0</v>
          </cell>
          <cell r="P1604">
            <v>28065</v>
          </cell>
          <cell r="Q1604">
            <v>49028</v>
          </cell>
          <cell r="R1604">
            <v>800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213738</v>
          </cell>
          <cell r="AA1604">
            <v>58642</v>
          </cell>
          <cell r="AB1604">
            <v>0</v>
          </cell>
          <cell r="AC1604">
            <v>0</v>
          </cell>
          <cell r="AD1604">
            <v>0</v>
          </cell>
          <cell r="AE1604">
            <v>13032</v>
          </cell>
          <cell r="AF1604">
            <v>58710</v>
          </cell>
          <cell r="AG1604">
            <v>21604</v>
          </cell>
          <cell r="AH1604">
            <v>77893</v>
          </cell>
          <cell r="AI1604">
            <v>0</v>
          </cell>
          <cell r="AJ1604">
            <v>0</v>
          </cell>
          <cell r="AK1604">
            <v>229881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P1604">
            <v>229881</v>
          </cell>
          <cell r="AQ1604">
            <v>130384</v>
          </cell>
          <cell r="AR1604">
            <v>40994</v>
          </cell>
          <cell r="AS1604">
            <v>171378</v>
          </cell>
          <cell r="AT1604">
            <v>28065</v>
          </cell>
          <cell r="AU1604">
            <v>0</v>
          </cell>
          <cell r="AV1604">
            <v>49028</v>
          </cell>
          <cell r="AW1604">
            <v>800</v>
          </cell>
          <cell r="AX1604">
            <v>0</v>
          </cell>
          <cell r="AY1604">
            <v>0</v>
          </cell>
          <cell r="AZ1604">
            <v>77893</v>
          </cell>
        </row>
        <row r="1605">
          <cell r="A1605">
            <v>430971</v>
          </cell>
          <cell r="B1605" t="str">
            <v>DELAWARE COUNTY TECHNICAL SCHOOL</v>
          </cell>
          <cell r="C1605" t="str">
            <v>PA</v>
          </cell>
          <cell r="D1605">
            <v>2</v>
          </cell>
          <cell r="E1605">
            <v>7</v>
          </cell>
          <cell r="F1605">
            <v>2</v>
          </cell>
          <cell r="G1605">
            <v>2</v>
          </cell>
          <cell r="H1605">
            <v>2</v>
          </cell>
          <cell r="I1605">
            <v>-3</v>
          </cell>
          <cell r="J1605">
            <v>1</v>
          </cell>
          <cell r="K1605">
            <v>64</v>
          </cell>
          <cell r="L1605">
            <v>416274</v>
          </cell>
          <cell r="M1605">
            <v>0</v>
          </cell>
          <cell r="N1605">
            <v>93750</v>
          </cell>
          <cell r="O1605">
            <v>0</v>
          </cell>
          <cell r="P1605">
            <v>633173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1143197</v>
          </cell>
          <cell r="AA1605">
            <v>320922</v>
          </cell>
          <cell r="AB1605">
            <v>0</v>
          </cell>
          <cell r="AC1605">
            <v>0</v>
          </cell>
          <cell r="AD1605">
            <v>118647</v>
          </cell>
          <cell r="AE1605">
            <v>10500</v>
          </cell>
          <cell r="AF1605">
            <v>0</v>
          </cell>
          <cell r="AG1605">
            <v>0</v>
          </cell>
          <cell r="AH1605">
            <v>615173</v>
          </cell>
          <cell r="AI1605">
            <v>0</v>
          </cell>
          <cell r="AJ1605">
            <v>0</v>
          </cell>
          <cell r="AK1605">
            <v>1065242</v>
          </cell>
          <cell r="AL1605">
            <v>0</v>
          </cell>
          <cell r="AM1605">
            <v>0</v>
          </cell>
          <cell r="AN1605">
            <v>0</v>
          </cell>
          <cell r="AO1605">
            <v>0</v>
          </cell>
          <cell r="AP1605">
            <v>1065242</v>
          </cell>
          <cell r="AQ1605">
            <v>409619</v>
          </cell>
          <cell r="AR1605">
            <v>130678</v>
          </cell>
          <cell r="AS1605">
            <v>540297</v>
          </cell>
          <cell r="AT1605">
            <v>119620</v>
          </cell>
          <cell r="AU1605">
            <v>495553</v>
          </cell>
          <cell r="AV1605">
            <v>0</v>
          </cell>
          <cell r="AW1605">
            <v>0</v>
          </cell>
          <cell r="AX1605">
            <v>0</v>
          </cell>
          <cell r="AY1605">
            <v>0</v>
          </cell>
          <cell r="AZ1605">
            <v>615173</v>
          </cell>
        </row>
        <row r="1606">
          <cell r="A1606">
            <v>440217</v>
          </cell>
          <cell r="B1606" t="str">
            <v>HUNTINGDON COUNTY CAREER AND TECHNOLOGY</v>
          </cell>
          <cell r="C1606" t="str">
            <v>PA</v>
          </cell>
          <cell r="D1606">
            <v>2</v>
          </cell>
          <cell r="E1606">
            <v>7</v>
          </cell>
          <cell r="F1606">
            <v>2</v>
          </cell>
          <cell r="G1606">
            <v>2</v>
          </cell>
          <cell r="H1606">
            <v>2</v>
          </cell>
          <cell r="I1606">
            <v>-3</v>
          </cell>
          <cell r="J1606">
            <v>1</v>
          </cell>
          <cell r="K1606">
            <v>17</v>
          </cell>
          <cell r="L1606">
            <v>61479</v>
          </cell>
          <cell r="M1606">
            <v>0</v>
          </cell>
          <cell r="N1606">
            <v>23296</v>
          </cell>
          <cell r="O1606">
            <v>0</v>
          </cell>
          <cell r="P1606">
            <v>23200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107975</v>
          </cell>
          <cell r="AA1606">
            <v>50474</v>
          </cell>
          <cell r="AB1606">
            <v>0</v>
          </cell>
          <cell r="AC1606">
            <v>0</v>
          </cell>
          <cell r="AD1606">
            <v>35649</v>
          </cell>
          <cell r="AE1606">
            <v>11780</v>
          </cell>
          <cell r="AF1606">
            <v>0</v>
          </cell>
          <cell r="AG1606">
            <v>9560</v>
          </cell>
          <cell r="AH1606">
            <v>23200</v>
          </cell>
          <cell r="AI1606">
            <v>0</v>
          </cell>
          <cell r="AJ1606">
            <v>0</v>
          </cell>
          <cell r="AK1606">
            <v>130663</v>
          </cell>
          <cell r="AL1606">
            <v>0</v>
          </cell>
          <cell r="AM1606">
            <v>0</v>
          </cell>
          <cell r="AN1606">
            <v>0</v>
          </cell>
          <cell r="AO1606">
            <v>0</v>
          </cell>
          <cell r="AP1606">
            <v>130663</v>
          </cell>
          <cell r="AQ1606">
            <v>69004</v>
          </cell>
          <cell r="AR1606">
            <v>17119</v>
          </cell>
          <cell r="AS1606">
            <v>86123</v>
          </cell>
          <cell r="AT1606">
            <v>23200</v>
          </cell>
          <cell r="AU1606">
            <v>0</v>
          </cell>
          <cell r="AV1606">
            <v>0</v>
          </cell>
          <cell r="AW1606">
            <v>0</v>
          </cell>
          <cell r="AX1606">
            <v>0</v>
          </cell>
          <cell r="AY1606">
            <v>0</v>
          </cell>
          <cell r="AZ1606">
            <v>23200</v>
          </cell>
        </row>
        <row r="1607">
          <cell r="A1607">
            <v>217420</v>
          </cell>
          <cell r="B1607" t="str">
            <v>RHODE ISLAND COLLEGE</v>
          </cell>
          <cell r="C1607" t="str">
            <v>RI</v>
          </cell>
          <cell r="D1607">
            <v>1</v>
          </cell>
          <cell r="E1607">
            <v>1</v>
          </cell>
          <cell r="F1607">
            <v>2</v>
          </cell>
          <cell r="G1607">
            <v>2</v>
          </cell>
          <cell r="H1607">
            <v>2</v>
          </cell>
          <cell r="I1607">
            <v>21</v>
          </cell>
          <cell r="J1607">
            <v>1</v>
          </cell>
          <cell r="K1607">
            <v>6459</v>
          </cell>
          <cell r="L1607">
            <v>25741819</v>
          </cell>
          <cell r="M1607">
            <v>0</v>
          </cell>
          <cell r="N1607">
            <v>40700570</v>
          </cell>
          <cell r="O1607">
            <v>0</v>
          </cell>
          <cell r="P1607">
            <v>6389949</v>
          </cell>
          <cell r="Q1607">
            <v>1987724</v>
          </cell>
          <cell r="R1607">
            <v>0</v>
          </cell>
          <cell r="S1607">
            <v>0</v>
          </cell>
          <cell r="T1607">
            <v>0</v>
          </cell>
          <cell r="U1607">
            <v>2250823</v>
          </cell>
          <cell r="V1607">
            <v>10663491</v>
          </cell>
          <cell r="W1607">
            <v>0</v>
          </cell>
          <cell r="X1607">
            <v>348987</v>
          </cell>
          <cell r="Y1607">
            <v>0</v>
          </cell>
          <cell r="Z1607">
            <v>88083363</v>
          </cell>
          <cell r="AA1607">
            <v>29323106</v>
          </cell>
          <cell r="AB1607">
            <v>218871</v>
          </cell>
          <cell r="AC1607">
            <v>782004</v>
          </cell>
          <cell r="AD1607">
            <v>13004910</v>
          </cell>
          <cell r="AE1607">
            <v>5645479</v>
          </cell>
          <cell r="AF1607">
            <v>11944064</v>
          </cell>
          <cell r="AG1607">
            <v>8379819</v>
          </cell>
          <cell r="AH1607">
            <v>8287236</v>
          </cell>
          <cell r="AI1607">
            <v>498005</v>
          </cell>
          <cell r="AJ1607">
            <v>0</v>
          </cell>
          <cell r="AK1607">
            <v>78083494</v>
          </cell>
          <cell r="AL1607">
            <v>9905966</v>
          </cell>
          <cell r="AM1607">
            <v>0</v>
          </cell>
          <cell r="AN1607">
            <v>0</v>
          </cell>
          <cell r="AO1607">
            <v>0</v>
          </cell>
          <cell r="AP1607">
            <v>87989460</v>
          </cell>
          <cell r="AQ1607">
            <v>46533447</v>
          </cell>
          <cell r="AR1607">
            <v>15100257</v>
          </cell>
          <cell r="AS1607">
            <v>61633704</v>
          </cell>
          <cell r="AT1607">
            <v>2688054</v>
          </cell>
          <cell r="AU1607">
            <v>401103</v>
          </cell>
          <cell r="AV1607">
            <v>1677196</v>
          </cell>
          <cell r="AW1607">
            <v>0</v>
          </cell>
          <cell r="AX1607">
            <v>0</v>
          </cell>
          <cell r="AY1607">
            <v>3520883</v>
          </cell>
          <cell r="AZ1607">
            <v>8287236</v>
          </cell>
        </row>
        <row r="1608">
          <cell r="A1608">
            <v>217484</v>
          </cell>
          <cell r="B1608" t="str">
            <v>UNIVERSITY OF RHODE ISLAND</v>
          </cell>
          <cell r="C1608" t="str">
            <v>RI</v>
          </cell>
          <cell r="D1608">
            <v>1</v>
          </cell>
          <cell r="E1608">
            <v>1</v>
          </cell>
          <cell r="F1608">
            <v>2</v>
          </cell>
          <cell r="G1608">
            <v>2</v>
          </cell>
          <cell r="H1608">
            <v>2</v>
          </cell>
          <cell r="I1608">
            <v>15</v>
          </cell>
          <cell r="J1608">
            <v>1</v>
          </cell>
          <cell r="K1608">
            <v>11772</v>
          </cell>
          <cell r="L1608">
            <v>88489787</v>
          </cell>
          <cell r="M1608">
            <v>0</v>
          </cell>
          <cell r="N1608">
            <v>81220837</v>
          </cell>
          <cell r="O1608">
            <v>0</v>
          </cell>
          <cell r="P1608">
            <v>55167922</v>
          </cell>
          <cell r="Q1608">
            <v>6212454</v>
          </cell>
          <cell r="R1608">
            <v>0</v>
          </cell>
          <cell r="S1608">
            <v>8567704</v>
          </cell>
          <cell r="T1608">
            <v>0</v>
          </cell>
          <cell r="U1608">
            <v>4734199</v>
          </cell>
          <cell r="V1608">
            <v>44191822</v>
          </cell>
          <cell r="W1608">
            <v>0</v>
          </cell>
          <cell r="X1608">
            <v>11998062</v>
          </cell>
          <cell r="Y1608">
            <v>0</v>
          </cell>
          <cell r="Z1608">
            <v>300582787</v>
          </cell>
          <cell r="AA1608">
            <v>71759879</v>
          </cell>
          <cell r="AB1608">
            <v>55524728</v>
          </cell>
          <cell r="AC1608">
            <v>5522381</v>
          </cell>
          <cell r="AD1608">
            <v>27879877</v>
          </cell>
          <cell r="AE1608">
            <v>16347486</v>
          </cell>
          <cell r="AF1608">
            <v>22707972</v>
          </cell>
          <cell r="AG1608">
            <v>25208542</v>
          </cell>
          <cell r="AH1608">
            <v>27659521</v>
          </cell>
          <cell r="AI1608">
            <v>2807278</v>
          </cell>
          <cell r="AJ1608">
            <v>696807</v>
          </cell>
          <cell r="AK1608">
            <v>256114471</v>
          </cell>
          <cell r="AL1608">
            <v>45647581</v>
          </cell>
          <cell r="AM1608">
            <v>0</v>
          </cell>
          <cell r="AN1608">
            <v>0</v>
          </cell>
          <cell r="AO1608">
            <v>0</v>
          </cell>
          <cell r="AP1608">
            <v>301762052</v>
          </cell>
          <cell r="AQ1608">
            <v>128189260</v>
          </cell>
          <cell r="AR1608">
            <v>34138897</v>
          </cell>
          <cell r="AS1608">
            <v>162328157</v>
          </cell>
          <cell r="AT1608">
            <v>4934800</v>
          </cell>
          <cell r="AU1608">
            <v>1383518</v>
          </cell>
          <cell r="AV1608">
            <v>8252101</v>
          </cell>
          <cell r="AW1608">
            <v>0</v>
          </cell>
          <cell r="AX1608">
            <v>1669503</v>
          </cell>
          <cell r="AY1608">
            <v>11419599</v>
          </cell>
          <cell r="AZ1608">
            <v>27659521</v>
          </cell>
        </row>
        <row r="1609">
          <cell r="A1609">
            <v>217475</v>
          </cell>
          <cell r="B1609" t="str">
            <v>COMMUNITY COLLEGE OF RHODE ISLAND</v>
          </cell>
          <cell r="C1609" t="str">
            <v>RI</v>
          </cell>
          <cell r="D1609">
            <v>1</v>
          </cell>
          <cell r="E1609">
            <v>4</v>
          </cell>
          <cell r="F1609">
            <v>2</v>
          </cell>
          <cell r="G1609">
            <v>2</v>
          </cell>
          <cell r="H1609">
            <v>2</v>
          </cell>
          <cell r="I1609">
            <v>40</v>
          </cell>
          <cell r="J1609">
            <v>1</v>
          </cell>
          <cell r="K1609">
            <v>9076</v>
          </cell>
          <cell r="L1609">
            <v>20274240</v>
          </cell>
          <cell r="M1609">
            <v>0</v>
          </cell>
          <cell r="N1609">
            <v>35215923</v>
          </cell>
          <cell r="O1609">
            <v>0</v>
          </cell>
          <cell r="P1609">
            <v>6579629</v>
          </cell>
          <cell r="Q1609">
            <v>2278872</v>
          </cell>
          <cell r="R1609">
            <v>0</v>
          </cell>
          <cell r="S1609">
            <v>916078</v>
          </cell>
          <cell r="T1609">
            <v>0</v>
          </cell>
          <cell r="U1609">
            <v>0</v>
          </cell>
          <cell r="V1609">
            <v>5131526</v>
          </cell>
          <cell r="W1609">
            <v>0</v>
          </cell>
          <cell r="X1609">
            <v>3275145</v>
          </cell>
          <cell r="Y1609">
            <v>0</v>
          </cell>
          <cell r="Z1609">
            <v>73671413</v>
          </cell>
          <cell r="AA1609">
            <v>33397446</v>
          </cell>
          <cell r="AB1609">
            <v>0</v>
          </cell>
          <cell r="AC1609">
            <v>724389</v>
          </cell>
          <cell r="AD1609">
            <v>4239398</v>
          </cell>
          <cell r="AE1609">
            <v>6132544</v>
          </cell>
          <cell r="AF1609">
            <v>10386716</v>
          </cell>
          <cell r="AG1609">
            <v>8404396</v>
          </cell>
          <cell r="AH1609">
            <v>6512977</v>
          </cell>
          <cell r="AI1609">
            <v>0</v>
          </cell>
          <cell r="AJ1609">
            <v>0</v>
          </cell>
          <cell r="AK1609">
            <v>69797866</v>
          </cell>
          <cell r="AL1609">
            <v>5097431</v>
          </cell>
          <cell r="AM1609">
            <v>0</v>
          </cell>
          <cell r="AN1609">
            <v>0</v>
          </cell>
          <cell r="AO1609">
            <v>0</v>
          </cell>
          <cell r="AP1609">
            <v>74895297</v>
          </cell>
          <cell r="AQ1609">
            <v>39645157</v>
          </cell>
          <cell r="AR1609">
            <v>0</v>
          </cell>
          <cell r="AS1609">
            <v>50165950</v>
          </cell>
          <cell r="AT1609">
            <v>4847827</v>
          </cell>
          <cell r="AU1609">
            <v>239110</v>
          </cell>
          <cell r="AV1609">
            <v>681710</v>
          </cell>
          <cell r="AW1609">
            <v>0</v>
          </cell>
          <cell r="AX1609">
            <v>0</v>
          </cell>
          <cell r="AY1609">
            <v>744330</v>
          </cell>
          <cell r="AZ1609">
            <v>6512977</v>
          </cell>
        </row>
        <row r="1610">
          <cell r="A1610">
            <v>217819</v>
          </cell>
          <cell r="B1610" t="str">
            <v>COLLEGE OF CHARLESTON</v>
          </cell>
          <cell r="C1610" t="str">
            <v>SC</v>
          </cell>
          <cell r="D1610">
            <v>5</v>
          </cell>
          <cell r="E1610">
            <v>1</v>
          </cell>
          <cell r="F1610">
            <v>2</v>
          </cell>
          <cell r="G1610">
            <v>2</v>
          </cell>
          <cell r="H1610">
            <v>2</v>
          </cell>
          <cell r="I1610">
            <v>21</v>
          </cell>
          <cell r="J1610">
            <v>1</v>
          </cell>
          <cell r="K1610">
            <v>10126</v>
          </cell>
          <cell r="L1610">
            <v>50357786</v>
          </cell>
          <cell r="M1610">
            <v>0</v>
          </cell>
          <cell r="N1610">
            <v>40809776</v>
          </cell>
          <cell r="O1610">
            <v>0</v>
          </cell>
          <cell r="P1610">
            <v>6853502</v>
          </cell>
          <cell r="Q1610">
            <v>641016</v>
          </cell>
          <cell r="R1610">
            <v>1574</v>
          </cell>
          <cell r="S1610">
            <v>1828773</v>
          </cell>
          <cell r="T1610">
            <v>6823</v>
          </cell>
          <cell r="U1610">
            <v>701838</v>
          </cell>
          <cell r="V1610">
            <v>21723399</v>
          </cell>
          <cell r="W1610">
            <v>0</v>
          </cell>
          <cell r="X1610">
            <v>1218042</v>
          </cell>
          <cell r="Y1610">
            <v>0</v>
          </cell>
          <cell r="Z1610">
            <v>124142529</v>
          </cell>
          <cell r="AA1610">
            <v>42412968</v>
          </cell>
          <cell r="AB1610">
            <v>3568849</v>
          </cell>
          <cell r="AC1610">
            <v>1192389</v>
          </cell>
          <cell r="AD1610">
            <v>9225774</v>
          </cell>
          <cell r="AE1610">
            <v>5239412</v>
          </cell>
          <cell r="AF1610">
            <v>8614664</v>
          </cell>
          <cell r="AG1610">
            <v>12309369</v>
          </cell>
          <cell r="AH1610">
            <v>14271812</v>
          </cell>
          <cell r="AI1610">
            <v>1147398</v>
          </cell>
          <cell r="AJ1610">
            <v>3428715</v>
          </cell>
          <cell r="AK1610">
            <v>101411350</v>
          </cell>
          <cell r="AL1610">
            <v>20691760</v>
          </cell>
          <cell r="AM1610">
            <v>0</v>
          </cell>
          <cell r="AN1610">
            <v>0</v>
          </cell>
          <cell r="AO1610">
            <v>0</v>
          </cell>
          <cell r="AP1610">
            <v>122103110</v>
          </cell>
          <cell r="AQ1610">
            <v>51508335</v>
          </cell>
          <cell r="AR1610">
            <v>12316412</v>
          </cell>
          <cell r="AS1610">
            <v>63824747</v>
          </cell>
          <cell r="AT1610">
            <v>3249814</v>
          </cell>
          <cell r="AU1610">
            <v>231706</v>
          </cell>
          <cell r="AV1610">
            <v>6979454</v>
          </cell>
          <cell r="AW1610">
            <v>0</v>
          </cell>
          <cell r="AX1610">
            <v>1232635</v>
          </cell>
          <cell r="AY1610">
            <v>2578203</v>
          </cell>
          <cell r="AZ1610">
            <v>14271812</v>
          </cell>
        </row>
        <row r="1611">
          <cell r="A1611">
            <v>217864</v>
          </cell>
          <cell r="B1611" t="str">
            <v>CITADEL MILITARY COLLEGE OF SOUTH CAROLINA</v>
          </cell>
          <cell r="C1611" t="str">
            <v>SC</v>
          </cell>
          <cell r="D1611">
            <v>5</v>
          </cell>
          <cell r="E1611">
            <v>1</v>
          </cell>
          <cell r="F1611">
            <v>2</v>
          </cell>
          <cell r="G1611">
            <v>2</v>
          </cell>
          <cell r="H1611">
            <v>2</v>
          </cell>
          <cell r="I1611">
            <v>21</v>
          </cell>
          <cell r="J1611">
            <v>1</v>
          </cell>
          <cell r="K1611">
            <v>2837</v>
          </cell>
          <cell r="L1611">
            <v>13863523</v>
          </cell>
          <cell r="M1611">
            <v>0</v>
          </cell>
          <cell r="N1611">
            <v>18159672</v>
          </cell>
          <cell r="O1611">
            <v>0</v>
          </cell>
          <cell r="P1611">
            <v>2162284</v>
          </cell>
          <cell r="Q1611">
            <v>1092735</v>
          </cell>
          <cell r="R1611">
            <v>0</v>
          </cell>
          <cell r="S1611">
            <v>5189673</v>
          </cell>
          <cell r="T1611">
            <v>1343084</v>
          </cell>
          <cell r="U1611">
            <v>397910</v>
          </cell>
          <cell r="V1611">
            <v>21535118</v>
          </cell>
          <cell r="W1611">
            <v>0</v>
          </cell>
          <cell r="X1611">
            <v>1511766</v>
          </cell>
          <cell r="Y1611">
            <v>0</v>
          </cell>
          <cell r="Z1611">
            <v>65255765</v>
          </cell>
          <cell r="AA1611">
            <v>14389544</v>
          </cell>
          <cell r="AB1611">
            <v>264444</v>
          </cell>
          <cell r="AC1611">
            <v>2372260</v>
          </cell>
          <cell r="AD1611">
            <v>4809496</v>
          </cell>
          <cell r="AE1611">
            <v>5065356</v>
          </cell>
          <cell r="AF1611">
            <v>5196143</v>
          </cell>
          <cell r="AG1611">
            <v>5575049</v>
          </cell>
          <cell r="AH1611">
            <v>6742831</v>
          </cell>
          <cell r="AI1611">
            <v>0</v>
          </cell>
          <cell r="AJ1611">
            <v>1587693</v>
          </cell>
          <cell r="AK1611">
            <v>46002816</v>
          </cell>
          <cell r="AL1611">
            <v>20660199</v>
          </cell>
          <cell r="AM1611">
            <v>0</v>
          </cell>
          <cell r="AN1611">
            <v>0</v>
          </cell>
          <cell r="AO1611">
            <v>0</v>
          </cell>
          <cell r="AP1611">
            <v>66663015</v>
          </cell>
          <cell r="AQ1611">
            <v>26620842</v>
          </cell>
          <cell r="AR1611">
            <v>5615445</v>
          </cell>
          <cell r="AS1611">
            <v>32236287</v>
          </cell>
          <cell r="AT1611">
            <v>647243</v>
          </cell>
          <cell r="AU1611">
            <v>65311</v>
          </cell>
          <cell r="AV1611">
            <v>725208</v>
          </cell>
          <cell r="AW1611">
            <v>0</v>
          </cell>
          <cell r="AX1611">
            <v>0</v>
          </cell>
          <cell r="AY1611">
            <v>5305069</v>
          </cell>
          <cell r="AZ1611">
            <v>6742831</v>
          </cell>
        </row>
        <row r="1612">
          <cell r="A1612">
            <v>217882</v>
          </cell>
          <cell r="B1612" t="str">
            <v>CLEMSON UNIVERSITY</v>
          </cell>
          <cell r="C1612" t="str">
            <v>SC</v>
          </cell>
          <cell r="D1612">
            <v>5</v>
          </cell>
          <cell r="E1612">
            <v>1</v>
          </cell>
          <cell r="F1612">
            <v>2</v>
          </cell>
          <cell r="G1612">
            <v>2</v>
          </cell>
          <cell r="H1612">
            <v>2</v>
          </cell>
          <cell r="I1612">
            <v>15</v>
          </cell>
          <cell r="J1612">
            <v>1</v>
          </cell>
          <cell r="K1612">
            <v>15741</v>
          </cell>
          <cell r="L1612">
            <v>92420571</v>
          </cell>
          <cell r="M1612">
            <v>16260015</v>
          </cell>
          <cell r="N1612">
            <v>165918432</v>
          </cell>
          <cell r="O1612">
            <v>0</v>
          </cell>
          <cell r="P1612">
            <v>48802342</v>
          </cell>
          <cell r="Q1612">
            <v>21486553</v>
          </cell>
          <cell r="R1612">
            <v>1027348</v>
          </cell>
          <cell r="S1612">
            <v>28255366</v>
          </cell>
          <cell r="T1612">
            <v>1242328</v>
          </cell>
          <cell r="U1612">
            <v>7757024</v>
          </cell>
          <cell r="V1612">
            <v>78099829</v>
          </cell>
          <cell r="W1612">
            <v>0</v>
          </cell>
          <cell r="X1612">
            <v>10944518</v>
          </cell>
          <cell r="Y1612">
            <v>0</v>
          </cell>
          <cell r="Z1612">
            <v>472214326</v>
          </cell>
          <cell r="AA1612">
            <v>104528939</v>
          </cell>
          <cell r="AB1612">
            <v>88514176</v>
          </cell>
          <cell r="AC1612">
            <v>56216935</v>
          </cell>
          <cell r="AD1612">
            <v>27534762</v>
          </cell>
          <cell r="AE1612">
            <v>11654277</v>
          </cell>
          <cell r="AF1612">
            <v>15754698</v>
          </cell>
          <cell r="AG1612">
            <v>22341911</v>
          </cell>
          <cell r="AH1612">
            <v>46466535</v>
          </cell>
          <cell r="AI1612">
            <v>1853484</v>
          </cell>
          <cell r="AJ1612">
            <v>4186150</v>
          </cell>
          <cell r="AK1612">
            <v>379051867</v>
          </cell>
          <cell r="AL1612">
            <v>75235891</v>
          </cell>
          <cell r="AM1612">
            <v>0</v>
          </cell>
          <cell r="AN1612">
            <v>0</v>
          </cell>
          <cell r="AO1612">
            <v>0</v>
          </cell>
          <cell r="AP1612">
            <v>454287758</v>
          </cell>
          <cell r="AQ1612">
            <v>207851295</v>
          </cell>
          <cell r="AR1612">
            <v>48456338</v>
          </cell>
          <cell r="AS1612">
            <v>256307633</v>
          </cell>
          <cell r="AT1612">
            <v>4229764</v>
          </cell>
          <cell r="AU1612">
            <v>3026224</v>
          </cell>
          <cell r="AV1612">
            <v>17468978</v>
          </cell>
          <cell r="AW1612">
            <v>0</v>
          </cell>
          <cell r="AX1612">
            <v>7592848</v>
          </cell>
          <cell r="AY1612">
            <v>14148721</v>
          </cell>
          <cell r="AZ1612">
            <v>46466535</v>
          </cell>
        </row>
        <row r="1613">
          <cell r="A1613">
            <v>218061</v>
          </cell>
          <cell r="B1613" t="str">
            <v>FRANCIS MARION UNIVERSITY</v>
          </cell>
          <cell r="C1613" t="str">
            <v>SC</v>
          </cell>
          <cell r="D1613">
            <v>5</v>
          </cell>
          <cell r="E1613">
            <v>1</v>
          </cell>
          <cell r="F1613">
            <v>2</v>
          </cell>
          <cell r="G1613">
            <v>2</v>
          </cell>
          <cell r="H1613">
            <v>2</v>
          </cell>
          <cell r="I1613">
            <v>21</v>
          </cell>
          <cell r="J1613">
            <v>1</v>
          </cell>
          <cell r="K1613">
            <v>2962</v>
          </cell>
          <cell r="L1613">
            <v>11805607</v>
          </cell>
          <cell r="M1613">
            <v>0</v>
          </cell>
          <cell r="N1613">
            <v>15655878</v>
          </cell>
          <cell r="O1613">
            <v>0</v>
          </cell>
          <cell r="P1613">
            <v>2716827</v>
          </cell>
          <cell r="Q1613">
            <v>2370683</v>
          </cell>
          <cell r="R1613">
            <v>69542</v>
          </cell>
          <cell r="S1613">
            <v>1358462</v>
          </cell>
          <cell r="T1613">
            <v>14000</v>
          </cell>
          <cell r="U1613">
            <v>0</v>
          </cell>
          <cell r="V1613">
            <v>4771398</v>
          </cell>
          <cell r="W1613">
            <v>0</v>
          </cell>
          <cell r="X1613">
            <v>213407</v>
          </cell>
          <cell r="Y1613">
            <v>0</v>
          </cell>
          <cell r="Z1613">
            <v>38975804</v>
          </cell>
          <cell r="AA1613">
            <v>13220269</v>
          </cell>
          <cell r="AB1613">
            <v>27507</v>
          </cell>
          <cell r="AC1613">
            <v>630905</v>
          </cell>
          <cell r="AD1613">
            <v>3145335</v>
          </cell>
          <cell r="AE1613">
            <v>3055469</v>
          </cell>
          <cell r="AF1613">
            <v>3904999</v>
          </cell>
          <cell r="AG1613">
            <v>4475613</v>
          </cell>
          <cell r="AH1613">
            <v>5706727</v>
          </cell>
          <cell r="AI1613">
            <v>59396</v>
          </cell>
          <cell r="AJ1613">
            <v>-2004344</v>
          </cell>
          <cell r="AK1613">
            <v>32221876</v>
          </cell>
          <cell r="AL1613">
            <v>6870599</v>
          </cell>
          <cell r="AM1613">
            <v>0</v>
          </cell>
          <cell r="AN1613">
            <v>0</v>
          </cell>
          <cell r="AO1613">
            <v>0</v>
          </cell>
          <cell r="AP1613">
            <v>39092475</v>
          </cell>
          <cell r="AQ1613">
            <v>18221928</v>
          </cell>
          <cell r="AR1613">
            <v>4515141</v>
          </cell>
          <cell r="AS1613">
            <v>22737069</v>
          </cell>
          <cell r="AT1613">
            <v>2138652</v>
          </cell>
          <cell r="AU1613">
            <v>188431</v>
          </cell>
          <cell r="AV1613">
            <v>2212759</v>
          </cell>
          <cell r="AW1613">
            <v>0</v>
          </cell>
          <cell r="AX1613">
            <v>359290</v>
          </cell>
          <cell r="AY1613">
            <v>807595</v>
          </cell>
          <cell r="AZ1613">
            <v>5706727</v>
          </cell>
        </row>
        <row r="1614">
          <cell r="A1614">
            <v>218229</v>
          </cell>
          <cell r="B1614" t="str">
            <v>LANDER UNIVERSITY</v>
          </cell>
          <cell r="C1614" t="str">
            <v>SC</v>
          </cell>
          <cell r="D1614">
            <v>5</v>
          </cell>
          <cell r="E1614">
            <v>1</v>
          </cell>
          <cell r="F1614">
            <v>2</v>
          </cell>
          <cell r="G1614">
            <v>2</v>
          </cell>
          <cell r="H1614">
            <v>2</v>
          </cell>
          <cell r="I1614">
            <v>22</v>
          </cell>
          <cell r="J1614">
            <v>1</v>
          </cell>
          <cell r="K1614">
            <v>2404</v>
          </cell>
          <cell r="L1614">
            <v>10028504</v>
          </cell>
          <cell r="M1614">
            <v>0</v>
          </cell>
          <cell r="N1614">
            <v>12370505</v>
          </cell>
          <cell r="O1614">
            <v>0</v>
          </cell>
          <cell r="P1614">
            <v>2144093</v>
          </cell>
          <cell r="Q1614">
            <v>1459654</v>
          </cell>
          <cell r="R1614">
            <v>0</v>
          </cell>
          <cell r="S1614">
            <v>1061706</v>
          </cell>
          <cell r="T1614">
            <v>0</v>
          </cell>
          <cell r="U1614">
            <v>0</v>
          </cell>
          <cell r="V1614">
            <v>5345575</v>
          </cell>
          <cell r="W1614">
            <v>0</v>
          </cell>
          <cell r="X1614">
            <v>441302</v>
          </cell>
          <cell r="Y1614">
            <v>0</v>
          </cell>
          <cell r="Z1614">
            <v>32851339</v>
          </cell>
          <cell r="AA1614">
            <v>10438774</v>
          </cell>
          <cell r="AB1614">
            <v>32303</v>
          </cell>
          <cell r="AC1614">
            <v>13598</v>
          </cell>
          <cell r="AD1614">
            <v>1672035</v>
          </cell>
          <cell r="AE1614">
            <v>2765523</v>
          </cell>
          <cell r="AF1614">
            <v>2767026</v>
          </cell>
          <cell r="AG1614">
            <v>3137615</v>
          </cell>
          <cell r="AH1614">
            <v>4817535</v>
          </cell>
          <cell r="AI1614">
            <v>82024</v>
          </cell>
          <cell r="AJ1614">
            <v>101825</v>
          </cell>
          <cell r="AK1614">
            <v>25828258</v>
          </cell>
          <cell r="AL1614">
            <v>4560153</v>
          </cell>
          <cell r="AM1614">
            <v>0</v>
          </cell>
          <cell r="AN1614">
            <v>0</v>
          </cell>
          <cell r="AO1614">
            <v>0</v>
          </cell>
          <cell r="AP1614">
            <v>30388411</v>
          </cell>
          <cell r="AQ1614">
            <v>14556791</v>
          </cell>
          <cell r="AR1614">
            <v>3596861</v>
          </cell>
          <cell r="AS1614">
            <v>18153652</v>
          </cell>
          <cell r="AT1614">
            <v>1929754</v>
          </cell>
          <cell r="AU1614">
            <v>114665</v>
          </cell>
          <cell r="AV1614">
            <v>1436211</v>
          </cell>
          <cell r="AW1614">
            <v>0</v>
          </cell>
          <cell r="AX1614">
            <v>467548</v>
          </cell>
          <cell r="AY1614">
            <v>869357</v>
          </cell>
          <cell r="AZ1614">
            <v>4817535</v>
          </cell>
        </row>
        <row r="1615">
          <cell r="A1615">
            <v>218335</v>
          </cell>
          <cell r="B1615" t="str">
            <v>MEDICAL UNIVERSITY OF SOUTH CAROLINA</v>
          </cell>
          <cell r="C1615" t="str">
            <v>SC</v>
          </cell>
          <cell r="D1615">
            <v>5</v>
          </cell>
          <cell r="E1615">
            <v>1</v>
          </cell>
          <cell r="F1615">
            <v>1</v>
          </cell>
          <cell r="G1615">
            <v>1</v>
          </cell>
          <cell r="H1615">
            <v>2</v>
          </cell>
          <cell r="I1615">
            <v>52</v>
          </cell>
          <cell r="J1615">
            <v>1</v>
          </cell>
          <cell r="K1615">
            <v>2097</v>
          </cell>
          <cell r="L1615">
            <v>16388716</v>
          </cell>
          <cell r="M1615">
            <v>0</v>
          </cell>
          <cell r="N1615">
            <v>125460638</v>
          </cell>
          <cell r="O1615">
            <v>0</v>
          </cell>
          <cell r="P1615">
            <v>69314431</v>
          </cell>
          <cell r="Q1615">
            <v>5720923</v>
          </cell>
          <cell r="R1615">
            <v>188988</v>
          </cell>
          <cell r="S1615">
            <v>27144451</v>
          </cell>
          <cell r="T1615">
            <v>112490</v>
          </cell>
          <cell r="U1615">
            <v>9834217</v>
          </cell>
          <cell r="V1615">
            <v>4141039</v>
          </cell>
          <cell r="W1615">
            <v>0</v>
          </cell>
          <cell r="X1615">
            <v>75655631</v>
          </cell>
          <cell r="Y1615">
            <v>0</v>
          </cell>
          <cell r="Z1615">
            <v>333961524</v>
          </cell>
          <cell r="AA1615">
            <v>119694546</v>
          </cell>
          <cell r="AB1615">
            <v>83800010</v>
          </cell>
          <cell r="AC1615">
            <v>21849165</v>
          </cell>
          <cell r="AD1615">
            <v>30001642</v>
          </cell>
          <cell r="AE1615">
            <v>6673451</v>
          </cell>
          <cell r="AF1615">
            <v>29298400</v>
          </cell>
          <cell r="AG1615">
            <v>31382024</v>
          </cell>
          <cell r="AH1615">
            <v>2865279</v>
          </cell>
          <cell r="AI1615">
            <v>133956</v>
          </cell>
          <cell r="AJ1615">
            <v>1149226</v>
          </cell>
          <cell r="AK1615">
            <v>326847699</v>
          </cell>
          <cell r="AL1615">
            <v>3172252</v>
          </cell>
          <cell r="AM1615">
            <v>0</v>
          </cell>
          <cell r="AN1615">
            <v>0</v>
          </cell>
          <cell r="AO1615">
            <v>0</v>
          </cell>
          <cell r="AP1615">
            <v>330019951</v>
          </cell>
          <cell r="AQ1615">
            <v>159481416</v>
          </cell>
          <cell r="AR1615">
            <v>33425064</v>
          </cell>
          <cell r="AS1615">
            <v>192906480</v>
          </cell>
          <cell r="AT1615">
            <v>143536</v>
          </cell>
          <cell r="AU1615">
            <v>785415</v>
          </cell>
          <cell r="AV1615">
            <v>117629</v>
          </cell>
          <cell r="AW1615">
            <v>0</v>
          </cell>
          <cell r="AX1615">
            <v>424305</v>
          </cell>
          <cell r="AY1615">
            <v>1394394</v>
          </cell>
          <cell r="AZ1615">
            <v>2865279</v>
          </cell>
        </row>
        <row r="1616">
          <cell r="A1616">
            <v>218645</v>
          </cell>
          <cell r="B1616" t="str">
            <v>UNIVERSITY OF SOUTH CAROLINA AT AIKEN</v>
          </cell>
          <cell r="C1616" t="str">
            <v>SC</v>
          </cell>
          <cell r="D1616">
            <v>5</v>
          </cell>
          <cell r="E1616">
            <v>1</v>
          </cell>
          <cell r="F1616">
            <v>2</v>
          </cell>
          <cell r="G1616">
            <v>2</v>
          </cell>
          <cell r="H1616">
            <v>2</v>
          </cell>
          <cell r="I1616">
            <v>32</v>
          </cell>
          <cell r="J1616">
            <v>1</v>
          </cell>
          <cell r="K1616">
            <v>2611</v>
          </cell>
          <cell r="L1616">
            <v>11098227</v>
          </cell>
          <cell r="M1616">
            <v>0</v>
          </cell>
          <cell r="N1616">
            <v>12230974</v>
          </cell>
          <cell r="O1616">
            <v>0</v>
          </cell>
          <cell r="P1616">
            <v>3182585</v>
          </cell>
          <cell r="Q1616">
            <v>2035813</v>
          </cell>
          <cell r="R1616">
            <v>208414</v>
          </cell>
          <cell r="S1616">
            <v>690613</v>
          </cell>
          <cell r="T1616">
            <v>13296</v>
          </cell>
          <cell r="U1616">
            <v>1188400</v>
          </cell>
          <cell r="V1616">
            <v>2831125</v>
          </cell>
          <cell r="W1616">
            <v>0</v>
          </cell>
          <cell r="X1616">
            <v>167812</v>
          </cell>
          <cell r="Y1616">
            <v>0</v>
          </cell>
          <cell r="Z1616">
            <v>33647259</v>
          </cell>
          <cell r="AA1616">
            <v>11923598</v>
          </cell>
          <cell r="AB1616">
            <v>247148</v>
          </cell>
          <cell r="AC1616">
            <v>2177345</v>
          </cell>
          <cell r="AD1616">
            <v>2233722</v>
          </cell>
          <cell r="AE1616">
            <v>3195948</v>
          </cell>
          <cell r="AF1616">
            <v>2582647</v>
          </cell>
          <cell r="AG1616">
            <v>2078056</v>
          </cell>
          <cell r="AH1616">
            <v>5482886</v>
          </cell>
          <cell r="AI1616">
            <v>8356</v>
          </cell>
          <cell r="AJ1616">
            <v>-7020</v>
          </cell>
          <cell r="AK1616">
            <v>29922686</v>
          </cell>
          <cell r="AL1616">
            <v>2733289</v>
          </cell>
          <cell r="AM1616">
            <v>0</v>
          </cell>
          <cell r="AN1616">
            <v>0</v>
          </cell>
          <cell r="AO1616">
            <v>0</v>
          </cell>
          <cell r="AP1616">
            <v>32655975</v>
          </cell>
          <cell r="AQ1616">
            <v>14585005</v>
          </cell>
          <cell r="AR1616">
            <v>3452381</v>
          </cell>
          <cell r="AS1616">
            <v>18037386</v>
          </cell>
          <cell r="AT1616">
            <v>1944498</v>
          </cell>
          <cell r="AU1616">
            <v>81989</v>
          </cell>
          <cell r="AV1616">
            <v>1608828</v>
          </cell>
          <cell r="AW1616">
            <v>0</v>
          </cell>
          <cell r="AX1616">
            <v>320321</v>
          </cell>
          <cell r="AY1616">
            <v>1527250</v>
          </cell>
          <cell r="AZ1616">
            <v>5482886</v>
          </cell>
        </row>
        <row r="1617">
          <cell r="A1617">
            <v>218663</v>
          </cell>
          <cell r="B1617" t="str">
            <v>UNIVERSITY OF SOUTH CAROLINA AT COLUMBIA</v>
          </cell>
          <cell r="C1617" t="str">
            <v>SC</v>
          </cell>
          <cell r="D1617">
            <v>5</v>
          </cell>
          <cell r="E1617">
            <v>1</v>
          </cell>
          <cell r="F1617">
            <v>2</v>
          </cell>
          <cell r="G1617">
            <v>1</v>
          </cell>
          <cell r="H1617">
            <v>2</v>
          </cell>
          <cell r="I1617">
            <v>15</v>
          </cell>
          <cell r="J1617">
            <v>1</v>
          </cell>
          <cell r="K1617">
            <v>19696</v>
          </cell>
          <cell r="L1617">
            <v>112835441</v>
          </cell>
          <cell r="M1617">
            <v>0</v>
          </cell>
          <cell r="N1617">
            <v>195661205</v>
          </cell>
          <cell r="O1617">
            <v>0</v>
          </cell>
          <cell r="P1617">
            <v>79984857</v>
          </cell>
          <cell r="Q1617">
            <v>27746706</v>
          </cell>
          <cell r="R1617">
            <v>412268</v>
          </cell>
          <cell r="S1617">
            <v>36985329</v>
          </cell>
          <cell r="T1617">
            <v>589072</v>
          </cell>
          <cell r="U1617">
            <v>14469039</v>
          </cell>
          <cell r="V1617">
            <v>64902238</v>
          </cell>
          <cell r="W1617">
            <v>0</v>
          </cell>
          <cell r="X1617">
            <v>1671635</v>
          </cell>
          <cell r="Y1617">
            <v>0</v>
          </cell>
          <cell r="Z1617">
            <v>535257790</v>
          </cell>
          <cell r="AA1617">
            <v>172880984</v>
          </cell>
          <cell r="AB1617">
            <v>83506513</v>
          </cell>
          <cell r="AC1617">
            <v>49022095</v>
          </cell>
          <cell r="AD1617">
            <v>44795205</v>
          </cell>
          <cell r="AE1617">
            <v>15212977</v>
          </cell>
          <cell r="AF1617">
            <v>26128078</v>
          </cell>
          <cell r="AG1617">
            <v>29543920</v>
          </cell>
          <cell r="AH1617">
            <v>40809097</v>
          </cell>
          <cell r="AI1617">
            <v>59045</v>
          </cell>
          <cell r="AJ1617">
            <v>1763355</v>
          </cell>
          <cell r="AK1617">
            <v>463721269</v>
          </cell>
          <cell r="AL1617">
            <v>67762509</v>
          </cell>
          <cell r="AM1617">
            <v>0</v>
          </cell>
          <cell r="AN1617">
            <v>0</v>
          </cell>
          <cell r="AO1617">
            <v>0</v>
          </cell>
          <cell r="AP1617">
            <v>531483778</v>
          </cell>
          <cell r="AQ1617">
            <v>256450864</v>
          </cell>
          <cell r="AR1617">
            <v>53450754</v>
          </cell>
          <cell r="AS1617">
            <v>309901618</v>
          </cell>
          <cell r="AT1617">
            <v>7587528</v>
          </cell>
          <cell r="AU1617">
            <v>807652</v>
          </cell>
          <cell r="AV1617">
            <v>14420714</v>
          </cell>
          <cell r="AW1617">
            <v>0</v>
          </cell>
          <cell r="AX1617">
            <v>6441396</v>
          </cell>
          <cell r="AY1617">
            <v>11551807</v>
          </cell>
          <cell r="AZ1617">
            <v>40809097</v>
          </cell>
        </row>
        <row r="1618">
          <cell r="A1618">
            <v>218724</v>
          </cell>
          <cell r="B1618" t="str">
            <v>COASTAL CAROLINA UNIVERSITY</v>
          </cell>
          <cell r="C1618" t="str">
            <v>SC</v>
          </cell>
          <cell r="D1618">
            <v>5</v>
          </cell>
          <cell r="E1618">
            <v>1</v>
          </cell>
          <cell r="F1618">
            <v>2</v>
          </cell>
          <cell r="G1618">
            <v>2</v>
          </cell>
          <cell r="H1618">
            <v>2</v>
          </cell>
          <cell r="I1618">
            <v>31</v>
          </cell>
          <cell r="J1618">
            <v>1</v>
          </cell>
          <cell r="K1618">
            <v>4389</v>
          </cell>
          <cell r="L1618">
            <v>25241681</v>
          </cell>
          <cell r="M1618">
            <v>0</v>
          </cell>
          <cell r="N1618">
            <v>14795039</v>
          </cell>
          <cell r="O1618">
            <v>0</v>
          </cell>
          <cell r="P1618">
            <v>3595491</v>
          </cell>
          <cell r="Q1618">
            <v>2134045</v>
          </cell>
          <cell r="R1618">
            <v>423738</v>
          </cell>
          <cell r="S1618">
            <v>641896</v>
          </cell>
          <cell r="T1618">
            <v>6552</v>
          </cell>
          <cell r="U1618">
            <v>875452</v>
          </cell>
          <cell r="V1618">
            <v>5887961</v>
          </cell>
          <cell r="W1618">
            <v>0</v>
          </cell>
          <cell r="X1618">
            <v>1017481</v>
          </cell>
          <cell r="Y1618">
            <v>0</v>
          </cell>
          <cell r="Z1618">
            <v>54619336</v>
          </cell>
          <cell r="AA1618">
            <v>18844771</v>
          </cell>
          <cell r="AB1618">
            <v>854523</v>
          </cell>
          <cell r="AC1618">
            <v>819025</v>
          </cell>
          <cell r="AD1618">
            <v>3563953</v>
          </cell>
          <cell r="AE1618">
            <v>5879526</v>
          </cell>
          <cell r="AF1618">
            <v>4691214</v>
          </cell>
          <cell r="AG1618">
            <v>4525318</v>
          </cell>
          <cell r="AH1618">
            <v>9253621</v>
          </cell>
          <cell r="AI1618">
            <v>13272</v>
          </cell>
          <cell r="AJ1618">
            <v>-126159</v>
          </cell>
          <cell r="AK1618">
            <v>48319064</v>
          </cell>
          <cell r="AL1618">
            <v>5857721</v>
          </cell>
          <cell r="AM1618">
            <v>0</v>
          </cell>
          <cell r="AN1618">
            <v>0</v>
          </cell>
          <cell r="AO1618">
            <v>0</v>
          </cell>
          <cell r="AP1618">
            <v>54176785</v>
          </cell>
          <cell r="AQ1618">
            <v>24602392</v>
          </cell>
          <cell r="AR1618">
            <v>6032393</v>
          </cell>
          <cell r="AS1618">
            <v>30634785</v>
          </cell>
          <cell r="AT1618">
            <v>2266458</v>
          </cell>
          <cell r="AU1618">
            <v>388375</v>
          </cell>
          <cell r="AV1618">
            <v>1322358</v>
          </cell>
          <cell r="AW1618">
            <v>64810</v>
          </cell>
          <cell r="AX1618">
            <v>122400</v>
          </cell>
          <cell r="AY1618">
            <v>5089220</v>
          </cell>
          <cell r="AZ1618">
            <v>9253621</v>
          </cell>
        </row>
        <row r="1619">
          <cell r="A1619">
            <v>218733</v>
          </cell>
          <cell r="B1619" t="str">
            <v>SOUTH CAROLINA STATE UNIVERSITY</v>
          </cell>
          <cell r="C1619" t="str">
            <v>SC</v>
          </cell>
          <cell r="D1619">
            <v>5</v>
          </cell>
          <cell r="E1619">
            <v>1</v>
          </cell>
          <cell r="F1619">
            <v>2</v>
          </cell>
          <cell r="G1619">
            <v>2</v>
          </cell>
          <cell r="H1619">
            <v>2</v>
          </cell>
          <cell r="I1619">
            <v>16</v>
          </cell>
          <cell r="J1619">
            <v>1</v>
          </cell>
          <cell r="K1619">
            <v>3791</v>
          </cell>
          <cell r="L1619">
            <v>18782300</v>
          </cell>
          <cell r="M1619">
            <v>0</v>
          </cell>
          <cell r="N1619">
            <v>29464686</v>
          </cell>
          <cell r="O1619">
            <v>0</v>
          </cell>
          <cell r="P1619">
            <v>20682300</v>
          </cell>
          <cell r="Q1619">
            <v>1091808</v>
          </cell>
          <cell r="R1619">
            <v>0</v>
          </cell>
          <cell r="S1619">
            <v>364242</v>
          </cell>
          <cell r="T1619">
            <v>87109</v>
          </cell>
          <cell r="U1619">
            <v>1290017</v>
          </cell>
          <cell r="V1619">
            <v>7808734</v>
          </cell>
          <cell r="W1619">
            <v>0</v>
          </cell>
          <cell r="X1619">
            <v>661577</v>
          </cell>
          <cell r="Y1619">
            <v>0</v>
          </cell>
          <cell r="Z1619">
            <v>80232773</v>
          </cell>
          <cell r="AA1619">
            <v>24664583</v>
          </cell>
          <cell r="AB1619">
            <v>3288927</v>
          </cell>
          <cell r="AC1619">
            <v>4562587</v>
          </cell>
          <cell r="AD1619">
            <v>7384393</v>
          </cell>
          <cell r="AE1619">
            <v>7236551</v>
          </cell>
          <cell r="AF1619">
            <v>7428718</v>
          </cell>
          <cell r="AG1619">
            <v>7112658</v>
          </cell>
          <cell r="AH1619">
            <v>9840086</v>
          </cell>
          <cell r="AI1619">
            <v>247947</v>
          </cell>
          <cell r="AJ1619">
            <v>0</v>
          </cell>
          <cell r="AK1619">
            <v>71766450</v>
          </cell>
          <cell r="AL1619">
            <v>7729843</v>
          </cell>
          <cell r="AM1619">
            <v>0</v>
          </cell>
          <cell r="AN1619">
            <v>0</v>
          </cell>
          <cell r="AO1619">
            <v>0</v>
          </cell>
          <cell r="AP1619">
            <v>79496293</v>
          </cell>
          <cell r="AQ1619">
            <v>34462302</v>
          </cell>
          <cell r="AR1619">
            <v>0</v>
          </cell>
          <cell r="AS1619">
            <v>42346602</v>
          </cell>
          <cell r="AT1619">
            <v>5431308</v>
          </cell>
          <cell r="AU1619">
            <v>2111360</v>
          </cell>
          <cell r="AV1619">
            <v>535064</v>
          </cell>
          <cell r="AW1619">
            <v>0</v>
          </cell>
          <cell r="AX1619">
            <v>0</v>
          </cell>
          <cell r="AY1619">
            <v>1762354</v>
          </cell>
          <cell r="AZ1619">
            <v>9840086</v>
          </cell>
        </row>
        <row r="1620">
          <cell r="A1620">
            <v>218742</v>
          </cell>
          <cell r="B1620" t="str">
            <v>UNIVERSITY OF SOUTH CAROLINA AT SPARTANBURG</v>
          </cell>
          <cell r="C1620" t="str">
            <v>SC</v>
          </cell>
          <cell r="D1620">
            <v>5</v>
          </cell>
          <cell r="E1620">
            <v>1</v>
          </cell>
          <cell r="F1620">
            <v>2</v>
          </cell>
          <cell r="G1620">
            <v>2</v>
          </cell>
          <cell r="H1620">
            <v>2</v>
          </cell>
          <cell r="I1620">
            <v>32</v>
          </cell>
          <cell r="J1620">
            <v>1</v>
          </cell>
          <cell r="K1620">
            <v>3344</v>
          </cell>
          <cell r="L1620">
            <v>13538728</v>
          </cell>
          <cell r="M1620">
            <v>0</v>
          </cell>
          <cell r="N1620">
            <v>13660457</v>
          </cell>
          <cell r="O1620">
            <v>0</v>
          </cell>
          <cell r="P1620">
            <v>4213542</v>
          </cell>
          <cell r="Q1620">
            <v>1824601</v>
          </cell>
          <cell r="R1620">
            <v>2878</v>
          </cell>
          <cell r="S1620">
            <v>820427</v>
          </cell>
          <cell r="T1620">
            <v>4239</v>
          </cell>
          <cell r="U1620">
            <v>1173494</v>
          </cell>
          <cell r="V1620">
            <v>3072916</v>
          </cell>
          <cell r="W1620">
            <v>0</v>
          </cell>
          <cell r="X1620">
            <v>331217</v>
          </cell>
          <cell r="Y1620">
            <v>0</v>
          </cell>
          <cell r="Z1620">
            <v>38642499</v>
          </cell>
          <cell r="AA1620">
            <v>12942540</v>
          </cell>
          <cell r="AB1620">
            <v>429810</v>
          </cell>
          <cell r="AC1620">
            <v>1806821</v>
          </cell>
          <cell r="AD1620">
            <v>3239371</v>
          </cell>
          <cell r="AE1620">
            <v>3525460</v>
          </cell>
          <cell r="AF1620">
            <v>3283988</v>
          </cell>
          <cell r="AG1620">
            <v>3323942</v>
          </cell>
          <cell r="AH1620">
            <v>6100571</v>
          </cell>
          <cell r="AI1620">
            <v>12289</v>
          </cell>
          <cell r="AJ1620">
            <v>329680</v>
          </cell>
          <cell r="AK1620">
            <v>34994472</v>
          </cell>
          <cell r="AL1620">
            <v>2931188</v>
          </cell>
          <cell r="AM1620">
            <v>0</v>
          </cell>
          <cell r="AN1620">
            <v>0</v>
          </cell>
          <cell r="AO1620">
            <v>0</v>
          </cell>
          <cell r="AP1620">
            <v>37925660</v>
          </cell>
          <cell r="AQ1620">
            <v>17181374</v>
          </cell>
          <cell r="AR1620">
            <v>4163521</v>
          </cell>
          <cell r="AS1620">
            <v>21344895</v>
          </cell>
          <cell r="AT1620">
            <v>2541705</v>
          </cell>
          <cell r="AU1620">
            <v>143084</v>
          </cell>
          <cell r="AV1620">
            <v>1609898</v>
          </cell>
          <cell r="AW1620">
            <v>0</v>
          </cell>
          <cell r="AX1620">
            <v>128383</v>
          </cell>
          <cell r="AY1620">
            <v>1677501</v>
          </cell>
          <cell r="AZ1620">
            <v>6100571</v>
          </cell>
        </row>
        <row r="1621">
          <cell r="A1621">
            <v>218964</v>
          </cell>
          <cell r="B1621" t="str">
            <v>WINTHROP UNIVERSITY</v>
          </cell>
          <cell r="C1621" t="str">
            <v>SC</v>
          </cell>
          <cell r="D1621">
            <v>5</v>
          </cell>
          <cell r="E1621">
            <v>1</v>
          </cell>
          <cell r="F1621">
            <v>2</v>
          </cell>
          <cell r="G1621">
            <v>2</v>
          </cell>
          <cell r="H1621">
            <v>2</v>
          </cell>
          <cell r="I1621">
            <v>21</v>
          </cell>
          <cell r="J1621">
            <v>1</v>
          </cell>
          <cell r="K1621">
            <v>5161</v>
          </cell>
          <cell r="L1621">
            <v>20860093</v>
          </cell>
          <cell r="M1621">
            <v>0</v>
          </cell>
          <cell r="N1621">
            <v>25306340</v>
          </cell>
          <cell r="O1621">
            <v>0</v>
          </cell>
          <cell r="P1621">
            <v>4417214</v>
          </cell>
          <cell r="Q1621">
            <v>6961374</v>
          </cell>
          <cell r="R1621">
            <v>91261</v>
          </cell>
          <cell r="S1621">
            <v>1211865</v>
          </cell>
          <cell r="T1621">
            <v>82437</v>
          </cell>
          <cell r="U1621">
            <v>1703340</v>
          </cell>
          <cell r="V1621">
            <v>10383085</v>
          </cell>
          <cell r="W1621">
            <v>0</v>
          </cell>
          <cell r="X1621">
            <v>1592682</v>
          </cell>
          <cell r="Y1621">
            <v>0</v>
          </cell>
          <cell r="Z1621">
            <v>72609691</v>
          </cell>
          <cell r="AA1621">
            <v>21773795</v>
          </cell>
          <cell r="AB1621">
            <v>316031</v>
          </cell>
          <cell r="AC1621">
            <v>4215994</v>
          </cell>
          <cell r="AD1621">
            <v>5445593</v>
          </cell>
          <cell r="AE1621">
            <v>6510571</v>
          </cell>
          <cell r="AF1621">
            <v>5541329</v>
          </cell>
          <cell r="AG1621">
            <v>6684599</v>
          </cell>
          <cell r="AH1621">
            <v>11461582</v>
          </cell>
          <cell r="AI1621">
            <v>4361</v>
          </cell>
          <cell r="AJ1621">
            <v>58058</v>
          </cell>
          <cell r="AK1621">
            <v>62011913</v>
          </cell>
          <cell r="AL1621">
            <v>9316707</v>
          </cell>
          <cell r="AM1621">
            <v>0</v>
          </cell>
          <cell r="AN1621">
            <v>0</v>
          </cell>
          <cell r="AO1621">
            <v>0</v>
          </cell>
          <cell r="AP1621">
            <v>71328620</v>
          </cell>
          <cell r="AQ1621">
            <v>30097523</v>
          </cell>
          <cell r="AR1621">
            <v>7259280</v>
          </cell>
          <cell r="AS1621">
            <v>37356803</v>
          </cell>
          <cell r="AT1621">
            <v>2575581</v>
          </cell>
          <cell r="AU1621">
            <v>262064</v>
          </cell>
          <cell r="AV1621">
            <v>4706019</v>
          </cell>
          <cell r="AW1621">
            <v>0</v>
          </cell>
          <cell r="AX1621">
            <v>697775</v>
          </cell>
          <cell r="AY1621">
            <v>3220143</v>
          </cell>
          <cell r="AZ1621">
            <v>11461582</v>
          </cell>
        </row>
        <row r="1622">
          <cell r="A1622">
            <v>217615</v>
          </cell>
          <cell r="B1622" t="str">
            <v>AIKEN TECHNICAL COLLEGE</v>
          </cell>
          <cell r="C1622" t="str">
            <v>SC</v>
          </cell>
          <cell r="D1622">
            <v>5</v>
          </cell>
          <cell r="E1622">
            <v>4</v>
          </cell>
          <cell r="F1622">
            <v>2</v>
          </cell>
          <cell r="G1622">
            <v>2</v>
          </cell>
          <cell r="H1622">
            <v>2</v>
          </cell>
          <cell r="I1622">
            <v>40</v>
          </cell>
          <cell r="J1622">
            <v>1</v>
          </cell>
          <cell r="K1622">
            <v>1464</v>
          </cell>
          <cell r="L1622">
            <v>3276819</v>
          </cell>
          <cell r="M1622">
            <v>0</v>
          </cell>
          <cell r="N1622">
            <v>6423916</v>
          </cell>
          <cell r="O1622">
            <v>1175407</v>
          </cell>
          <cell r="P1622">
            <v>3387795</v>
          </cell>
          <cell r="Q1622">
            <v>468392</v>
          </cell>
          <cell r="R1622">
            <v>212628</v>
          </cell>
          <cell r="S1622">
            <v>0</v>
          </cell>
          <cell r="T1622">
            <v>0</v>
          </cell>
          <cell r="U1622">
            <v>30997</v>
          </cell>
          <cell r="V1622">
            <v>1316596</v>
          </cell>
          <cell r="W1622">
            <v>0</v>
          </cell>
          <cell r="X1622">
            <v>250710</v>
          </cell>
          <cell r="Y1622">
            <v>0</v>
          </cell>
          <cell r="Z1622">
            <v>16543260</v>
          </cell>
          <cell r="AA1622">
            <v>5916983</v>
          </cell>
          <cell r="AB1622">
            <v>0</v>
          </cell>
          <cell r="AC1622">
            <v>0</v>
          </cell>
          <cell r="AD1622">
            <v>1591448</v>
          </cell>
          <cell r="AE1622">
            <v>1264110</v>
          </cell>
          <cell r="AF1622">
            <v>2000842</v>
          </cell>
          <cell r="AG1622">
            <v>1128296</v>
          </cell>
          <cell r="AH1622">
            <v>2670328</v>
          </cell>
          <cell r="AI1622">
            <v>0</v>
          </cell>
          <cell r="AJ1622">
            <v>815495</v>
          </cell>
          <cell r="AK1622">
            <v>15387502</v>
          </cell>
          <cell r="AL1622">
            <v>1155759</v>
          </cell>
          <cell r="AM1622">
            <v>0</v>
          </cell>
          <cell r="AN1622">
            <v>0</v>
          </cell>
          <cell r="AO1622">
            <v>0</v>
          </cell>
          <cell r="AP1622">
            <v>16543261</v>
          </cell>
          <cell r="AQ1622">
            <v>7296560</v>
          </cell>
          <cell r="AR1622">
            <v>1618562</v>
          </cell>
          <cell r="AS1622">
            <v>8915122</v>
          </cell>
          <cell r="AT1622">
            <v>2218204</v>
          </cell>
          <cell r="AU1622">
            <v>240909</v>
          </cell>
          <cell r="AV1622">
            <v>188705</v>
          </cell>
          <cell r="AW1622">
            <v>0</v>
          </cell>
          <cell r="AX1622">
            <v>0</v>
          </cell>
          <cell r="AY1622">
            <v>22510</v>
          </cell>
          <cell r="AZ1622">
            <v>2670328</v>
          </cell>
        </row>
        <row r="1623">
          <cell r="A1623">
            <v>217712</v>
          </cell>
          <cell r="B1623" t="str">
            <v>TECHNICAL COLLEGE OF THE LOWCOUNTRY</v>
          </cell>
          <cell r="C1623" t="str">
            <v>SC</v>
          </cell>
          <cell r="D1623">
            <v>5</v>
          </cell>
          <cell r="E1623">
            <v>4</v>
          </cell>
          <cell r="F1623">
            <v>2</v>
          </cell>
          <cell r="G1623">
            <v>2</v>
          </cell>
          <cell r="H1623">
            <v>2</v>
          </cell>
          <cell r="I1623">
            <v>40</v>
          </cell>
          <cell r="J1623">
            <v>1</v>
          </cell>
          <cell r="K1623">
            <v>845</v>
          </cell>
          <cell r="L1623">
            <v>2125571</v>
          </cell>
          <cell r="M1623">
            <v>0</v>
          </cell>
          <cell r="N1623">
            <v>5269859</v>
          </cell>
          <cell r="O1623">
            <v>1053894</v>
          </cell>
          <cell r="P1623">
            <v>2591426</v>
          </cell>
          <cell r="Q1623">
            <v>217881</v>
          </cell>
          <cell r="R1623">
            <v>0</v>
          </cell>
          <cell r="S1623">
            <v>0</v>
          </cell>
          <cell r="T1623">
            <v>0</v>
          </cell>
          <cell r="U1623">
            <v>23267</v>
          </cell>
          <cell r="V1623">
            <v>733756</v>
          </cell>
          <cell r="W1623">
            <v>0</v>
          </cell>
          <cell r="X1623">
            <v>492225</v>
          </cell>
          <cell r="Y1623">
            <v>0</v>
          </cell>
          <cell r="Z1623">
            <v>12507879</v>
          </cell>
          <cell r="AA1623">
            <v>3869801</v>
          </cell>
          <cell r="AB1623">
            <v>0</v>
          </cell>
          <cell r="AC1623">
            <v>24534</v>
          </cell>
          <cell r="AD1623">
            <v>1754737</v>
          </cell>
          <cell r="AE1623">
            <v>1467127</v>
          </cell>
          <cell r="AF1623">
            <v>1723749</v>
          </cell>
          <cell r="AG1623">
            <v>1086206</v>
          </cell>
          <cell r="AH1623">
            <v>1789824</v>
          </cell>
          <cell r="AI1623">
            <v>0</v>
          </cell>
          <cell r="AJ1623">
            <v>0</v>
          </cell>
          <cell r="AK1623">
            <v>11715978</v>
          </cell>
          <cell r="AL1623">
            <v>686423</v>
          </cell>
          <cell r="AM1623">
            <v>0</v>
          </cell>
          <cell r="AN1623">
            <v>0</v>
          </cell>
          <cell r="AO1623">
            <v>0</v>
          </cell>
          <cell r="AP1623">
            <v>12402401</v>
          </cell>
          <cell r="AQ1623">
            <v>5692263</v>
          </cell>
          <cell r="AR1623">
            <v>1341806</v>
          </cell>
          <cell r="AS1623">
            <v>7034069</v>
          </cell>
          <cell r="AT1623">
            <v>1421153</v>
          </cell>
          <cell r="AU1623">
            <v>134578</v>
          </cell>
          <cell r="AV1623">
            <v>82515</v>
          </cell>
          <cell r="AW1623">
            <v>0</v>
          </cell>
          <cell r="AX1623">
            <v>135866</v>
          </cell>
          <cell r="AY1623">
            <v>15712</v>
          </cell>
          <cell r="AZ1623">
            <v>1789824</v>
          </cell>
        </row>
        <row r="1624">
          <cell r="A1624">
            <v>217837</v>
          </cell>
          <cell r="B1624" t="str">
            <v>NORTHEASTERN TECHNICAL COLLEGE</v>
          </cell>
          <cell r="C1624" t="str">
            <v>SC</v>
          </cell>
          <cell r="D1624">
            <v>5</v>
          </cell>
          <cell r="E1624">
            <v>4</v>
          </cell>
          <cell r="F1624">
            <v>2</v>
          </cell>
          <cell r="G1624">
            <v>2</v>
          </cell>
          <cell r="H1624">
            <v>2</v>
          </cell>
          <cell r="I1624">
            <v>40</v>
          </cell>
          <cell r="J1624">
            <v>1</v>
          </cell>
          <cell r="K1624">
            <v>516</v>
          </cell>
          <cell r="L1624">
            <v>1489693</v>
          </cell>
          <cell r="M1624">
            <v>0</v>
          </cell>
          <cell r="N1624">
            <v>3545329</v>
          </cell>
          <cell r="O1624">
            <v>358393</v>
          </cell>
          <cell r="P1624">
            <v>1161139</v>
          </cell>
          <cell r="Q1624">
            <v>399503</v>
          </cell>
          <cell r="R1624">
            <v>0</v>
          </cell>
          <cell r="S1624">
            <v>39861</v>
          </cell>
          <cell r="T1624">
            <v>0</v>
          </cell>
          <cell r="U1624">
            <v>0</v>
          </cell>
          <cell r="V1624">
            <v>308745</v>
          </cell>
          <cell r="W1624">
            <v>0</v>
          </cell>
          <cell r="X1624">
            <v>147108</v>
          </cell>
          <cell r="Y1624">
            <v>0</v>
          </cell>
          <cell r="Z1624">
            <v>7449771</v>
          </cell>
          <cell r="AA1624">
            <v>2449379</v>
          </cell>
          <cell r="AB1624">
            <v>0</v>
          </cell>
          <cell r="AC1624">
            <v>0</v>
          </cell>
          <cell r="AD1624">
            <v>831939</v>
          </cell>
          <cell r="AE1624">
            <v>797155</v>
          </cell>
          <cell r="AF1624">
            <v>942691</v>
          </cell>
          <cell r="AG1624">
            <v>1006682</v>
          </cell>
          <cell r="AH1624">
            <v>1073237</v>
          </cell>
          <cell r="AI1624">
            <v>0</v>
          </cell>
          <cell r="AJ1624">
            <v>66431</v>
          </cell>
          <cell r="AK1624">
            <v>7167514</v>
          </cell>
          <cell r="AL1624">
            <v>286720</v>
          </cell>
          <cell r="AM1624">
            <v>0</v>
          </cell>
          <cell r="AN1624">
            <v>0</v>
          </cell>
          <cell r="AO1624">
            <v>0</v>
          </cell>
          <cell r="AP1624">
            <v>7454234</v>
          </cell>
          <cell r="AQ1624">
            <v>3495407</v>
          </cell>
          <cell r="AR1624">
            <v>887447</v>
          </cell>
          <cell r="AS1624">
            <v>4382854</v>
          </cell>
          <cell r="AT1624">
            <v>768088</v>
          </cell>
          <cell r="AU1624">
            <v>118954</v>
          </cell>
          <cell r="AV1624">
            <v>138849</v>
          </cell>
          <cell r="AW1624">
            <v>0</v>
          </cell>
          <cell r="AX1624">
            <v>39861</v>
          </cell>
          <cell r="AY1624">
            <v>7485</v>
          </cell>
          <cell r="AZ1624">
            <v>1073237</v>
          </cell>
        </row>
        <row r="1625">
          <cell r="A1625">
            <v>217989</v>
          </cell>
          <cell r="B1625" t="str">
            <v>DENMARK TECHNICAL COLLEGE</v>
          </cell>
          <cell r="C1625" t="str">
            <v>SC</v>
          </cell>
          <cell r="D1625">
            <v>5</v>
          </cell>
          <cell r="E1625">
            <v>4</v>
          </cell>
          <cell r="F1625">
            <v>2</v>
          </cell>
          <cell r="G1625">
            <v>2</v>
          </cell>
          <cell r="H1625">
            <v>2</v>
          </cell>
          <cell r="I1625">
            <v>40</v>
          </cell>
          <cell r="J1625">
            <v>1</v>
          </cell>
          <cell r="K1625">
            <v>1058</v>
          </cell>
          <cell r="L1625">
            <v>1179992</v>
          </cell>
          <cell r="M1625">
            <v>0</v>
          </cell>
          <cell r="N1625">
            <v>4390093</v>
          </cell>
          <cell r="O1625">
            <v>12300</v>
          </cell>
          <cell r="P1625">
            <v>4173673</v>
          </cell>
          <cell r="Q1625">
            <v>175327</v>
          </cell>
          <cell r="R1625">
            <v>327087</v>
          </cell>
          <cell r="S1625">
            <v>0</v>
          </cell>
          <cell r="T1625">
            <v>0</v>
          </cell>
          <cell r="U1625">
            <v>772</v>
          </cell>
          <cell r="V1625">
            <v>1419362</v>
          </cell>
          <cell r="W1625">
            <v>0</v>
          </cell>
          <cell r="X1625">
            <v>51766</v>
          </cell>
          <cell r="Y1625">
            <v>0</v>
          </cell>
          <cell r="Z1625">
            <v>11730372</v>
          </cell>
          <cell r="AA1625">
            <v>3273887</v>
          </cell>
          <cell r="AB1625">
            <v>0</v>
          </cell>
          <cell r="AC1625">
            <v>0</v>
          </cell>
          <cell r="AD1625">
            <v>1290918</v>
          </cell>
          <cell r="AE1625">
            <v>773303</v>
          </cell>
          <cell r="AF1625">
            <v>937354</v>
          </cell>
          <cell r="AG1625">
            <v>1140171</v>
          </cell>
          <cell r="AH1625">
            <v>2792361</v>
          </cell>
          <cell r="AI1625">
            <v>0</v>
          </cell>
          <cell r="AJ1625">
            <v>250000</v>
          </cell>
          <cell r="AK1625">
            <v>10457994</v>
          </cell>
          <cell r="AL1625">
            <v>1095890</v>
          </cell>
          <cell r="AM1625">
            <v>0</v>
          </cell>
          <cell r="AN1625">
            <v>0</v>
          </cell>
          <cell r="AO1625">
            <v>0</v>
          </cell>
          <cell r="AP1625">
            <v>11553884</v>
          </cell>
          <cell r="AQ1625">
            <v>4011180</v>
          </cell>
          <cell r="AR1625">
            <v>987474</v>
          </cell>
          <cell r="AS1625">
            <v>4998654</v>
          </cell>
          <cell r="AT1625">
            <v>2503225</v>
          </cell>
          <cell r="AU1625">
            <v>151926</v>
          </cell>
          <cell r="AV1625">
            <v>128685</v>
          </cell>
          <cell r="AW1625">
            <v>0</v>
          </cell>
          <cell r="AX1625">
            <v>0</v>
          </cell>
          <cell r="AY1625">
            <v>8525</v>
          </cell>
          <cell r="AZ1625">
            <v>2792361</v>
          </cell>
        </row>
        <row r="1626">
          <cell r="A1626">
            <v>218025</v>
          </cell>
          <cell r="B1626" t="str">
            <v>FLORENCE DARLINGTON TECHNICAL COLLEGE</v>
          </cell>
          <cell r="C1626" t="str">
            <v>SC</v>
          </cell>
          <cell r="D1626">
            <v>5</v>
          </cell>
          <cell r="E1626">
            <v>4</v>
          </cell>
          <cell r="F1626">
            <v>2</v>
          </cell>
          <cell r="G1626">
            <v>2</v>
          </cell>
          <cell r="H1626">
            <v>2</v>
          </cell>
          <cell r="I1626">
            <v>40</v>
          </cell>
          <cell r="J1626">
            <v>1</v>
          </cell>
          <cell r="K1626">
            <v>2329</v>
          </cell>
          <cell r="L1626">
            <v>6915815</v>
          </cell>
          <cell r="M1626">
            <v>0</v>
          </cell>
          <cell r="N1626">
            <v>10846188</v>
          </cell>
          <cell r="O1626">
            <v>3449589</v>
          </cell>
          <cell r="P1626">
            <v>6913154</v>
          </cell>
          <cell r="Q1626">
            <v>749214</v>
          </cell>
          <cell r="R1626">
            <v>0</v>
          </cell>
          <cell r="S1626">
            <v>433407</v>
          </cell>
          <cell r="T1626">
            <v>0</v>
          </cell>
          <cell r="U1626">
            <v>12991</v>
          </cell>
          <cell r="V1626">
            <v>2120556</v>
          </cell>
          <cell r="W1626">
            <v>0</v>
          </cell>
          <cell r="X1626">
            <v>211678</v>
          </cell>
          <cell r="Y1626">
            <v>0</v>
          </cell>
          <cell r="Z1626">
            <v>31652592</v>
          </cell>
          <cell r="AA1626">
            <v>10449609</v>
          </cell>
          <cell r="AB1626">
            <v>0</v>
          </cell>
          <cell r="AC1626">
            <v>0</v>
          </cell>
          <cell r="AD1626">
            <v>2598113</v>
          </cell>
          <cell r="AE1626">
            <v>2796755</v>
          </cell>
          <cell r="AF1626">
            <v>4004347</v>
          </cell>
          <cell r="AG1626">
            <v>2007617</v>
          </cell>
          <cell r="AH1626">
            <v>5599962</v>
          </cell>
          <cell r="AI1626">
            <v>0</v>
          </cell>
          <cell r="AJ1626">
            <v>2000000</v>
          </cell>
          <cell r="AK1626">
            <v>29456403</v>
          </cell>
          <cell r="AL1626">
            <v>1775045</v>
          </cell>
          <cell r="AM1626">
            <v>0</v>
          </cell>
          <cell r="AN1626">
            <v>0</v>
          </cell>
          <cell r="AO1626">
            <v>0</v>
          </cell>
          <cell r="AP1626">
            <v>31231448</v>
          </cell>
          <cell r="AQ1626">
            <v>12346210</v>
          </cell>
          <cell r="AR1626">
            <v>2874259</v>
          </cell>
          <cell r="AS1626">
            <v>15375108</v>
          </cell>
          <cell r="AT1626">
            <v>4991783</v>
          </cell>
          <cell r="AU1626">
            <v>93125</v>
          </cell>
          <cell r="AV1626">
            <v>446719</v>
          </cell>
          <cell r="AW1626">
            <v>0</v>
          </cell>
          <cell r="AX1626">
            <v>0</v>
          </cell>
          <cell r="AY1626">
            <v>68335</v>
          </cell>
          <cell r="AZ1626">
            <v>5599962</v>
          </cell>
        </row>
        <row r="1627">
          <cell r="A1627">
            <v>218113</v>
          </cell>
          <cell r="B1627" t="str">
            <v>GREENVILLE TECHNICAL COLLEGE</v>
          </cell>
          <cell r="C1627" t="str">
            <v>SC</v>
          </cell>
          <cell r="D1627">
            <v>5</v>
          </cell>
          <cell r="E1627">
            <v>4</v>
          </cell>
          <cell r="F1627">
            <v>2</v>
          </cell>
          <cell r="G1627">
            <v>2</v>
          </cell>
          <cell r="H1627">
            <v>2</v>
          </cell>
          <cell r="I1627">
            <v>40</v>
          </cell>
          <cell r="J1627">
            <v>1</v>
          </cell>
          <cell r="K1627">
            <v>6625</v>
          </cell>
          <cell r="L1627">
            <v>17114299</v>
          </cell>
          <cell r="M1627">
            <v>0</v>
          </cell>
          <cell r="N1627">
            <v>24465705</v>
          </cell>
          <cell r="O1627">
            <v>5555653</v>
          </cell>
          <cell r="P1627">
            <v>7606990</v>
          </cell>
          <cell r="Q1627">
            <v>2162511</v>
          </cell>
          <cell r="R1627">
            <v>0</v>
          </cell>
          <cell r="S1627">
            <v>430347</v>
          </cell>
          <cell r="T1627">
            <v>0</v>
          </cell>
          <cell r="U1627">
            <v>418967</v>
          </cell>
          <cell r="V1627">
            <v>3444471</v>
          </cell>
          <cell r="W1627">
            <v>0</v>
          </cell>
          <cell r="X1627">
            <v>1043631</v>
          </cell>
          <cell r="Y1627">
            <v>0</v>
          </cell>
          <cell r="Z1627">
            <v>62242574</v>
          </cell>
          <cell r="AA1627">
            <v>27179505</v>
          </cell>
          <cell r="AB1627">
            <v>0</v>
          </cell>
          <cell r="AC1627">
            <v>0</v>
          </cell>
          <cell r="AD1627">
            <v>8108455</v>
          </cell>
          <cell r="AE1627">
            <v>4791817</v>
          </cell>
          <cell r="AF1627">
            <v>5019616</v>
          </cell>
          <cell r="AG1627">
            <v>6182176</v>
          </cell>
          <cell r="AH1627">
            <v>6758961</v>
          </cell>
          <cell r="AI1627">
            <v>123365</v>
          </cell>
          <cell r="AJ1627">
            <v>894937</v>
          </cell>
          <cell r="AK1627">
            <v>59058832</v>
          </cell>
          <cell r="AL1627">
            <v>3119257</v>
          </cell>
          <cell r="AM1627">
            <v>0</v>
          </cell>
          <cell r="AN1627">
            <v>0</v>
          </cell>
          <cell r="AO1627">
            <v>0</v>
          </cell>
          <cell r="AP1627">
            <v>62178089</v>
          </cell>
          <cell r="AQ1627">
            <v>31273668</v>
          </cell>
          <cell r="AR1627">
            <v>7051117</v>
          </cell>
          <cell r="AS1627">
            <v>38324785</v>
          </cell>
          <cell r="AT1627">
            <v>4497582</v>
          </cell>
          <cell r="AU1627">
            <v>326699</v>
          </cell>
          <cell r="AV1627">
            <v>1131803</v>
          </cell>
          <cell r="AW1627">
            <v>0</v>
          </cell>
          <cell r="AX1627">
            <v>410626</v>
          </cell>
          <cell r="AY1627">
            <v>392251</v>
          </cell>
          <cell r="AZ1627">
            <v>6758961</v>
          </cell>
        </row>
        <row r="1628">
          <cell r="A1628">
            <v>218140</v>
          </cell>
          <cell r="B1628" t="str">
            <v>HORRY-GEORGETOWN TECHNICAL COLLEGE</v>
          </cell>
          <cell r="C1628" t="str">
            <v>SC</v>
          </cell>
          <cell r="D1628">
            <v>5</v>
          </cell>
          <cell r="E1628">
            <v>4</v>
          </cell>
          <cell r="F1628">
            <v>2</v>
          </cell>
          <cell r="G1628">
            <v>2</v>
          </cell>
          <cell r="H1628">
            <v>2</v>
          </cell>
          <cell r="I1628">
            <v>40</v>
          </cell>
          <cell r="J1628">
            <v>1</v>
          </cell>
          <cell r="K1628">
            <v>2444</v>
          </cell>
          <cell r="L1628">
            <v>5314676</v>
          </cell>
          <cell r="M1628">
            <v>0</v>
          </cell>
          <cell r="N1628">
            <v>10355525</v>
          </cell>
          <cell r="O1628">
            <v>2165748</v>
          </cell>
          <cell r="P1628">
            <v>4485241</v>
          </cell>
          <cell r="Q1628">
            <v>851021</v>
          </cell>
          <cell r="R1628">
            <v>0</v>
          </cell>
          <cell r="S1628">
            <v>198270</v>
          </cell>
          <cell r="T1628">
            <v>0</v>
          </cell>
          <cell r="U1628">
            <v>85266</v>
          </cell>
          <cell r="V1628">
            <v>206390</v>
          </cell>
          <cell r="W1628">
            <v>0</v>
          </cell>
          <cell r="X1628">
            <v>359496</v>
          </cell>
          <cell r="Y1628">
            <v>0</v>
          </cell>
          <cell r="Z1628">
            <v>24021633</v>
          </cell>
          <cell r="AA1628">
            <v>9162243</v>
          </cell>
          <cell r="AB1628">
            <v>0</v>
          </cell>
          <cell r="AC1628">
            <v>0</v>
          </cell>
          <cell r="AD1628">
            <v>3157029</v>
          </cell>
          <cell r="AE1628">
            <v>2185190</v>
          </cell>
          <cell r="AF1628">
            <v>2771260</v>
          </cell>
          <cell r="AG1628">
            <v>1984716</v>
          </cell>
          <cell r="AH1628">
            <v>3508567</v>
          </cell>
          <cell r="AI1628">
            <v>0</v>
          </cell>
          <cell r="AJ1628">
            <v>1200000</v>
          </cell>
          <cell r="AK1628">
            <v>23969005</v>
          </cell>
          <cell r="AL1628">
            <v>128251</v>
          </cell>
          <cell r="AM1628">
            <v>0</v>
          </cell>
          <cell r="AN1628">
            <v>0</v>
          </cell>
          <cell r="AO1628">
            <v>0</v>
          </cell>
          <cell r="AP1628">
            <v>24097256</v>
          </cell>
          <cell r="AQ1628">
            <v>11751767</v>
          </cell>
          <cell r="AR1628">
            <v>2834284</v>
          </cell>
          <cell r="AS1628">
            <v>14586051</v>
          </cell>
          <cell r="AT1628">
            <v>2882794</v>
          </cell>
          <cell r="AU1628">
            <v>90014</v>
          </cell>
          <cell r="AV1628">
            <v>364401</v>
          </cell>
          <cell r="AW1628">
            <v>0</v>
          </cell>
          <cell r="AX1628">
            <v>148987</v>
          </cell>
          <cell r="AY1628">
            <v>22371</v>
          </cell>
          <cell r="AZ1628">
            <v>3508567</v>
          </cell>
        </row>
        <row r="1629">
          <cell r="A1629">
            <v>218353</v>
          </cell>
          <cell r="B1629" t="str">
            <v>MIDLANDS TECHNICAL COLLEGE</v>
          </cell>
          <cell r="C1629" t="str">
            <v>SC</v>
          </cell>
          <cell r="D1629">
            <v>5</v>
          </cell>
          <cell r="E1629">
            <v>4</v>
          </cell>
          <cell r="F1629">
            <v>2</v>
          </cell>
          <cell r="G1629">
            <v>2</v>
          </cell>
          <cell r="H1629">
            <v>2</v>
          </cell>
          <cell r="I1629">
            <v>40</v>
          </cell>
          <cell r="J1629">
            <v>1</v>
          </cell>
          <cell r="K1629">
            <v>6128</v>
          </cell>
          <cell r="L1629">
            <v>15650718</v>
          </cell>
          <cell r="M1629">
            <v>0</v>
          </cell>
          <cell r="N1629">
            <v>24465231</v>
          </cell>
          <cell r="O1629">
            <v>6243881</v>
          </cell>
          <cell r="P1629">
            <v>9236308</v>
          </cell>
          <cell r="Q1629">
            <v>1884729</v>
          </cell>
          <cell r="R1629">
            <v>70076</v>
          </cell>
          <cell r="S1629">
            <v>0</v>
          </cell>
          <cell r="T1629">
            <v>0</v>
          </cell>
          <cell r="U1629">
            <v>74735</v>
          </cell>
          <cell r="V1629">
            <v>5363654</v>
          </cell>
          <cell r="W1629">
            <v>0</v>
          </cell>
          <cell r="X1629">
            <v>764648</v>
          </cell>
          <cell r="Y1629">
            <v>0</v>
          </cell>
          <cell r="Z1629">
            <v>63753980</v>
          </cell>
          <cell r="AA1629">
            <v>24801832</v>
          </cell>
          <cell r="AB1629">
            <v>0</v>
          </cell>
          <cell r="AC1629">
            <v>0</v>
          </cell>
          <cell r="AD1629">
            <v>5531244</v>
          </cell>
          <cell r="AE1629">
            <v>6100409</v>
          </cell>
          <cell r="AF1629">
            <v>6472596</v>
          </cell>
          <cell r="AG1629">
            <v>4598487</v>
          </cell>
          <cell r="AH1629">
            <v>7687172</v>
          </cell>
          <cell r="AI1629">
            <v>70461</v>
          </cell>
          <cell r="AJ1629">
            <v>3532705</v>
          </cell>
          <cell r="AK1629">
            <v>58794906</v>
          </cell>
          <cell r="AL1629">
            <v>4760756</v>
          </cell>
          <cell r="AM1629">
            <v>0</v>
          </cell>
          <cell r="AN1629">
            <v>0</v>
          </cell>
          <cell r="AO1629">
            <v>0</v>
          </cell>
          <cell r="AP1629">
            <v>63555662</v>
          </cell>
          <cell r="AQ1629">
            <v>26706446</v>
          </cell>
          <cell r="AR1629">
            <v>6804360</v>
          </cell>
          <cell r="AS1629">
            <v>33510806</v>
          </cell>
          <cell r="AT1629">
            <v>5804349</v>
          </cell>
          <cell r="AU1629">
            <v>760093</v>
          </cell>
          <cell r="AV1629">
            <v>913747</v>
          </cell>
          <cell r="AW1629">
            <v>70076</v>
          </cell>
          <cell r="AX1629">
            <v>0</v>
          </cell>
          <cell r="AY1629">
            <v>138907</v>
          </cell>
          <cell r="AZ1629">
            <v>7687172</v>
          </cell>
        </row>
        <row r="1630">
          <cell r="A1630">
            <v>218487</v>
          </cell>
          <cell r="B1630" t="str">
            <v>ORANGEBURG CALHOUN TECHNICAL COLLEGE</v>
          </cell>
          <cell r="C1630" t="str">
            <v>SC</v>
          </cell>
          <cell r="D1630">
            <v>5</v>
          </cell>
          <cell r="E1630">
            <v>4</v>
          </cell>
          <cell r="F1630">
            <v>2</v>
          </cell>
          <cell r="G1630">
            <v>2</v>
          </cell>
          <cell r="H1630">
            <v>2</v>
          </cell>
          <cell r="I1630">
            <v>40</v>
          </cell>
          <cell r="J1630">
            <v>1</v>
          </cell>
          <cell r="K1630">
            <v>1368</v>
          </cell>
          <cell r="L1630">
            <v>2945657</v>
          </cell>
          <cell r="M1630">
            <v>0</v>
          </cell>
          <cell r="N1630">
            <v>6822994</v>
          </cell>
          <cell r="O1630">
            <v>1170000</v>
          </cell>
          <cell r="P1630">
            <v>3284147</v>
          </cell>
          <cell r="Q1630">
            <v>460245</v>
          </cell>
          <cell r="R1630">
            <v>0</v>
          </cell>
          <cell r="S1630">
            <v>0</v>
          </cell>
          <cell r="T1630">
            <v>83836</v>
          </cell>
          <cell r="U1630">
            <v>0</v>
          </cell>
          <cell r="V1630">
            <v>904866</v>
          </cell>
          <cell r="W1630">
            <v>0</v>
          </cell>
          <cell r="X1630">
            <v>261706</v>
          </cell>
          <cell r="Y1630">
            <v>0</v>
          </cell>
          <cell r="Z1630">
            <v>15933451</v>
          </cell>
          <cell r="AA1630">
            <v>6454948</v>
          </cell>
          <cell r="AB1630">
            <v>0</v>
          </cell>
          <cell r="AC1630">
            <v>0</v>
          </cell>
          <cell r="AD1630">
            <v>978137</v>
          </cell>
          <cell r="AE1630">
            <v>1450508</v>
          </cell>
          <cell r="AF1630">
            <v>2018217</v>
          </cell>
          <cell r="AG1630">
            <v>1330212</v>
          </cell>
          <cell r="AH1630">
            <v>2471508</v>
          </cell>
          <cell r="AI1630">
            <v>0</v>
          </cell>
          <cell r="AJ1630">
            <v>385618</v>
          </cell>
          <cell r="AK1630">
            <v>15089148</v>
          </cell>
          <cell r="AL1630">
            <v>844303</v>
          </cell>
          <cell r="AM1630">
            <v>0</v>
          </cell>
          <cell r="AN1630">
            <v>0</v>
          </cell>
          <cell r="AO1630">
            <v>0</v>
          </cell>
          <cell r="AP1630">
            <v>15933451</v>
          </cell>
          <cell r="AQ1630">
            <v>7258488</v>
          </cell>
          <cell r="AR1630">
            <v>1842750</v>
          </cell>
          <cell r="AS1630">
            <v>9101238</v>
          </cell>
          <cell r="AT1630">
            <v>2100579</v>
          </cell>
          <cell r="AU1630">
            <v>100888</v>
          </cell>
          <cell r="AV1630">
            <v>230923</v>
          </cell>
          <cell r="AW1630">
            <v>0</v>
          </cell>
          <cell r="AX1630">
            <v>0</v>
          </cell>
          <cell r="AY1630">
            <v>39118</v>
          </cell>
          <cell r="AZ1630">
            <v>2471508</v>
          </cell>
        </row>
        <row r="1631">
          <cell r="A1631">
            <v>218520</v>
          </cell>
          <cell r="B1631" t="str">
            <v>PIEDMONT TECHNICAL COLLEGE</v>
          </cell>
          <cell r="C1631" t="str">
            <v>SC</v>
          </cell>
          <cell r="D1631">
            <v>5</v>
          </cell>
          <cell r="E1631">
            <v>4</v>
          </cell>
          <cell r="F1631">
            <v>2</v>
          </cell>
          <cell r="G1631">
            <v>2</v>
          </cell>
          <cell r="H1631">
            <v>2</v>
          </cell>
          <cell r="I1631">
            <v>40</v>
          </cell>
          <cell r="J1631">
            <v>1</v>
          </cell>
          <cell r="K1631">
            <v>2697</v>
          </cell>
          <cell r="L1631">
            <v>6468939</v>
          </cell>
          <cell r="M1631">
            <v>0</v>
          </cell>
          <cell r="N1631">
            <v>10146533</v>
          </cell>
          <cell r="O1631">
            <v>1338086</v>
          </cell>
          <cell r="P1631">
            <v>4979037</v>
          </cell>
          <cell r="Q1631">
            <v>649839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1473562</v>
          </cell>
          <cell r="W1631">
            <v>0</v>
          </cell>
          <cell r="X1631">
            <v>183931</v>
          </cell>
          <cell r="Y1631">
            <v>0</v>
          </cell>
          <cell r="Z1631">
            <v>25239927</v>
          </cell>
          <cell r="AA1631">
            <v>9090235</v>
          </cell>
          <cell r="AB1631">
            <v>0</v>
          </cell>
          <cell r="AC1631">
            <v>0</v>
          </cell>
          <cell r="AD1631">
            <v>4145535</v>
          </cell>
          <cell r="AE1631">
            <v>1802834</v>
          </cell>
          <cell r="AF1631">
            <v>2848599</v>
          </cell>
          <cell r="AG1631">
            <v>1764257</v>
          </cell>
          <cell r="AH1631">
            <v>3372427</v>
          </cell>
          <cell r="AI1631">
            <v>0</v>
          </cell>
          <cell r="AJ1631">
            <v>750000</v>
          </cell>
          <cell r="AK1631">
            <v>23773887</v>
          </cell>
          <cell r="AL1631">
            <v>1370893</v>
          </cell>
          <cell r="AM1631">
            <v>0</v>
          </cell>
          <cell r="AN1631">
            <v>0</v>
          </cell>
          <cell r="AO1631">
            <v>0</v>
          </cell>
          <cell r="AP1631">
            <v>25144780</v>
          </cell>
          <cell r="AQ1631">
            <v>12281896</v>
          </cell>
          <cell r="AR1631">
            <v>2984744</v>
          </cell>
          <cell r="AS1631">
            <v>15266640</v>
          </cell>
          <cell r="AT1631">
            <v>2645800</v>
          </cell>
          <cell r="AU1631">
            <v>87257</v>
          </cell>
          <cell r="AV1631">
            <v>479522</v>
          </cell>
          <cell r="AW1631">
            <v>0</v>
          </cell>
          <cell r="AX1631">
            <v>0</v>
          </cell>
          <cell r="AY1631">
            <v>159848</v>
          </cell>
          <cell r="AZ1631">
            <v>3372427</v>
          </cell>
        </row>
        <row r="1632">
          <cell r="A1632">
            <v>218654</v>
          </cell>
          <cell r="B1632" t="str">
            <v>UNIVERSITY OF SOUTH CAROLINA AT BEAUFORT</v>
          </cell>
          <cell r="C1632" t="str">
            <v>SC</v>
          </cell>
          <cell r="D1632">
            <v>5</v>
          </cell>
          <cell r="E1632">
            <v>4</v>
          </cell>
          <cell r="F1632">
            <v>2</v>
          </cell>
          <cell r="G1632">
            <v>2</v>
          </cell>
          <cell r="H1632">
            <v>2</v>
          </cell>
          <cell r="I1632">
            <v>40</v>
          </cell>
          <cell r="J1632">
            <v>1</v>
          </cell>
          <cell r="K1632">
            <v>649</v>
          </cell>
          <cell r="L1632">
            <v>1980309</v>
          </cell>
          <cell r="M1632">
            <v>0</v>
          </cell>
          <cell r="N1632">
            <v>2610611</v>
          </cell>
          <cell r="O1632">
            <v>0</v>
          </cell>
          <cell r="P1632">
            <v>665447</v>
          </cell>
          <cell r="Q1632">
            <v>234837</v>
          </cell>
          <cell r="R1632">
            <v>744664</v>
          </cell>
          <cell r="S1632">
            <v>202562</v>
          </cell>
          <cell r="T1632">
            <v>0</v>
          </cell>
          <cell r="U1632">
            <v>271602</v>
          </cell>
          <cell r="V1632">
            <v>500302</v>
          </cell>
          <cell r="W1632">
            <v>0</v>
          </cell>
          <cell r="X1632">
            <v>88591</v>
          </cell>
          <cell r="Y1632">
            <v>0</v>
          </cell>
          <cell r="Z1632">
            <v>7298925</v>
          </cell>
          <cell r="AA1632">
            <v>2614716</v>
          </cell>
          <cell r="AB1632">
            <v>37037</v>
          </cell>
          <cell r="AC1632">
            <v>652352</v>
          </cell>
          <cell r="AD1632">
            <v>586926</v>
          </cell>
          <cell r="AE1632">
            <v>562983</v>
          </cell>
          <cell r="AF1632">
            <v>648072</v>
          </cell>
          <cell r="AG1632">
            <v>746771</v>
          </cell>
          <cell r="AH1632">
            <v>656886</v>
          </cell>
          <cell r="AI1632">
            <v>0</v>
          </cell>
          <cell r="AJ1632">
            <v>49946</v>
          </cell>
          <cell r="AK1632">
            <v>6555689</v>
          </cell>
          <cell r="AL1632">
            <v>490792</v>
          </cell>
          <cell r="AM1632">
            <v>0</v>
          </cell>
          <cell r="AN1632">
            <v>0</v>
          </cell>
          <cell r="AO1632">
            <v>0</v>
          </cell>
          <cell r="AP1632">
            <v>7046481</v>
          </cell>
          <cell r="AQ1632">
            <v>3571595</v>
          </cell>
          <cell r="AR1632">
            <v>797622</v>
          </cell>
          <cell r="AS1632">
            <v>4369217</v>
          </cell>
          <cell r="AT1632">
            <v>405153</v>
          </cell>
          <cell r="AU1632">
            <v>0</v>
          </cell>
          <cell r="AV1632">
            <v>146248</v>
          </cell>
          <cell r="AW1632">
            <v>0</v>
          </cell>
          <cell r="AX1632">
            <v>55043</v>
          </cell>
          <cell r="AY1632">
            <v>50442</v>
          </cell>
          <cell r="AZ1632">
            <v>656886</v>
          </cell>
        </row>
        <row r="1633">
          <cell r="A1633">
            <v>218672</v>
          </cell>
          <cell r="B1633" t="str">
            <v>UNIVERSITY OF SOUTH CAROLINA AT LANCASTER</v>
          </cell>
          <cell r="C1633" t="str">
            <v>SC</v>
          </cell>
          <cell r="D1633">
            <v>5</v>
          </cell>
          <cell r="E1633">
            <v>4</v>
          </cell>
          <cell r="F1633">
            <v>2</v>
          </cell>
          <cell r="G1633">
            <v>2</v>
          </cell>
          <cell r="H1633">
            <v>2</v>
          </cell>
          <cell r="I1633">
            <v>40</v>
          </cell>
          <cell r="J1633">
            <v>1</v>
          </cell>
          <cell r="K1633">
            <v>622</v>
          </cell>
          <cell r="L1633">
            <v>1198989</v>
          </cell>
          <cell r="M1633">
            <v>0</v>
          </cell>
          <cell r="N1633">
            <v>3020559</v>
          </cell>
          <cell r="O1633">
            <v>0</v>
          </cell>
          <cell r="P1633">
            <v>905163</v>
          </cell>
          <cell r="Q1633">
            <v>350697</v>
          </cell>
          <cell r="R1633">
            <v>296772</v>
          </cell>
          <cell r="S1633">
            <v>256736</v>
          </cell>
          <cell r="T1633">
            <v>0</v>
          </cell>
          <cell r="U1633">
            <v>307686</v>
          </cell>
          <cell r="V1633">
            <v>328875</v>
          </cell>
          <cell r="W1633">
            <v>0</v>
          </cell>
          <cell r="X1633">
            <v>206357</v>
          </cell>
          <cell r="Y1633">
            <v>0</v>
          </cell>
          <cell r="Z1633">
            <v>6871834</v>
          </cell>
          <cell r="AA1633">
            <v>2495232</v>
          </cell>
          <cell r="AB1633">
            <v>86176</v>
          </cell>
          <cell r="AC1633">
            <v>866111</v>
          </cell>
          <cell r="AD1633">
            <v>479356</v>
          </cell>
          <cell r="AE1633">
            <v>477501</v>
          </cell>
          <cell r="AF1633">
            <v>623327</v>
          </cell>
          <cell r="AG1633">
            <v>596973</v>
          </cell>
          <cell r="AH1633">
            <v>818858</v>
          </cell>
          <cell r="AI1633">
            <v>0</v>
          </cell>
          <cell r="AJ1633">
            <v>-9529</v>
          </cell>
          <cell r="AK1633">
            <v>6434005</v>
          </cell>
          <cell r="AL1633">
            <v>338841</v>
          </cell>
          <cell r="AM1633">
            <v>0</v>
          </cell>
          <cell r="AN1633">
            <v>0</v>
          </cell>
          <cell r="AO1633">
            <v>0</v>
          </cell>
          <cell r="AP1633">
            <v>6772846</v>
          </cell>
          <cell r="AQ1633">
            <v>3152175</v>
          </cell>
          <cell r="AR1633">
            <v>751444</v>
          </cell>
          <cell r="AS1633">
            <v>3903619</v>
          </cell>
          <cell r="AT1633">
            <v>383724</v>
          </cell>
          <cell r="AU1633">
            <v>0</v>
          </cell>
          <cell r="AV1633">
            <v>308995</v>
          </cell>
          <cell r="AW1633">
            <v>0</v>
          </cell>
          <cell r="AX1633">
            <v>78222</v>
          </cell>
          <cell r="AY1633">
            <v>47917</v>
          </cell>
          <cell r="AZ1633">
            <v>818858</v>
          </cell>
        </row>
        <row r="1634">
          <cell r="A1634">
            <v>218681</v>
          </cell>
          <cell r="B1634" t="str">
            <v>UNIVERSITY OF SOUTH CAROLINA AT SALKEHATCHIE</v>
          </cell>
          <cell r="C1634" t="str">
            <v>SC</v>
          </cell>
          <cell r="D1634">
            <v>5</v>
          </cell>
          <cell r="E1634">
            <v>4</v>
          </cell>
          <cell r="F1634">
            <v>2</v>
          </cell>
          <cell r="G1634">
            <v>2</v>
          </cell>
          <cell r="H1634">
            <v>2</v>
          </cell>
          <cell r="I1634">
            <v>40</v>
          </cell>
          <cell r="J1634">
            <v>1</v>
          </cell>
          <cell r="K1634">
            <v>497</v>
          </cell>
          <cell r="L1634">
            <v>1173365</v>
          </cell>
          <cell r="M1634">
            <v>0</v>
          </cell>
          <cell r="N1634">
            <v>2540455</v>
          </cell>
          <cell r="O1634">
            <v>0</v>
          </cell>
          <cell r="P1634">
            <v>871132</v>
          </cell>
          <cell r="Q1634">
            <v>333670</v>
          </cell>
          <cell r="R1634">
            <v>0</v>
          </cell>
          <cell r="S1634">
            <v>133989</v>
          </cell>
          <cell r="T1634">
            <v>0</v>
          </cell>
          <cell r="U1634">
            <v>130480</v>
          </cell>
          <cell r="V1634">
            <v>240388</v>
          </cell>
          <cell r="W1634">
            <v>0</v>
          </cell>
          <cell r="X1634">
            <v>8088</v>
          </cell>
          <cell r="Y1634">
            <v>0</v>
          </cell>
          <cell r="Z1634">
            <v>5431567</v>
          </cell>
          <cell r="AA1634">
            <v>1677693</v>
          </cell>
          <cell r="AB1634">
            <v>0</v>
          </cell>
          <cell r="AC1634">
            <v>411614</v>
          </cell>
          <cell r="AD1634">
            <v>497908</v>
          </cell>
          <cell r="AE1634">
            <v>287960</v>
          </cell>
          <cell r="AF1634">
            <v>786070</v>
          </cell>
          <cell r="AG1634">
            <v>553663</v>
          </cell>
          <cell r="AH1634">
            <v>970140</v>
          </cell>
          <cell r="AI1634">
            <v>0</v>
          </cell>
          <cell r="AJ1634">
            <v>-109541</v>
          </cell>
          <cell r="AK1634">
            <v>5075507</v>
          </cell>
          <cell r="AL1634">
            <v>237180</v>
          </cell>
          <cell r="AM1634">
            <v>0</v>
          </cell>
          <cell r="AN1634">
            <v>0</v>
          </cell>
          <cell r="AO1634">
            <v>0</v>
          </cell>
          <cell r="AP1634">
            <v>5312687</v>
          </cell>
          <cell r="AQ1634">
            <v>2465725</v>
          </cell>
          <cell r="AR1634">
            <v>602732</v>
          </cell>
          <cell r="AS1634">
            <v>3068457</v>
          </cell>
          <cell r="AT1634">
            <v>634343</v>
          </cell>
          <cell r="AU1634">
            <v>0</v>
          </cell>
          <cell r="AV1634">
            <v>242610</v>
          </cell>
          <cell r="AW1634">
            <v>0</v>
          </cell>
          <cell r="AX1634">
            <v>44345</v>
          </cell>
          <cell r="AY1634">
            <v>48842</v>
          </cell>
          <cell r="AZ1634">
            <v>970140</v>
          </cell>
        </row>
        <row r="1635">
          <cell r="A1635">
            <v>218690</v>
          </cell>
          <cell r="B1635" t="str">
            <v>UNIVERSITY OF SOUTH CAROLINA AT SUMTER</v>
          </cell>
          <cell r="C1635" t="str">
            <v>SC</v>
          </cell>
          <cell r="D1635">
            <v>5</v>
          </cell>
          <cell r="E1635">
            <v>4</v>
          </cell>
          <cell r="F1635">
            <v>2</v>
          </cell>
          <cell r="G1635">
            <v>2</v>
          </cell>
          <cell r="H1635">
            <v>2</v>
          </cell>
          <cell r="I1635">
            <v>40</v>
          </cell>
          <cell r="J1635">
            <v>1</v>
          </cell>
          <cell r="K1635">
            <v>794</v>
          </cell>
          <cell r="L1635">
            <v>2117098</v>
          </cell>
          <cell r="M1635">
            <v>0</v>
          </cell>
          <cell r="N1635">
            <v>4826837</v>
          </cell>
          <cell r="O1635">
            <v>0</v>
          </cell>
          <cell r="P1635">
            <v>1019674</v>
          </cell>
          <cell r="Q1635">
            <v>356294</v>
          </cell>
          <cell r="R1635">
            <v>225427</v>
          </cell>
          <cell r="S1635">
            <v>87389</v>
          </cell>
          <cell r="T1635">
            <v>0</v>
          </cell>
          <cell r="U1635">
            <v>79155</v>
          </cell>
          <cell r="V1635">
            <v>506139</v>
          </cell>
          <cell r="W1635">
            <v>0</v>
          </cell>
          <cell r="X1635">
            <v>103174</v>
          </cell>
          <cell r="Y1635">
            <v>0</v>
          </cell>
          <cell r="Z1635">
            <v>9321187</v>
          </cell>
          <cell r="AA1635">
            <v>3264314</v>
          </cell>
          <cell r="AB1635">
            <v>21729</v>
          </cell>
          <cell r="AC1635">
            <v>219848</v>
          </cell>
          <cell r="AD1635">
            <v>1153399</v>
          </cell>
          <cell r="AE1635">
            <v>693854</v>
          </cell>
          <cell r="AF1635">
            <v>1029518</v>
          </cell>
          <cell r="AG1635">
            <v>715038</v>
          </cell>
          <cell r="AH1635">
            <v>1268665</v>
          </cell>
          <cell r="AI1635">
            <v>0</v>
          </cell>
          <cell r="AJ1635">
            <v>72490</v>
          </cell>
          <cell r="AK1635">
            <v>8438855</v>
          </cell>
          <cell r="AL1635">
            <v>519871</v>
          </cell>
          <cell r="AM1635">
            <v>0</v>
          </cell>
          <cell r="AN1635">
            <v>0</v>
          </cell>
          <cell r="AO1635">
            <v>0</v>
          </cell>
          <cell r="AP1635">
            <v>8958726</v>
          </cell>
          <cell r="AQ1635">
            <v>4544141</v>
          </cell>
          <cell r="AR1635">
            <v>1117032</v>
          </cell>
          <cell r="AS1635">
            <v>5661173</v>
          </cell>
          <cell r="AT1635">
            <v>738564</v>
          </cell>
          <cell r="AU1635">
            <v>0</v>
          </cell>
          <cell r="AV1635">
            <v>353732</v>
          </cell>
          <cell r="AW1635">
            <v>0</v>
          </cell>
          <cell r="AX1635">
            <v>72034</v>
          </cell>
          <cell r="AY1635">
            <v>104335</v>
          </cell>
          <cell r="AZ1635">
            <v>1268665</v>
          </cell>
        </row>
        <row r="1636">
          <cell r="A1636">
            <v>218706</v>
          </cell>
          <cell r="B1636" t="str">
            <v>UNIVERSITY OF SOUTH CAROLINA AT UNION</v>
          </cell>
          <cell r="C1636" t="str">
            <v>SC</v>
          </cell>
          <cell r="D1636">
            <v>5</v>
          </cell>
          <cell r="E1636">
            <v>4</v>
          </cell>
          <cell r="F1636">
            <v>2</v>
          </cell>
          <cell r="G1636">
            <v>2</v>
          </cell>
          <cell r="H1636">
            <v>2</v>
          </cell>
          <cell r="I1636">
            <v>40</v>
          </cell>
          <cell r="J1636">
            <v>1</v>
          </cell>
          <cell r="K1636">
            <v>214</v>
          </cell>
          <cell r="L1636">
            <v>432362</v>
          </cell>
          <cell r="M1636">
            <v>0</v>
          </cell>
          <cell r="N1636">
            <v>1175684</v>
          </cell>
          <cell r="O1636">
            <v>0</v>
          </cell>
          <cell r="P1636">
            <v>367000</v>
          </cell>
          <cell r="Q1636">
            <v>90716</v>
          </cell>
          <cell r="R1636">
            <v>17335</v>
          </cell>
          <cell r="S1636">
            <v>28078</v>
          </cell>
          <cell r="T1636">
            <v>0</v>
          </cell>
          <cell r="U1636">
            <v>48565</v>
          </cell>
          <cell r="V1636">
            <v>96000</v>
          </cell>
          <cell r="W1636">
            <v>0</v>
          </cell>
          <cell r="X1636">
            <v>2924</v>
          </cell>
          <cell r="Y1636">
            <v>0</v>
          </cell>
          <cell r="Z1636">
            <v>2258664</v>
          </cell>
          <cell r="AA1636">
            <v>859926</v>
          </cell>
          <cell r="AB1636">
            <v>0</v>
          </cell>
          <cell r="AC1636">
            <v>163679</v>
          </cell>
          <cell r="AD1636">
            <v>270336</v>
          </cell>
          <cell r="AE1636">
            <v>163190</v>
          </cell>
          <cell r="AF1636">
            <v>311702</v>
          </cell>
          <cell r="AG1636">
            <v>141725</v>
          </cell>
          <cell r="AH1636">
            <v>320057</v>
          </cell>
          <cell r="AI1636">
            <v>0</v>
          </cell>
          <cell r="AJ1636">
            <v>3520</v>
          </cell>
          <cell r="AK1636">
            <v>2234135</v>
          </cell>
          <cell r="AL1636">
            <v>100965</v>
          </cell>
          <cell r="AM1636">
            <v>0</v>
          </cell>
          <cell r="AN1636">
            <v>0</v>
          </cell>
          <cell r="AO1636">
            <v>0</v>
          </cell>
          <cell r="AP1636">
            <v>2335100</v>
          </cell>
          <cell r="AQ1636">
            <v>1134618</v>
          </cell>
          <cell r="AR1636">
            <v>281454</v>
          </cell>
          <cell r="AS1636">
            <v>1416072</v>
          </cell>
          <cell r="AT1636">
            <v>189479</v>
          </cell>
          <cell r="AU1636">
            <v>0</v>
          </cell>
          <cell r="AV1636">
            <v>87367</v>
          </cell>
          <cell r="AW1636">
            <v>0</v>
          </cell>
          <cell r="AX1636">
            <v>27368</v>
          </cell>
          <cell r="AY1636">
            <v>15843</v>
          </cell>
          <cell r="AZ1636">
            <v>320057</v>
          </cell>
        </row>
        <row r="1637">
          <cell r="A1637">
            <v>218830</v>
          </cell>
          <cell r="B1637" t="str">
            <v>SPARTANBURG TECHNICAL COLLEGE</v>
          </cell>
          <cell r="C1637" t="str">
            <v>SC</v>
          </cell>
          <cell r="D1637">
            <v>5</v>
          </cell>
          <cell r="E1637">
            <v>4</v>
          </cell>
          <cell r="F1637">
            <v>2</v>
          </cell>
          <cell r="G1637">
            <v>2</v>
          </cell>
          <cell r="H1637">
            <v>2</v>
          </cell>
          <cell r="I1637">
            <v>40</v>
          </cell>
          <cell r="J1637">
            <v>1</v>
          </cell>
          <cell r="K1637">
            <v>2134</v>
          </cell>
          <cell r="L1637">
            <v>4644873</v>
          </cell>
          <cell r="M1637">
            <v>0</v>
          </cell>
          <cell r="N1637">
            <v>9244470</v>
          </cell>
          <cell r="O1637">
            <v>1931632</v>
          </cell>
          <cell r="P1637">
            <v>4265626</v>
          </cell>
          <cell r="Q1637">
            <v>1179217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1565325</v>
          </cell>
          <cell r="W1637">
            <v>0</v>
          </cell>
          <cell r="X1637">
            <v>141816</v>
          </cell>
          <cell r="Y1637">
            <v>0</v>
          </cell>
          <cell r="Z1637">
            <v>22972959</v>
          </cell>
          <cell r="AA1637">
            <v>9185414</v>
          </cell>
          <cell r="AB1637">
            <v>0</v>
          </cell>
          <cell r="AC1637">
            <v>0</v>
          </cell>
          <cell r="AD1637">
            <v>1630326</v>
          </cell>
          <cell r="AE1637">
            <v>2628931</v>
          </cell>
          <cell r="AF1637">
            <v>3035491</v>
          </cell>
          <cell r="AG1637">
            <v>1532669</v>
          </cell>
          <cell r="AH1637">
            <v>3265984</v>
          </cell>
          <cell r="AI1637">
            <v>0</v>
          </cell>
          <cell r="AJ1637">
            <v>292000</v>
          </cell>
          <cell r="AK1637">
            <v>21570815</v>
          </cell>
          <cell r="AL1637">
            <v>1373940</v>
          </cell>
          <cell r="AM1637">
            <v>0</v>
          </cell>
          <cell r="AN1637">
            <v>0</v>
          </cell>
          <cell r="AO1637">
            <v>0</v>
          </cell>
          <cell r="AP1637">
            <v>22944755</v>
          </cell>
          <cell r="AQ1637">
            <v>10695280</v>
          </cell>
          <cell r="AR1637">
            <v>2529748</v>
          </cell>
          <cell r="AS1637">
            <v>13225028</v>
          </cell>
          <cell r="AT1637">
            <v>2598619</v>
          </cell>
          <cell r="AU1637">
            <v>126222</v>
          </cell>
          <cell r="AV1637">
            <v>484454</v>
          </cell>
          <cell r="AW1637">
            <v>0</v>
          </cell>
          <cell r="AX1637">
            <v>0</v>
          </cell>
          <cell r="AY1637">
            <v>56689</v>
          </cell>
          <cell r="AZ1637">
            <v>3265984</v>
          </cell>
        </row>
        <row r="1638">
          <cell r="A1638">
            <v>218858</v>
          </cell>
          <cell r="B1638" t="str">
            <v>CENTRAL CAROLINA TECHNICAL COLLEGE</v>
          </cell>
          <cell r="C1638" t="str">
            <v>SC</v>
          </cell>
          <cell r="D1638">
            <v>5</v>
          </cell>
          <cell r="E1638">
            <v>4</v>
          </cell>
          <cell r="F1638">
            <v>2</v>
          </cell>
          <cell r="G1638">
            <v>2</v>
          </cell>
          <cell r="H1638">
            <v>2</v>
          </cell>
          <cell r="I1638">
            <v>40</v>
          </cell>
          <cell r="J1638">
            <v>1</v>
          </cell>
          <cell r="K1638">
            <v>1552</v>
          </cell>
          <cell r="L1638">
            <v>3467652</v>
          </cell>
          <cell r="M1638">
            <v>0</v>
          </cell>
          <cell r="N1638">
            <v>7613760</v>
          </cell>
          <cell r="O1638">
            <v>972065</v>
          </cell>
          <cell r="P1638">
            <v>3769296</v>
          </cell>
          <cell r="Q1638">
            <v>1079676</v>
          </cell>
          <cell r="R1638">
            <v>0</v>
          </cell>
          <cell r="S1638">
            <v>1081013</v>
          </cell>
          <cell r="T1638">
            <v>0</v>
          </cell>
          <cell r="U1638">
            <v>0</v>
          </cell>
          <cell r="V1638">
            <v>1129324</v>
          </cell>
          <cell r="W1638">
            <v>0</v>
          </cell>
          <cell r="X1638">
            <v>255463</v>
          </cell>
          <cell r="Y1638">
            <v>0</v>
          </cell>
          <cell r="Z1638">
            <v>19368249</v>
          </cell>
          <cell r="AA1638">
            <v>7770835</v>
          </cell>
          <cell r="AB1638">
            <v>0</v>
          </cell>
          <cell r="AC1638">
            <v>0</v>
          </cell>
          <cell r="AD1638">
            <v>1570232</v>
          </cell>
          <cell r="AE1638">
            <v>1331131</v>
          </cell>
          <cell r="AF1638">
            <v>2394687</v>
          </cell>
          <cell r="AG1638">
            <v>1224789</v>
          </cell>
          <cell r="AH1638">
            <v>2977363</v>
          </cell>
          <cell r="AI1638">
            <v>20396</v>
          </cell>
          <cell r="AJ1638">
            <v>1140000</v>
          </cell>
          <cell r="AK1638">
            <v>18429433</v>
          </cell>
          <cell r="AL1638">
            <v>933234</v>
          </cell>
          <cell r="AM1638">
            <v>0</v>
          </cell>
          <cell r="AN1638">
            <v>0</v>
          </cell>
          <cell r="AO1638">
            <v>0</v>
          </cell>
          <cell r="AP1638">
            <v>19362667</v>
          </cell>
          <cell r="AQ1638">
            <v>8490042</v>
          </cell>
          <cell r="AR1638">
            <v>2009789</v>
          </cell>
          <cell r="AS1638">
            <v>10499831</v>
          </cell>
          <cell r="AT1638">
            <v>2729100</v>
          </cell>
          <cell r="AU1638">
            <v>77993</v>
          </cell>
          <cell r="AV1638">
            <v>129808</v>
          </cell>
          <cell r="AW1638">
            <v>0</v>
          </cell>
          <cell r="AX1638">
            <v>0</v>
          </cell>
          <cell r="AY1638">
            <v>40462</v>
          </cell>
          <cell r="AZ1638">
            <v>2977363</v>
          </cell>
        </row>
        <row r="1639">
          <cell r="A1639">
            <v>218885</v>
          </cell>
          <cell r="B1639" t="str">
            <v>TRI-COUNTY TECHNICAL COLLEGE</v>
          </cell>
          <cell r="C1639" t="str">
            <v>SC</v>
          </cell>
          <cell r="D1639">
            <v>5</v>
          </cell>
          <cell r="E1639">
            <v>4</v>
          </cell>
          <cell r="F1639">
            <v>2</v>
          </cell>
          <cell r="G1639">
            <v>2</v>
          </cell>
          <cell r="H1639">
            <v>2</v>
          </cell>
          <cell r="I1639">
            <v>40</v>
          </cell>
          <cell r="J1639">
            <v>1</v>
          </cell>
          <cell r="K1639">
            <v>2460</v>
          </cell>
          <cell r="L1639">
            <v>4113056</v>
          </cell>
          <cell r="M1639">
            <v>0</v>
          </cell>
          <cell r="N1639">
            <v>10404286</v>
          </cell>
          <cell r="O1639">
            <v>2801519</v>
          </cell>
          <cell r="P1639">
            <v>3990222</v>
          </cell>
          <cell r="Q1639">
            <v>790494</v>
          </cell>
          <cell r="R1639">
            <v>0</v>
          </cell>
          <cell r="S1639">
            <v>73885</v>
          </cell>
          <cell r="T1639">
            <v>0</v>
          </cell>
          <cell r="U1639">
            <v>0</v>
          </cell>
          <cell r="V1639">
            <v>1721672</v>
          </cell>
          <cell r="W1639">
            <v>0</v>
          </cell>
          <cell r="X1639">
            <v>373122</v>
          </cell>
          <cell r="Y1639">
            <v>0</v>
          </cell>
          <cell r="Z1639">
            <v>24268256</v>
          </cell>
          <cell r="AA1639">
            <v>10362407</v>
          </cell>
          <cell r="AB1639">
            <v>0</v>
          </cell>
          <cell r="AC1639">
            <v>0</v>
          </cell>
          <cell r="AD1639">
            <v>1874534</v>
          </cell>
          <cell r="AE1639">
            <v>3658255</v>
          </cell>
          <cell r="AF1639">
            <v>2060720</v>
          </cell>
          <cell r="AG1639">
            <v>1848436</v>
          </cell>
          <cell r="AH1639">
            <v>2270632</v>
          </cell>
          <cell r="AI1639">
            <v>0</v>
          </cell>
          <cell r="AJ1639">
            <v>650000</v>
          </cell>
          <cell r="AK1639">
            <v>22724984</v>
          </cell>
          <cell r="AL1639">
            <v>1522398</v>
          </cell>
          <cell r="AM1639">
            <v>0</v>
          </cell>
          <cell r="AN1639">
            <v>0</v>
          </cell>
          <cell r="AO1639">
            <v>0</v>
          </cell>
          <cell r="AP1639">
            <v>24247382</v>
          </cell>
          <cell r="AQ1639">
            <v>11797648</v>
          </cell>
          <cell r="AR1639">
            <v>2855861</v>
          </cell>
          <cell r="AS1639">
            <v>14653509</v>
          </cell>
          <cell r="AT1639">
            <v>1573394</v>
          </cell>
          <cell r="AU1639">
            <v>193322</v>
          </cell>
          <cell r="AV1639">
            <v>476024</v>
          </cell>
          <cell r="AW1639">
            <v>0</v>
          </cell>
          <cell r="AX1639">
            <v>0</v>
          </cell>
          <cell r="AY1639">
            <v>27892</v>
          </cell>
          <cell r="AZ1639">
            <v>2270632</v>
          </cell>
        </row>
        <row r="1640">
          <cell r="A1640">
            <v>218894</v>
          </cell>
          <cell r="B1640" t="str">
            <v>TRIDENT TECHNICAL COLLEGE</v>
          </cell>
          <cell r="C1640" t="str">
            <v>SC</v>
          </cell>
          <cell r="D1640">
            <v>5</v>
          </cell>
          <cell r="E1640">
            <v>4</v>
          </cell>
          <cell r="F1640">
            <v>2</v>
          </cell>
          <cell r="G1640">
            <v>2</v>
          </cell>
          <cell r="H1640">
            <v>2</v>
          </cell>
          <cell r="I1640">
            <v>40</v>
          </cell>
          <cell r="J1640">
            <v>1</v>
          </cell>
          <cell r="K1640">
            <v>5917</v>
          </cell>
          <cell r="L1640">
            <v>12687720</v>
          </cell>
          <cell r="M1640">
            <v>0</v>
          </cell>
          <cell r="N1640">
            <v>23076677</v>
          </cell>
          <cell r="O1640">
            <v>5505822</v>
          </cell>
          <cell r="P1640">
            <v>7844318</v>
          </cell>
          <cell r="Q1640">
            <v>2607054</v>
          </cell>
          <cell r="R1640">
            <v>211674</v>
          </cell>
          <cell r="S1640">
            <v>0</v>
          </cell>
          <cell r="T1640">
            <v>0</v>
          </cell>
          <cell r="U1640">
            <v>68954</v>
          </cell>
          <cell r="V1640">
            <v>4523195</v>
          </cell>
          <cell r="W1640">
            <v>0</v>
          </cell>
          <cell r="X1640">
            <v>1185319</v>
          </cell>
          <cell r="Y1640">
            <v>0</v>
          </cell>
          <cell r="Z1640">
            <v>57710733</v>
          </cell>
          <cell r="AA1640">
            <v>24120145</v>
          </cell>
          <cell r="AB1640">
            <v>0</v>
          </cell>
          <cell r="AC1640">
            <v>0</v>
          </cell>
          <cell r="AD1640">
            <v>6550963</v>
          </cell>
          <cell r="AE1640">
            <v>6356083</v>
          </cell>
          <cell r="AF1640">
            <v>6618715</v>
          </cell>
          <cell r="AG1640">
            <v>4929612</v>
          </cell>
          <cell r="AH1640">
            <v>5981607</v>
          </cell>
          <cell r="AI1640">
            <v>19792</v>
          </cell>
          <cell r="AJ1640">
            <v>593495</v>
          </cell>
          <cell r="AK1640">
            <v>55170412</v>
          </cell>
          <cell r="AL1640">
            <v>4102094</v>
          </cell>
          <cell r="AM1640">
            <v>0</v>
          </cell>
          <cell r="AN1640">
            <v>0</v>
          </cell>
          <cell r="AO1640">
            <v>0</v>
          </cell>
          <cell r="AP1640">
            <v>59272506</v>
          </cell>
          <cell r="AQ1640">
            <v>28685958</v>
          </cell>
          <cell r="AR1640">
            <v>6647384</v>
          </cell>
          <cell r="AS1640">
            <v>35333342</v>
          </cell>
          <cell r="AT1640">
            <v>4325819</v>
          </cell>
          <cell r="AU1640">
            <v>564810</v>
          </cell>
          <cell r="AV1640">
            <v>778184</v>
          </cell>
          <cell r="AW1640">
            <v>0</v>
          </cell>
          <cell r="AX1640">
            <v>100592</v>
          </cell>
          <cell r="AY1640">
            <v>212202</v>
          </cell>
          <cell r="AZ1640">
            <v>5981607</v>
          </cell>
        </row>
        <row r="1641">
          <cell r="A1641">
            <v>218955</v>
          </cell>
          <cell r="B1641" t="str">
            <v>WILLIAMSBURG TECHNICAL COLLEGE</v>
          </cell>
          <cell r="C1641" t="str">
            <v>SC</v>
          </cell>
          <cell r="D1641">
            <v>5</v>
          </cell>
          <cell r="E1641">
            <v>4</v>
          </cell>
          <cell r="F1641">
            <v>2</v>
          </cell>
          <cell r="G1641">
            <v>2</v>
          </cell>
          <cell r="H1641">
            <v>2</v>
          </cell>
          <cell r="I1641">
            <v>40</v>
          </cell>
          <cell r="J1641">
            <v>1</v>
          </cell>
          <cell r="K1641">
            <v>340</v>
          </cell>
          <cell r="L1641">
            <v>632096</v>
          </cell>
          <cell r="M1641">
            <v>0</v>
          </cell>
          <cell r="N1641">
            <v>2317259</v>
          </cell>
          <cell r="O1641">
            <v>222343</v>
          </cell>
          <cell r="P1641">
            <v>1668895</v>
          </cell>
          <cell r="Q1641">
            <v>924938</v>
          </cell>
          <cell r="R1641">
            <v>0</v>
          </cell>
          <cell r="S1641">
            <v>0</v>
          </cell>
          <cell r="T1641">
            <v>2852</v>
          </cell>
          <cell r="U1641">
            <v>0</v>
          </cell>
          <cell r="V1641">
            <v>316917</v>
          </cell>
          <cell r="W1641">
            <v>0</v>
          </cell>
          <cell r="X1641">
            <v>113495</v>
          </cell>
          <cell r="Y1641">
            <v>0</v>
          </cell>
          <cell r="Z1641">
            <v>6198795</v>
          </cell>
          <cell r="AA1641">
            <v>1587293</v>
          </cell>
          <cell r="AB1641">
            <v>0</v>
          </cell>
          <cell r="AC1641">
            <v>0</v>
          </cell>
          <cell r="AD1641">
            <v>1257346</v>
          </cell>
          <cell r="AE1641">
            <v>1245612</v>
          </cell>
          <cell r="AF1641">
            <v>802489</v>
          </cell>
          <cell r="AG1641">
            <v>464655</v>
          </cell>
          <cell r="AH1641">
            <v>814272</v>
          </cell>
          <cell r="AI1641">
            <v>0</v>
          </cell>
          <cell r="AJ1641">
            <v>0</v>
          </cell>
          <cell r="AK1641">
            <v>6171667</v>
          </cell>
          <cell r="AL1641">
            <v>221331</v>
          </cell>
          <cell r="AM1641">
            <v>0</v>
          </cell>
          <cell r="AN1641">
            <v>0</v>
          </cell>
          <cell r="AO1641">
            <v>732</v>
          </cell>
          <cell r="AP1641">
            <v>6393730</v>
          </cell>
          <cell r="AQ1641">
            <v>2388871</v>
          </cell>
          <cell r="AR1641">
            <v>711285</v>
          </cell>
          <cell r="AS1641">
            <v>3100156</v>
          </cell>
          <cell r="AT1641">
            <v>745388</v>
          </cell>
          <cell r="AU1641">
            <v>12914</v>
          </cell>
          <cell r="AV1641">
            <v>46273</v>
          </cell>
          <cell r="AW1641">
            <v>0</v>
          </cell>
          <cell r="AX1641">
            <v>2602</v>
          </cell>
          <cell r="AY1641">
            <v>7095</v>
          </cell>
          <cell r="AZ1641">
            <v>814272</v>
          </cell>
        </row>
        <row r="1642">
          <cell r="A1642">
            <v>218991</v>
          </cell>
          <cell r="B1642" t="str">
            <v>YORK TECHNICAL COLLEGE</v>
          </cell>
          <cell r="C1642" t="str">
            <v>SC</v>
          </cell>
          <cell r="D1642">
            <v>5</v>
          </cell>
          <cell r="E1642">
            <v>4</v>
          </cell>
          <cell r="F1642">
            <v>2</v>
          </cell>
          <cell r="G1642">
            <v>2</v>
          </cell>
          <cell r="H1642">
            <v>2</v>
          </cell>
          <cell r="I1642">
            <v>40</v>
          </cell>
          <cell r="J1642">
            <v>1</v>
          </cell>
          <cell r="K1642">
            <v>2187</v>
          </cell>
          <cell r="L1642">
            <v>5494318</v>
          </cell>
          <cell r="M1642">
            <v>0</v>
          </cell>
          <cell r="N1642">
            <v>10083558</v>
          </cell>
          <cell r="O1642">
            <v>2104000</v>
          </cell>
          <cell r="P1642">
            <v>4018119</v>
          </cell>
          <cell r="Q1642">
            <v>1007987</v>
          </cell>
          <cell r="R1642">
            <v>60668</v>
          </cell>
          <cell r="S1642">
            <v>0</v>
          </cell>
          <cell r="T1642">
            <v>0</v>
          </cell>
          <cell r="U1642">
            <v>467339</v>
          </cell>
          <cell r="V1642">
            <v>1995426</v>
          </cell>
          <cell r="W1642">
            <v>0</v>
          </cell>
          <cell r="X1642">
            <v>443465</v>
          </cell>
          <cell r="Y1642">
            <v>0</v>
          </cell>
          <cell r="Z1642">
            <v>25674880</v>
          </cell>
          <cell r="AA1642">
            <v>10416394</v>
          </cell>
          <cell r="AB1642">
            <v>0</v>
          </cell>
          <cell r="AC1642">
            <v>0</v>
          </cell>
          <cell r="AD1642">
            <v>2277990</v>
          </cell>
          <cell r="AE1642">
            <v>2773089</v>
          </cell>
          <cell r="AF1642">
            <v>2581746</v>
          </cell>
          <cell r="AG1642">
            <v>2619962</v>
          </cell>
          <cell r="AH1642">
            <v>3151866</v>
          </cell>
          <cell r="AI1642">
            <v>0</v>
          </cell>
          <cell r="AJ1642">
            <v>0</v>
          </cell>
          <cell r="AK1642">
            <v>23821047</v>
          </cell>
          <cell r="AL1642">
            <v>1848055</v>
          </cell>
          <cell r="AM1642">
            <v>0</v>
          </cell>
          <cell r="AN1642">
            <v>0</v>
          </cell>
          <cell r="AO1642">
            <v>0</v>
          </cell>
          <cell r="AP1642">
            <v>25669102</v>
          </cell>
          <cell r="AQ1642">
            <v>12924323</v>
          </cell>
          <cell r="AR1642">
            <v>2872496</v>
          </cell>
          <cell r="AS1642">
            <v>15796819</v>
          </cell>
          <cell r="AT1642">
            <v>2350811</v>
          </cell>
          <cell r="AU1642">
            <v>311903</v>
          </cell>
          <cell r="AV1642">
            <v>428484</v>
          </cell>
          <cell r="AW1642">
            <v>0</v>
          </cell>
          <cell r="AX1642">
            <v>0</v>
          </cell>
          <cell r="AY1642">
            <v>60668</v>
          </cell>
          <cell r="AZ1642">
            <v>3151866</v>
          </cell>
        </row>
        <row r="1643">
          <cell r="A1643">
            <v>430962</v>
          </cell>
          <cell r="B1643" t="str">
            <v>CONWAY SCHOOL OF PRACTICAL NURSING</v>
          </cell>
          <cell r="C1643" t="str">
            <v>SC</v>
          </cell>
          <cell r="D1643">
            <v>5</v>
          </cell>
          <cell r="E1643">
            <v>7</v>
          </cell>
          <cell r="F1643">
            <v>2</v>
          </cell>
          <cell r="G1643">
            <v>2</v>
          </cell>
          <cell r="H1643">
            <v>2</v>
          </cell>
          <cell r="I1643">
            <v>-3</v>
          </cell>
          <cell r="J1643">
            <v>1</v>
          </cell>
          <cell r="K1643">
            <v>82</v>
          </cell>
          <cell r="L1643">
            <v>78574</v>
          </cell>
          <cell r="M1643">
            <v>0</v>
          </cell>
          <cell r="N1643">
            <v>94936</v>
          </cell>
          <cell r="O1643">
            <v>0</v>
          </cell>
          <cell r="P1643">
            <v>65070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238580</v>
          </cell>
          <cell r="AA1643">
            <v>173510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64910</v>
          </cell>
          <cell r="AI1643">
            <v>160</v>
          </cell>
          <cell r="AJ1643">
            <v>0</v>
          </cell>
          <cell r="AK1643">
            <v>238580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238580</v>
          </cell>
          <cell r="AQ1643">
            <v>122598</v>
          </cell>
          <cell r="AR1643">
            <v>30531</v>
          </cell>
          <cell r="AS1643">
            <v>153129</v>
          </cell>
          <cell r="AT1643">
            <v>64910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64910</v>
          </cell>
        </row>
        <row r="1644">
          <cell r="A1644">
            <v>219046</v>
          </cell>
          <cell r="B1644" t="str">
            <v>BLACK HILLS STATE UNIVERSITY</v>
          </cell>
          <cell r="C1644" t="str">
            <v>SD</v>
          </cell>
          <cell r="D1644">
            <v>4</v>
          </cell>
          <cell r="E1644">
            <v>1</v>
          </cell>
          <cell r="F1644">
            <v>2</v>
          </cell>
          <cell r="G1644">
            <v>2</v>
          </cell>
          <cell r="H1644">
            <v>2</v>
          </cell>
          <cell r="I1644">
            <v>32</v>
          </cell>
          <cell r="J1644">
            <v>1</v>
          </cell>
          <cell r="K1644">
            <v>3080</v>
          </cell>
          <cell r="L1644">
            <v>9939768</v>
          </cell>
          <cell r="M1644">
            <v>0</v>
          </cell>
          <cell r="N1644">
            <v>7018843</v>
          </cell>
          <cell r="O1644">
            <v>0</v>
          </cell>
          <cell r="P1644">
            <v>3940486</v>
          </cell>
          <cell r="Q1644">
            <v>517207</v>
          </cell>
          <cell r="R1644">
            <v>0</v>
          </cell>
          <cell r="S1644">
            <v>651579</v>
          </cell>
          <cell r="T1644">
            <v>0</v>
          </cell>
          <cell r="U1644">
            <v>1283958</v>
          </cell>
          <cell r="V1644">
            <v>4843198</v>
          </cell>
          <cell r="W1644">
            <v>0</v>
          </cell>
          <cell r="X1644">
            <v>0</v>
          </cell>
          <cell r="Y1644">
            <v>0</v>
          </cell>
          <cell r="Z1644">
            <v>28195039</v>
          </cell>
          <cell r="AA1644">
            <v>9465904</v>
          </cell>
          <cell r="AB1644">
            <v>189553</v>
          </cell>
          <cell r="AC1644">
            <v>995533</v>
          </cell>
          <cell r="AD1644">
            <v>1641149</v>
          </cell>
          <cell r="AE1644">
            <v>2548965</v>
          </cell>
          <cell r="AF1644">
            <v>2229250</v>
          </cell>
          <cell r="AG1644">
            <v>1599398</v>
          </cell>
          <cell r="AH1644">
            <v>3197683</v>
          </cell>
          <cell r="AI1644">
            <v>82444</v>
          </cell>
          <cell r="AJ1644">
            <v>163530</v>
          </cell>
          <cell r="AK1644">
            <v>22113409</v>
          </cell>
          <cell r="AL1644">
            <v>5677187</v>
          </cell>
          <cell r="AM1644">
            <v>0</v>
          </cell>
          <cell r="AN1644">
            <v>0</v>
          </cell>
          <cell r="AO1644">
            <v>0</v>
          </cell>
          <cell r="AP1644">
            <v>27790596</v>
          </cell>
          <cell r="AQ1644">
            <v>12246137</v>
          </cell>
          <cell r="AR1644">
            <v>2415392</v>
          </cell>
          <cell r="AS1644">
            <v>14661529</v>
          </cell>
          <cell r="AT1644">
            <v>2483691</v>
          </cell>
          <cell r="AU1644">
            <v>217881</v>
          </cell>
          <cell r="AV1644">
            <v>1000</v>
          </cell>
          <cell r="AW1644">
            <v>0</v>
          </cell>
          <cell r="AX1644">
            <v>495111</v>
          </cell>
          <cell r="AY1644">
            <v>0</v>
          </cell>
          <cell r="AZ1644">
            <v>3197683</v>
          </cell>
        </row>
        <row r="1645">
          <cell r="A1645">
            <v>219082</v>
          </cell>
          <cell r="B1645" t="str">
            <v>DAKOTA STATE UNIVERSITY</v>
          </cell>
          <cell r="C1645" t="str">
            <v>SD</v>
          </cell>
          <cell r="D1645">
            <v>4</v>
          </cell>
          <cell r="E1645">
            <v>1</v>
          </cell>
          <cell r="F1645">
            <v>2</v>
          </cell>
          <cell r="G1645">
            <v>2</v>
          </cell>
          <cell r="H1645">
            <v>2</v>
          </cell>
          <cell r="I1645">
            <v>32</v>
          </cell>
          <cell r="J1645">
            <v>1</v>
          </cell>
          <cell r="K1645">
            <v>1636</v>
          </cell>
          <cell r="L1645">
            <v>6127502</v>
          </cell>
          <cell r="M1645">
            <v>0</v>
          </cell>
          <cell r="N1645">
            <v>6204839</v>
          </cell>
          <cell r="O1645">
            <v>0</v>
          </cell>
          <cell r="P1645">
            <v>1670815</v>
          </cell>
          <cell r="Q1645">
            <v>8033</v>
          </cell>
          <cell r="R1645">
            <v>0</v>
          </cell>
          <cell r="S1645">
            <v>1595342</v>
          </cell>
          <cell r="T1645">
            <v>0</v>
          </cell>
          <cell r="U1645">
            <v>1014416</v>
          </cell>
          <cell r="V1645">
            <v>3286954</v>
          </cell>
          <cell r="W1645">
            <v>0</v>
          </cell>
          <cell r="X1645">
            <v>0</v>
          </cell>
          <cell r="Y1645">
            <v>0</v>
          </cell>
          <cell r="Z1645">
            <v>19907901</v>
          </cell>
          <cell r="AA1645">
            <v>6591944</v>
          </cell>
          <cell r="AB1645">
            <v>0</v>
          </cell>
          <cell r="AC1645">
            <v>1333866</v>
          </cell>
          <cell r="AD1645">
            <v>2103805</v>
          </cell>
          <cell r="AE1645">
            <v>1861866</v>
          </cell>
          <cell r="AF1645">
            <v>1488810</v>
          </cell>
          <cell r="AG1645">
            <v>847473</v>
          </cell>
          <cell r="AH1645">
            <v>1884133</v>
          </cell>
          <cell r="AI1645">
            <v>21915</v>
          </cell>
          <cell r="AJ1645">
            <v>0</v>
          </cell>
          <cell r="AK1645">
            <v>16133812</v>
          </cell>
          <cell r="AL1645">
            <v>2816228</v>
          </cell>
          <cell r="AM1645">
            <v>0</v>
          </cell>
          <cell r="AN1645">
            <v>0</v>
          </cell>
          <cell r="AO1645">
            <v>0</v>
          </cell>
          <cell r="AP1645">
            <v>18950040</v>
          </cell>
          <cell r="AQ1645">
            <v>9122358</v>
          </cell>
          <cell r="AR1645">
            <v>1801133</v>
          </cell>
          <cell r="AS1645">
            <v>10923491</v>
          </cell>
          <cell r="AT1645">
            <v>1030891</v>
          </cell>
          <cell r="AU1645">
            <v>377842</v>
          </cell>
          <cell r="AV1645">
            <v>6903</v>
          </cell>
          <cell r="AW1645">
            <v>0</v>
          </cell>
          <cell r="AX1645">
            <v>468497</v>
          </cell>
          <cell r="AY1645">
            <v>0</v>
          </cell>
          <cell r="AZ1645">
            <v>1884133</v>
          </cell>
        </row>
        <row r="1646">
          <cell r="A1646">
            <v>219259</v>
          </cell>
          <cell r="B1646" t="str">
            <v>NORTHERN STATE UNIVERSITY</v>
          </cell>
          <cell r="C1646" t="str">
            <v>SD</v>
          </cell>
          <cell r="D1646">
            <v>4</v>
          </cell>
          <cell r="E1646">
            <v>1</v>
          </cell>
          <cell r="F1646">
            <v>2</v>
          </cell>
          <cell r="G1646">
            <v>2</v>
          </cell>
          <cell r="H1646">
            <v>2</v>
          </cell>
          <cell r="I1646">
            <v>21</v>
          </cell>
          <cell r="J1646">
            <v>1</v>
          </cell>
          <cell r="K1646">
            <v>2244</v>
          </cell>
          <cell r="L1646">
            <v>6649230</v>
          </cell>
          <cell r="M1646">
            <v>0</v>
          </cell>
          <cell r="N1646">
            <v>9625009</v>
          </cell>
          <cell r="O1646">
            <v>0</v>
          </cell>
          <cell r="P1646">
            <v>3094034</v>
          </cell>
          <cell r="Q1646">
            <v>924478</v>
          </cell>
          <cell r="R1646">
            <v>0</v>
          </cell>
          <cell r="S1646">
            <v>1519463</v>
          </cell>
          <cell r="T1646">
            <v>0</v>
          </cell>
          <cell r="U1646">
            <v>852733</v>
          </cell>
          <cell r="V1646">
            <v>3470932</v>
          </cell>
          <cell r="W1646">
            <v>0</v>
          </cell>
          <cell r="X1646">
            <v>0</v>
          </cell>
          <cell r="Y1646">
            <v>0</v>
          </cell>
          <cell r="Z1646">
            <v>26135879</v>
          </cell>
          <cell r="AA1646">
            <v>8310467</v>
          </cell>
          <cell r="AB1646">
            <v>735</v>
          </cell>
          <cell r="AC1646">
            <v>804724</v>
          </cell>
          <cell r="AD1646">
            <v>2389729</v>
          </cell>
          <cell r="AE1646">
            <v>3450471</v>
          </cell>
          <cell r="AF1646">
            <v>1945409</v>
          </cell>
          <cell r="AG1646">
            <v>1333587</v>
          </cell>
          <cell r="AH1646">
            <v>2974531</v>
          </cell>
          <cell r="AI1646">
            <v>98241</v>
          </cell>
          <cell r="AJ1646">
            <v>144516</v>
          </cell>
          <cell r="AK1646">
            <v>21452410</v>
          </cell>
          <cell r="AL1646">
            <v>3399643</v>
          </cell>
          <cell r="AM1646">
            <v>0</v>
          </cell>
          <cell r="AN1646">
            <v>0</v>
          </cell>
          <cell r="AO1646">
            <v>0</v>
          </cell>
          <cell r="AP1646">
            <v>24852053</v>
          </cell>
          <cell r="AQ1646">
            <v>11236003</v>
          </cell>
          <cell r="AR1646">
            <v>2258801</v>
          </cell>
          <cell r="AS1646">
            <v>13494804</v>
          </cell>
          <cell r="AT1646">
            <v>1852189</v>
          </cell>
          <cell r="AU1646">
            <v>187550</v>
          </cell>
          <cell r="AV1646">
            <v>0</v>
          </cell>
          <cell r="AW1646">
            <v>0</v>
          </cell>
          <cell r="AX1646">
            <v>934792</v>
          </cell>
          <cell r="AY1646">
            <v>0</v>
          </cell>
          <cell r="AZ1646">
            <v>2974531</v>
          </cell>
        </row>
        <row r="1647">
          <cell r="A1647">
            <v>219277</v>
          </cell>
          <cell r="B1647" t="str">
            <v>OGLALA LAKOTA COLLEGE</v>
          </cell>
          <cell r="C1647" t="str">
            <v>SD</v>
          </cell>
          <cell r="D1647">
            <v>4</v>
          </cell>
          <cell r="E1647">
            <v>1</v>
          </cell>
          <cell r="F1647">
            <v>2</v>
          </cell>
          <cell r="G1647">
            <v>2</v>
          </cell>
          <cell r="H1647">
            <v>1</v>
          </cell>
          <cell r="I1647">
            <v>60</v>
          </cell>
          <cell r="J1647">
            <v>1</v>
          </cell>
          <cell r="K1647">
            <v>888</v>
          </cell>
          <cell r="L1647">
            <v>1505387</v>
          </cell>
          <cell r="M1647">
            <v>2282014</v>
          </cell>
          <cell r="N1647">
            <v>0</v>
          </cell>
          <cell r="O1647">
            <v>0</v>
          </cell>
          <cell r="P1647">
            <v>8279351</v>
          </cell>
          <cell r="Q1647">
            <v>0</v>
          </cell>
          <cell r="R1647">
            <v>627230</v>
          </cell>
          <cell r="S1647">
            <v>4765428</v>
          </cell>
          <cell r="T1647">
            <v>34365</v>
          </cell>
          <cell r="U1647">
            <v>0</v>
          </cell>
          <cell r="V1647">
            <v>406648</v>
          </cell>
          <cell r="W1647">
            <v>0</v>
          </cell>
          <cell r="X1647">
            <v>-666508</v>
          </cell>
          <cell r="Y1647">
            <v>597778</v>
          </cell>
          <cell r="Z1647">
            <v>17831693</v>
          </cell>
          <cell r="AA1647">
            <v>6953385</v>
          </cell>
          <cell r="AB1647">
            <v>126079</v>
          </cell>
          <cell r="AC1647">
            <v>714698</v>
          </cell>
          <cell r="AD1647">
            <v>91872</v>
          </cell>
          <cell r="AE1647">
            <v>1335101</v>
          </cell>
          <cell r="AF1647">
            <v>2388651</v>
          </cell>
          <cell r="AG1647">
            <v>0</v>
          </cell>
          <cell r="AH1647">
            <v>2593837</v>
          </cell>
          <cell r="AI1647">
            <v>0</v>
          </cell>
          <cell r="AJ1647">
            <v>0</v>
          </cell>
          <cell r="AK1647">
            <v>14203623</v>
          </cell>
          <cell r="AL1647">
            <v>399088</v>
          </cell>
          <cell r="AM1647">
            <v>0</v>
          </cell>
          <cell r="AN1647">
            <v>692523</v>
          </cell>
          <cell r="AO1647">
            <v>949887</v>
          </cell>
          <cell r="AP1647">
            <v>16245121</v>
          </cell>
          <cell r="AQ1647">
            <v>5625639</v>
          </cell>
          <cell r="AR1647">
            <v>1267238</v>
          </cell>
          <cell r="AS1647">
            <v>6892877</v>
          </cell>
          <cell r="AT1647">
            <v>1617339</v>
          </cell>
          <cell r="AU1647">
            <v>0</v>
          </cell>
          <cell r="AV1647">
            <v>0</v>
          </cell>
          <cell r="AW1647">
            <v>627230</v>
          </cell>
          <cell r="AX1647">
            <v>105000</v>
          </cell>
          <cell r="AY1647">
            <v>244268</v>
          </cell>
          <cell r="AZ1647">
            <v>2593837</v>
          </cell>
        </row>
        <row r="1648">
          <cell r="A1648">
            <v>219347</v>
          </cell>
          <cell r="B1648" t="str">
            <v>SOUTH DAKOTA SCHOOL OF MINES AND TECHNOLOGY</v>
          </cell>
          <cell r="C1648" t="str">
            <v>SD</v>
          </cell>
          <cell r="D1648">
            <v>4</v>
          </cell>
          <cell r="E1648">
            <v>1</v>
          </cell>
          <cell r="F1648">
            <v>2</v>
          </cell>
          <cell r="G1648">
            <v>2</v>
          </cell>
          <cell r="H1648">
            <v>2</v>
          </cell>
          <cell r="I1648">
            <v>54</v>
          </cell>
          <cell r="J1648">
            <v>1</v>
          </cell>
          <cell r="K1648">
            <v>2110</v>
          </cell>
          <cell r="L1648">
            <v>6539770</v>
          </cell>
          <cell r="M1648">
            <v>0</v>
          </cell>
          <cell r="N1648">
            <v>10092269</v>
          </cell>
          <cell r="O1648">
            <v>0</v>
          </cell>
          <cell r="P1648">
            <v>7128236</v>
          </cell>
          <cell r="Q1648">
            <v>576306</v>
          </cell>
          <cell r="R1648">
            <v>0</v>
          </cell>
          <cell r="S1648">
            <v>1592568</v>
          </cell>
          <cell r="T1648">
            <v>0</v>
          </cell>
          <cell r="U1648">
            <v>777412</v>
          </cell>
          <cell r="V1648">
            <v>3402469</v>
          </cell>
          <cell r="W1648">
            <v>0</v>
          </cell>
          <cell r="X1648">
            <v>796896</v>
          </cell>
          <cell r="Y1648">
            <v>0</v>
          </cell>
          <cell r="Z1648">
            <v>30905926</v>
          </cell>
          <cell r="AA1648">
            <v>9381440</v>
          </cell>
          <cell r="AB1648">
            <v>4484187</v>
          </cell>
          <cell r="AC1648">
            <v>1380462</v>
          </cell>
          <cell r="AD1648">
            <v>3296962</v>
          </cell>
          <cell r="AE1648">
            <v>1673072</v>
          </cell>
          <cell r="AF1648">
            <v>2373207</v>
          </cell>
          <cell r="AG1648">
            <v>1583112</v>
          </cell>
          <cell r="AH1648">
            <v>2269381</v>
          </cell>
          <cell r="AI1648">
            <v>39736</v>
          </cell>
          <cell r="AJ1648">
            <v>0</v>
          </cell>
          <cell r="AK1648">
            <v>26481559</v>
          </cell>
          <cell r="AL1648">
            <v>3187758</v>
          </cell>
          <cell r="AM1648">
            <v>0</v>
          </cell>
          <cell r="AN1648">
            <v>0</v>
          </cell>
          <cell r="AO1648">
            <v>0</v>
          </cell>
          <cell r="AP1648">
            <v>29669317</v>
          </cell>
          <cell r="AQ1648">
            <v>14305690</v>
          </cell>
          <cell r="AR1648">
            <v>2397222</v>
          </cell>
          <cell r="AS1648">
            <v>16702912</v>
          </cell>
          <cell r="AT1648">
            <v>1135770</v>
          </cell>
          <cell r="AU1648">
            <v>171245</v>
          </cell>
          <cell r="AV1648">
            <v>0</v>
          </cell>
          <cell r="AW1648">
            <v>0</v>
          </cell>
          <cell r="AX1648">
            <v>962366</v>
          </cell>
          <cell r="AY1648">
            <v>0</v>
          </cell>
          <cell r="AZ1648">
            <v>2269381</v>
          </cell>
        </row>
        <row r="1649">
          <cell r="A1649">
            <v>219356</v>
          </cell>
          <cell r="B1649" t="str">
            <v>SOUTH DAKOTA STATE UNIVERSITY</v>
          </cell>
          <cell r="C1649" t="str">
            <v>SD</v>
          </cell>
          <cell r="D1649">
            <v>4</v>
          </cell>
          <cell r="E1649">
            <v>1</v>
          </cell>
          <cell r="F1649">
            <v>2</v>
          </cell>
          <cell r="G1649">
            <v>2</v>
          </cell>
          <cell r="H1649">
            <v>2</v>
          </cell>
          <cell r="I1649">
            <v>16</v>
          </cell>
          <cell r="J1649">
            <v>1</v>
          </cell>
          <cell r="K1649">
            <v>7677</v>
          </cell>
          <cell r="L1649">
            <v>26241429</v>
          </cell>
          <cell r="M1649">
            <v>7003685</v>
          </cell>
          <cell r="N1649">
            <v>49094229</v>
          </cell>
          <cell r="O1649">
            <v>0</v>
          </cell>
          <cell r="P1649">
            <v>15957144</v>
          </cell>
          <cell r="Q1649">
            <v>572093</v>
          </cell>
          <cell r="R1649">
            <v>0</v>
          </cell>
          <cell r="S1649">
            <v>4311845</v>
          </cell>
          <cell r="T1649">
            <v>0</v>
          </cell>
          <cell r="U1649">
            <v>13451151</v>
          </cell>
          <cell r="V1649">
            <v>12950584</v>
          </cell>
          <cell r="W1649">
            <v>0</v>
          </cell>
          <cell r="X1649">
            <v>1504090</v>
          </cell>
          <cell r="Y1649">
            <v>0</v>
          </cell>
          <cell r="Z1649">
            <v>131086250</v>
          </cell>
          <cell r="AA1649">
            <v>36373904</v>
          </cell>
          <cell r="AB1649">
            <v>25159921</v>
          </cell>
          <cell r="AC1649">
            <v>18836736</v>
          </cell>
          <cell r="AD1649">
            <v>11029713</v>
          </cell>
          <cell r="AE1649">
            <v>6753773</v>
          </cell>
          <cell r="AF1649">
            <v>7099209</v>
          </cell>
          <cell r="AG1649">
            <v>5704112</v>
          </cell>
          <cell r="AH1649">
            <v>6357849</v>
          </cell>
          <cell r="AI1649">
            <v>415946</v>
          </cell>
          <cell r="AJ1649">
            <v>768580</v>
          </cell>
          <cell r="AK1649">
            <v>118499743</v>
          </cell>
          <cell r="AL1649">
            <v>13375106</v>
          </cell>
          <cell r="AM1649">
            <v>0</v>
          </cell>
          <cell r="AN1649">
            <v>0</v>
          </cell>
          <cell r="AO1649">
            <v>0</v>
          </cell>
          <cell r="AP1649">
            <v>131874849</v>
          </cell>
          <cell r="AQ1649">
            <v>66759439</v>
          </cell>
          <cell r="AR1649">
            <v>12836674</v>
          </cell>
          <cell r="AS1649">
            <v>79596113</v>
          </cell>
          <cell r="AT1649">
            <v>4250609</v>
          </cell>
          <cell r="AU1649">
            <v>587773</v>
          </cell>
          <cell r="AV1649">
            <v>0</v>
          </cell>
          <cell r="AW1649">
            <v>0</v>
          </cell>
          <cell r="AX1649">
            <v>646573</v>
          </cell>
          <cell r="AY1649">
            <v>872894</v>
          </cell>
          <cell r="AZ1649">
            <v>6357849</v>
          </cell>
        </row>
        <row r="1650">
          <cell r="A1650">
            <v>219374</v>
          </cell>
          <cell r="B1650" t="str">
            <v>SINTE GLESKA UNIVERSITY</v>
          </cell>
          <cell r="C1650" t="str">
            <v>SD</v>
          </cell>
          <cell r="D1650">
            <v>4</v>
          </cell>
          <cell r="E1650">
            <v>1</v>
          </cell>
          <cell r="F1650">
            <v>2</v>
          </cell>
          <cell r="G1650">
            <v>2</v>
          </cell>
          <cell r="H1650">
            <v>1</v>
          </cell>
          <cell r="I1650">
            <v>60</v>
          </cell>
          <cell r="J1650">
            <v>1</v>
          </cell>
          <cell r="K1650">
            <v>566</v>
          </cell>
          <cell r="L1650">
            <v>892558</v>
          </cell>
          <cell r="M1650">
            <v>0</v>
          </cell>
          <cell r="N1650">
            <v>0</v>
          </cell>
          <cell r="O1650">
            <v>0</v>
          </cell>
          <cell r="P1650">
            <v>7514927</v>
          </cell>
          <cell r="Q1650">
            <v>69933</v>
          </cell>
          <cell r="R1650">
            <v>49069</v>
          </cell>
          <cell r="S1650">
            <v>1653179</v>
          </cell>
          <cell r="T1650">
            <v>146090</v>
          </cell>
          <cell r="U1650">
            <v>0</v>
          </cell>
          <cell r="V1650">
            <v>301979</v>
          </cell>
          <cell r="W1650">
            <v>0</v>
          </cell>
          <cell r="X1650">
            <v>0</v>
          </cell>
          <cell r="Y1650">
            <v>0</v>
          </cell>
          <cell r="Z1650">
            <v>10627735</v>
          </cell>
          <cell r="AA1650">
            <v>2228842</v>
          </cell>
          <cell r="AB1650">
            <v>199613</v>
          </cell>
          <cell r="AC1650">
            <v>492052</v>
          </cell>
          <cell r="AD1650">
            <v>841659</v>
          </cell>
          <cell r="AE1650">
            <v>1126759</v>
          </cell>
          <cell r="AF1650">
            <v>2791995</v>
          </cell>
          <cell r="AG1650">
            <v>662660</v>
          </cell>
          <cell r="AH1650">
            <v>2348269</v>
          </cell>
          <cell r="AI1650">
            <v>0</v>
          </cell>
          <cell r="AJ1650">
            <v>0</v>
          </cell>
          <cell r="AK1650">
            <v>10691849</v>
          </cell>
          <cell r="AL1650">
            <v>180823</v>
          </cell>
          <cell r="AM1650">
            <v>0</v>
          </cell>
          <cell r="AN1650">
            <v>0</v>
          </cell>
          <cell r="AO1650">
            <v>0</v>
          </cell>
          <cell r="AP1650">
            <v>10872672</v>
          </cell>
          <cell r="AQ1650">
            <v>3951759</v>
          </cell>
          <cell r="AR1650">
            <v>726657</v>
          </cell>
          <cell r="AS1650">
            <v>4678416</v>
          </cell>
          <cell r="AT1650">
            <v>1132225</v>
          </cell>
          <cell r="AU1650">
            <v>978464</v>
          </cell>
          <cell r="AV1650">
            <v>0</v>
          </cell>
          <cell r="AW1650">
            <v>0</v>
          </cell>
          <cell r="AX1650">
            <v>71217</v>
          </cell>
          <cell r="AY1650">
            <v>166363</v>
          </cell>
          <cell r="AZ1650">
            <v>2348269</v>
          </cell>
        </row>
        <row r="1651">
          <cell r="A1651">
            <v>219471</v>
          </cell>
          <cell r="B1651" t="str">
            <v>UNIVERSITY OF SOUTH DAKOTA</v>
          </cell>
          <cell r="C1651" t="str">
            <v>SD</v>
          </cell>
          <cell r="D1651">
            <v>4</v>
          </cell>
          <cell r="E1651">
            <v>1</v>
          </cell>
          <cell r="F1651">
            <v>2</v>
          </cell>
          <cell r="G1651">
            <v>1</v>
          </cell>
          <cell r="H1651">
            <v>2</v>
          </cell>
          <cell r="I1651">
            <v>16</v>
          </cell>
          <cell r="J1651">
            <v>1</v>
          </cell>
          <cell r="K1651">
            <v>6350</v>
          </cell>
          <cell r="L1651">
            <v>23780738</v>
          </cell>
          <cell r="M1651">
            <v>0</v>
          </cell>
          <cell r="N1651">
            <v>37006159</v>
          </cell>
          <cell r="O1651">
            <v>0</v>
          </cell>
          <cell r="P1651">
            <v>13347258</v>
          </cell>
          <cell r="Q1651">
            <v>658626</v>
          </cell>
          <cell r="R1651">
            <v>0</v>
          </cell>
          <cell r="S1651">
            <v>4519820</v>
          </cell>
          <cell r="T1651">
            <v>0</v>
          </cell>
          <cell r="U1651">
            <v>8564914</v>
          </cell>
          <cell r="V1651">
            <v>5986409</v>
          </cell>
          <cell r="W1651">
            <v>0</v>
          </cell>
          <cell r="X1651">
            <v>0</v>
          </cell>
          <cell r="Y1651">
            <v>0</v>
          </cell>
          <cell r="Z1651">
            <v>93863924</v>
          </cell>
          <cell r="AA1651">
            <v>40155261</v>
          </cell>
          <cell r="AB1651">
            <v>4544764</v>
          </cell>
          <cell r="AC1651">
            <v>8204963</v>
          </cell>
          <cell r="AD1651">
            <v>12751663</v>
          </cell>
          <cell r="AE1651">
            <v>5643237</v>
          </cell>
          <cell r="AF1651">
            <v>4834474</v>
          </cell>
          <cell r="AG1651">
            <v>6094286</v>
          </cell>
          <cell r="AH1651">
            <v>6783515</v>
          </cell>
          <cell r="AI1651">
            <v>382361</v>
          </cell>
          <cell r="AJ1651">
            <v>0</v>
          </cell>
          <cell r="AK1651">
            <v>89394524</v>
          </cell>
          <cell r="AL1651">
            <v>7076645</v>
          </cell>
          <cell r="AM1651">
            <v>0</v>
          </cell>
          <cell r="AN1651">
            <v>0</v>
          </cell>
          <cell r="AO1651">
            <v>0</v>
          </cell>
          <cell r="AP1651">
            <v>96471169</v>
          </cell>
          <cell r="AQ1651">
            <v>51959033</v>
          </cell>
          <cell r="AR1651">
            <v>9711782</v>
          </cell>
          <cell r="AS1651">
            <v>61670815</v>
          </cell>
          <cell r="AT1651">
            <v>3073225</v>
          </cell>
          <cell r="AU1651">
            <v>1077774</v>
          </cell>
          <cell r="AV1651">
            <v>0</v>
          </cell>
          <cell r="AW1651">
            <v>0</v>
          </cell>
          <cell r="AX1651">
            <v>0</v>
          </cell>
          <cell r="AY1651">
            <v>2632516</v>
          </cell>
          <cell r="AZ1651">
            <v>6783515</v>
          </cell>
        </row>
        <row r="1652">
          <cell r="A1652">
            <v>219143</v>
          </cell>
          <cell r="B1652" t="str">
            <v>LAKE AREA TECHNICAL INSTITUTE</v>
          </cell>
          <cell r="C1652" t="str">
            <v>SD</v>
          </cell>
          <cell r="D1652">
            <v>4</v>
          </cell>
          <cell r="E1652">
            <v>4</v>
          </cell>
          <cell r="F1652">
            <v>2</v>
          </cell>
          <cell r="G1652">
            <v>2</v>
          </cell>
          <cell r="H1652">
            <v>2</v>
          </cell>
          <cell r="I1652">
            <v>40</v>
          </cell>
          <cell r="J1652">
            <v>1</v>
          </cell>
          <cell r="K1652">
            <v>818</v>
          </cell>
          <cell r="L1652">
            <v>2218694</v>
          </cell>
          <cell r="M1652">
            <v>548735</v>
          </cell>
          <cell r="N1652">
            <v>3912561</v>
          </cell>
          <cell r="O1652">
            <v>0</v>
          </cell>
          <cell r="P1652">
            <v>957703</v>
          </cell>
          <cell r="Q1652">
            <v>509000</v>
          </cell>
          <cell r="R1652">
            <v>0</v>
          </cell>
          <cell r="S1652">
            <v>10000</v>
          </cell>
          <cell r="T1652">
            <v>0</v>
          </cell>
          <cell r="U1652">
            <v>398365</v>
          </cell>
          <cell r="V1652">
            <v>0</v>
          </cell>
          <cell r="W1652">
            <v>0</v>
          </cell>
          <cell r="X1652">
            <v>10000</v>
          </cell>
          <cell r="Y1652">
            <v>179025</v>
          </cell>
          <cell r="Z1652">
            <v>8744083</v>
          </cell>
          <cell r="AA1652">
            <v>3952530</v>
          </cell>
          <cell r="AB1652">
            <v>0</v>
          </cell>
          <cell r="AC1652">
            <v>451635</v>
          </cell>
          <cell r="AD1652">
            <v>734962</v>
          </cell>
          <cell r="AE1652">
            <v>487667</v>
          </cell>
          <cell r="AF1652">
            <v>636814</v>
          </cell>
          <cell r="AG1652">
            <v>737146</v>
          </cell>
          <cell r="AH1652">
            <v>1197469</v>
          </cell>
          <cell r="AI1652">
            <v>0</v>
          </cell>
          <cell r="AJ1652">
            <v>0</v>
          </cell>
          <cell r="AK1652">
            <v>8198223</v>
          </cell>
          <cell r="AL1652">
            <v>0</v>
          </cell>
          <cell r="AM1652">
            <v>0</v>
          </cell>
          <cell r="AN1652">
            <v>16245</v>
          </cell>
          <cell r="AO1652">
            <v>0</v>
          </cell>
          <cell r="AP1652">
            <v>8214468</v>
          </cell>
          <cell r="AQ1652">
            <v>3968811</v>
          </cell>
          <cell r="AR1652">
            <v>751693</v>
          </cell>
          <cell r="AS1652">
            <v>4720504</v>
          </cell>
          <cell r="AT1652">
            <v>873953</v>
          </cell>
          <cell r="AU1652">
            <v>83750</v>
          </cell>
          <cell r="AV1652">
            <v>132659</v>
          </cell>
          <cell r="AW1652">
            <v>0</v>
          </cell>
          <cell r="AX1652">
            <v>64157</v>
          </cell>
          <cell r="AY1652">
            <v>42950</v>
          </cell>
          <cell r="AZ1652">
            <v>1197469</v>
          </cell>
        </row>
        <row r="1653">
          <cell r="A1653">
            <v>219189</v>
          </cell>
          <cell r="B1653" t="str">
            <v>MITCHELL TECHNICAL INSTITUTE</v>
          </cell>
          <cell r="C1653" t="str">
            <v>SD</v>
          </cell>
          <cell r="D1653">
            <v>4</v>
          </cell>
          <cell r="E1653">
            <v>4</v>
          </cell>
          <cell r="F1653">
            <v>2</v>
          </cell>
          <cell r="G1653">
            <v>2</v>
          </cell>
          <cell r="H1653">
            <v>2</v>
          </cell>
          <cell r="I1653">
            <v>40</v>
          </cell>
          <cell r="J1653">
            <v>1</v>
          </cell>
          <cell r="K1653">
            <v>780</v>
          </cell>
          <cell r="L1653">
            <v>2208345</v>
          </cell>
          <cell r="M1653">
            <v>0</v>
          </cell>
          <cell r="N1653">
            <v>0</v>
          </cell>
          <cell r="O1653">
            <v>0</v>
          </cell>
          <cell r="P1653">
            <v>1558943</v>
          </cell>
          <cell r="Q1653">
            <v>2709452</v>
          </cell>
          <cell r="R1653">
            <v>0</v>
          </cell>
          <cell r="S1653">
            <v>0</v>
          </cell>
          <cell r="T1653">
            <v>0</v>
          </cell>
          <cell r="U1653">
            <v>948127</v>
          </cell>
          <cell r="V1653">
            <v>477445</v>
          </cell>
          <cell r="W1653">
            <v>0</v>
          </cell>
          <cell r="X1653">
            <v>0</v>
          </cell>
          <cell r="Y1653">
            <v>0</v>
          </cell>
          <cell r="Z1653">
            <v>7902312</v>
          </cell>
          <cell r="AA1653">
            <v>3238850</v>
          </cell>
          <cell r="AB1653">
            <v>0</v>
          </cell>
          <cell r="AC1653">
            <v>120182</v>
          </cell>
          <cell r="AD1653">
            <v>596256</v>
          </cell>
          <cell r="AE1653">
            <v>395923</v>
          </cell>
          <cell r="AF1653">
            <v>570872</v>
          </cell>
          <cell r="AG1653">
            <v>1014202</v>
          </cell>
          <cell r="AH1653">
            <v>1098068</v>
          </cell>
          <cell r="AI1653">
            <v>335087</v>
          </cell>
          <cell r="AJ1653">
            <v>12337</v>
          </cell>
          <cell r="AK1653">
            <v>7381777</v>
          </cell>
          <cell r="AL1653">
            <v>1281582</v>
          </cell>
          <cell r="AM1653">
            <v>0</v>
          </cell>
          <cell r="AN1653">
            <v>0</v>
          </cell>
          <cell r="AO1653">
            <v>0</v>
          </cell>
          <cell r="AP1653">
            <v>8663359</v>
          </cell>
          <cell r="AQ1653">
            <v>2944519</v>
          </cell>
          <cell r="AR1653">
            <v>730380</v>
          </cell>
          <cell r="AS1653">
            <v>3674899</v>
          </cell>
          <cell r="AT1653">
            <v>957293</v>
          </cell>
          <cell r="AU1653">
            <v>120775</v>
          </cell>
          <cell r="AV1653">
            <v>0</v>
          </cell>
          <cell r="AW1653">
            <v>0</v>
          </cell>
          <cell r="AX1653">
            <v>20000</v>
          </cell>
          <cell r="AY1653">
            <v>0</v>
          </cell>
          <cell r="AZ1653">
            <v>1098068</v>
          </cell>
        </row>
        <row r="1654">
          <cell r="A1654">
            <v>219408</v>
          </cell>
          <cell r="B1654" t="str">
            <v>SISSETON-WAHPETON COMMUNITY COLLEGE</v>
          </cell>
          <cell r="C1654" t="str">
            <v>SD</v>
          </cell>
          <cell r="D1654">
            <v>4</v>
          </cell>
          <cell r="E1654">
            <v>4</v>
          </cell>
          <cell r="F1654">
            <v>2</v>
          </cell>
          <cell r="G1654">
            <v>2</v>
          </cell>
          <cell r="H1654">
            <v>1</v>
          </cell>
          <cell r="I1654">
            <v>60</v>
          </cell>
          <cell r="J1654">
            <v>1</v>
          </cell>
          <cell r="K1654">
            <v>205</v>
          </cell>
          <cell r="L1654">
            <v>509286</v>
          </cell>
          <cell r="M1654">
            <v>453363</v>
          </cell>
          <cell r="N1654">
            <v>0</v>
          </cell>
          <cell r="O1654">
            <v>0</v>
          </cell>
          <cell r="P1654">
            <v>702887</v>
          </cell>
          <cell r="Q1654">
            <v>3820</v>
          </cell>
          <cell r="R1654">
            <v>244758</v>
          </cell>
          <cell r="S1654">
            <v>36563</v>
          </cell>
          <cell r="T1654">
            <v>17684</v>
          </cell>
          <cell r="U1654">
            <v>0</v>
          </cell>
          <cell r="V1654">
            <v>46716</v>
          </cell>
          <cell r="W1654">
            <v>0</v>
          </cell>
          <cell r="X1654">
            <v>10</v>
          </cell>
          <cell r="Y1654">
            <v>0</v>
          </cell>
          <cell r="Z1654">
            <v>2015087</v>
          </cell>
          <cell r="AA1654">
            <v>595155</v>
          </cell>
          <cell r="AB1654">
            <v>0</v>
          </cell>
          <cell r="AC1654">
            <v>23948</v>
          </cell>
          <cell r="AD1654">
            <v>232456</v>
          </cell>
          <cell r="AE1654">
            <v>94146</v>
          </cell>
          <cell r="AF1654">
            <v>381198</v>
          </cell>
          <cell r="AG1654">
            <v>116958</v>
          </cell>
          <cell r="AH1654">
            <v>878308</v>
          </cell>
          <cell r="AI1654">
            <v>0</v>
          </cell>
          <cell r="AJ1654">
            <v>0</v>
          </cell>
          <cell r="AK1654">
            <v>2322169</v>
          </cell>
          <cell r="AL1654">
            <v>39310</v>
          </cell>
          <cell r="AM1654">
            <v>0</v>
          </cell>
          <cell r="AN1654">
            <v>0</v>
          </cell>
          <cell r="AO1654">
            <v>0</v>
          </cell>
          <cell r="AP1654">
            <v>2361479</v>
          </cell>
          <cell r="AQ1654">
            <v>846203</v>
          </cell>
          <cell r="AR1654">
            <v>148551</v>
          </cell>
          <cell r="AS1654">
            <v>994754</v>
          </cell>
          <cell r="AT1654">
            <v>364252</v>
          </cell>
          <cell r="AU1654">
            <v>382790</v>
          </cell>
          <cell r="AV1654">
            <v>4836</v>
          </cell>
          <cell r="AW1654">
            <v>0</v>
          </cell>
          <cell r="AX1654">
            <v>119316</v>
          </cell>
          <cell r="AY1654">
            <v>7114</v>
          </cell>
          <cell r="AZ1654">
            <v>878308</v>
          </cell>
        </row>
        <row r="1655">
          <cell r="A1655">
            <v>219426</v>
          </cell>
          <cell r="B1655" t="str">
            <v>SOUTHEAST TECHNICAL INSTITUTE</v>
          </cell>
          <cell r="C1655" t="str">
            <v>SD</v>
          </cell>
          <cell r="D1655">
            <v>4</v>
          </cell>
          <cell r="E1655">
            <v>4</v>
          </cell>
          <cell r="F1655">
            <v>2</v>
          </cell>
          <cell r="G1655">
            <v>2</v>
          </cell>
          <cell r="H1655">
            <v>2</v>
          </cell>
          <cell r="I1655">
            <v>40</v>
          </cell>
          <cell r="J1655">
            <v>1</v>
          </cell>
          <cell r="K1655">
            <v>1867</v>
          </cell>
          <cell r="L1655">
            <v>5390850</v>
          </cell>
          <cell r="M1655">
            <v>0</v>
          </cell>
          <cell r="N1655">
            <v>4338208</v>
          </cell>
          <cell r="O1655">
            <v>0</v>
          </cell>
          <cell r="P1655">
            <v>2120824</v>
          </cell>
          <cell r="Q1655">
            <v>1540000</v>
          </cell>
          <cell r="R1655">
            <v>0</v>
          </cell>
          <cell r="S1655">
            <v>0</v>
          </cell>
          <cell r="T1655">
            <v>0</v>
          </cell>
          <cell r="U1655">
            <v>162762</v>
          </cell>
          <cell r="V1655">
            <v>265627</v>
          </cell>
          <cell r="W1655">
            <v>0</v>
          </cell>
          <cell r="X1655">
            <v>-351023</v>
          </cell>
          <cell r="Y1655">
            <v>0</v>
          </cell>
          <cell r="Z1655">
            <v>13467248</v>
          </cell>
          <cell r="AA1655">
            <v>6982340</v>
          </cell>
          <cell r="AB1655">
            <v>0</v>
          </cell>
          <cell r="AC1655">
            <v>0</v>
          </cell>
          <cell r="AD1655">
            <v>147228</v>
          </cell>
          <cell r="AE1655">
            <v>348678</v>
          </cell>
          <cell r="AF1655">
            <v>2572093</v>
          </cell>
          <cell r="AG1655">
            <v>1592475</v>
          </cell>
          <cell r="AH1655">
            <v>1341921</v>
          </cell>
          <cell r="AI1655">
            <v>0</v>
          </cell>
          <cell r="AJ1655">
            <v>0</v>
          </cell>
          <cell r="AK1655">
            <v>12984735</v>
          </cell>
          <cell r="AL1655">
            <v>585620</v>
          </cell>
          <cell r="AM1655">
            <v>0</v>
          </cell>
          <cell r="AN1655">
            <v>0</v>
          </cell>
          <cell r="AO1655">
            <v>0</v>
          </cell>
          <cell r="AP1655">
            <v>13570355</v>
          </cell>
          <cell r="AQ1655">
            <v>6583035</v>
          </cell>
          <cell r="AR1655">
            <v>1283784</v>
          </cell>
          <cell r="AS1655">
            <v>7866819</v>
          </cell>
          <cell r="AT1655">
            <v>1178719</v>
          </cell>
          <cell r="AU1655">
            <v>60197</v>
          </cell>
          <cell r="AV1655">
            <v>0</v>
          </cell>
          <cell r="AW1655">
            <v>0</v>
          </cell>
          <cell r="AX1655">
            <v>103005</v>
          </cell>
          <cell r="AY1655">
            <v>0</v>
          </cell>
          <cell r="AZ1655">
            <v>1341921</v>
          </cell>
        </row>
        <row r="1656">
          <cell r="A1656">
            <v>219480</v>
          </cell>
          <cell r="B1656" t="str">
            <v>WESTERN DAKOTA TECHNICAL INSTITUTE</v>
          </cell>
          <cell r="C1656" t="str">
            <v>SD</v>
          </cell>
          <cell r="D1656">
            <v>4</v>
          </cell>
          <cell r="E1656">
            <v>4</v>
          </cell>
          <cell r="F1656">
            <v>2</v>
          </cell>
          <cell r="G1656">
            <v>2</v>
          </cell>
          <cell r="H1656">
            <v>2</v>
          </cell>
          <cell r="I1656">
            <v>40</v>
          </cell>
          <cell r="J1656">
            <v>1</v>
          </cell>
          <cell r="K1656">
            <v>841</v>
          </cell>
          <cell r="L1656">
            <v>2409599</v>
          </cell>
          <cell r="M1656">
            <v>0</v>
          </cell>
          <cell r="N1656">
            <v>2387777</v>
          </cell>
          <cell r="O1656">
            <v>0</v>
          </cell>
          <cell r="P1656">
            <v>1732947</v>
          </cell>
          <cell r="Q1656">
            <v>653334</v>
          </cell>
          <cell r="R1656">
            <v>127069</v>
          </cell>
          <cell r="S1656">
            <v>62691</v>
          </cell>
          <cell r="T1656">
            <v>0</v>
          </cell>
          <cell r="U1656">
            <v>151219</v>
          </cell>
          <cell r="V1656">
            <v>765504</v>
          </cell>
          <cell r="W1656">
            <v>0</v>
          </cell>
          <cell r="X1656">
            <v>209159</v>
          </cell>
          <cell r="Y1656">
            <v>0</v>
          </cell>
          <cell r="Z1656">
            <v>8499299</v>
          </cell>
          <cell r="AA1656">
            <v>2706432</v>
          </cell>
          <cell r="AB1656">
            <v>0</v>
          </cell>
          <cell r="AC1656">
            <v>0</v>
          </cell>
          <cell r="AD1656">
            <v>1118568</v>
          </cell>
          <cell r="AE1656">
            <v>702355</v>
          </cell>
          <cell r="AF1656">
            <v>572123</v>
          </cell>
          <cell r="AG1656">
            <v>789608</v>
          </cell>
          <cell r="AH1656">
            <v>1908982</v>
          </cell>
          <cell r="AI1656">
            <v>249310</v>
          </cell>
          <cell r="AJ1656">
            <v>0</v>
          </cell>
          <cell r="AK1656">
            <v>8047378</v>
          </cell>
          <cell r="AL1656">
            <v>982992</v>
          </cell>
          <cell r="AM1656">
            <v>0</v>
          </cell>
          <cell r="AN1656">
            <v>0</v>
          </cell>
          <cell r="AO1656">
            <v>0</v>
          </cell>
          <cell r="AP1656">
            <v>9030370</v>
          </cell>
          <cell r="AQ1656">
            <v>3535905</v>
          </cell>
          <cell r="AR1656">
            <v>763438</v>
          </cell>
          <cell r="AS1656">
            <v>4299343</v>
          </cell>
          <cell r="AT1656">
            <v>1091232</v>
          </cell>
          <cell r="AU1656">
            <v>331653</v>
          </cell>
          <cell r="AV1656">
            <v>295137</v>
          </cell>
          <cell r="AW1656">
            <v>127069</v>
          </cell>
          <cell r="AX1656">
            <v>62691</v>
          </cell>
          <cell r="AY1656">
            <v>1200</v>
          </cell>
          <cell r="AZ1656">
            <v>1908982</v>
          </cell>
        </row>
        <row r="1657">
          <cell r="A1657">
            <v>409379</v>
          </cell>
          <cell r="B1657" t="str">
            <v>TENNESSEE BOARD OF REGENTS</v>
          </cell>
          <cell r="C1657" t="str">
            <v>TN</v>
          </cell>
          <cell r="D1657">
            <v>5</v>
          </cell>
          <cell r="E1657">
            <v>0</v>
          </cell>
          <cell r="F1657">
            <v>2</v>
          </cell>
          <cell r="G1657">
            <v>-2</v>
          </cell>
          <cell r="H1657">
            <v>2</v>
          </cell>
          <cell r="I1657">
            <v>-3</v>
          </cell>
          <cell r="J1657">
            <v>1</v>
          </cell>
          <cell r="L1657">
            <v>0</v>
          </cell>
          <cell r="M1657">
            <v>0</v>
          </cell>
          <cell r="N1657">
            <v>3672793</v>
          </cell>
          <cell r="O1657">
            <v>0</v>
          </cell>
          <cell r="P1657">
            <v>23603</v>
          </cell>
          <cell r="Q1657">
            <v>0</v>
          </cell>
          <cell r="R1657">
            <v>0</v>
          </cell>
          <cell r="S1657">
            <v>0</v>
          </cell>
          <cell r="T1657">
            <v>33636</v>
          </cell>
          <cell r="U1657">
            <v>0</v>
          </cell>
          <cell r="V1657">
            <v>0</v>
          </cell>
          <cell r="W1657">
            <v>0</v>
          </cell>
          <cell r="X1657">
            <v>3587151</v>
          </cell>
          <cell r="Y1657">
            <v>0</v>
          </cell>
          <cell r="Z1657">
            <v>7317183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0</v>
          </cell>
          <cell r="AF1657">
            <v>7232537</v>
          </cell>
          <cell r="AG1657">
            <v>273651</v>
          </cell>
          <cell r="AH1657">
            <v>62309</v>
          </cell>
          <cell r="AI1657">
            <v>0</v>
          </cell>
          <cell r="AJ1657">
            <v>-200000</v>
          </cell>
          <cell r="AK1657">
            <v>7368497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7368497</v>
          </cell>
          <cell r="AQ1657">
            <v>4787509</v>
          </cell>
          <cell r="AR1657">
            <v>1128264</v>
          </cell>
          <cell r="AS1657">
            <v>5915773</v>
          </cell>
          <cell r="AT1657">
            <v>0</v>
          </cell>
          <cell r="AU1657">
            <v>0</v>
          </cell>
          <cell r="AV1657">
            <v>0</v>
          </cell>
          <cell r="AW1657">
            <v>0</v>
          </cell>
          <cell r="AX1657">
            <v>62309</v>
          </cell>
          <cell r="AY1657">
            <v>0</v>
          </cell>
          <cell r="AZ1657">
            <v>62309</v>
          </cell>
        </row>
        <row r="1658">
          <cell r="A1658">
            <v>219602</v>
          </cell>
          <cell r="B1658" t="str">
            <v>AUSTIN PEAY STATE UNIVERSITY</v>
          </cell>
          <cell r="C1658" t="str">
            <v>TN</v>
          </cell>
          <cell r="D1658">
            <v>5</v>
          </cell>
          <cell r="E1658">
            <v>1</v>
          </cell>
          <cell r="F1658">
            <v>2</v>
          </cell>
          <cell r="G1658">
            <v>2</v>
          </cell>
          <cell r="H1658">
            <v>2</v>
          </cell>
          <cell r="I1658">
            <v>21</v>
          </cell>
          <cell r="J1658">
            <v>1</v>
          </cell>
          <cell r="K1658">
            <v>5812</v>
          </cell>
          <cell r="L1658">
            <v>18942061</v>
          </cell>
          <cell r="M1658">
            <v>0</v>
          </cell>
          <cell r="N1658">
            <v>28819500</v>
          </cell>
          <cell r="O1658">
            <v>0</v>
          </cell>
          <cell r="P1658">
            <v>7092609</v>
          </cell>
          <cell r="Q1658">
            <v>1011054</v>
          </cell>
          <cell r="R1658">
            <v>202507</v>
          </cell>
          <cell r="S1658">
            <v>936537</v>
          </cell>
          <cell r="T1658">
            <v>203700</v>
          </cell>
          <cell r="U1658">
            <v>830375</v>
          </cell>
          <cell r="V1658">
            <v>5030770</v>
          </cell>
          <cell r="W1658">
            <v>0</v>
          </cell>
          <cell r="X1658">
            <v>1650169</v>
          </cell>
          <cell r="Y1658">
            <v>0</v>
          </cell>
          <cell r="Z1658">
            <v>64719282</v>
          </cell>
          <cell r="AA1658">
            <v>23975159</v>
          </cell>
          <cell r="AB1658">
            <v>1836436</v>
          </cell>
          <cell r="AC1658">
            <v>1746398</v>
          </cell>
          <cell r="AD1658">
            <v>4406240</v>
          </cell>
          <cell r="AE1658">
            <v>7928405</v>
          </cell>
          <cell r="AF1658">
            <v>5079950</v>
          </cell>
          <cell r="AG1658">
            <v>5163257</v>
          </cell>
          <cell r="AH1658">
            <v>6566997</v>
          </cell>
          <cell r="AI1658">
            <v>133811</v>
          </cell>
          <cell r="AJ1658">
            <v>1180898</v>
          </cell>
          <cell r="AK1658">
            <v>58017551</v>
          </cell>
          <cell r="AL1658">
            <v>5035105</v>
          </cell>
          <cell r="AM1658">
            <v>0</v>
          </cell>
          <cell r="AN1658">
            <v>0</v>
          </cell>
          <cell r="AO1658">
            <v>0</v>
          </cell>
          <cell r="AP1658">
            <v>63052656</v>
          </cell>
          <cell r="AQ1658">
            <v>30180762</v>
          </cell>
          <cell r="AR1658">
            <v>6846415</v>
          </cell>
          <cell r="AS1658">
            <v>37027177</v>
          </cell>
          <cell r="AT1658">
            <v>4534197</v>
          </cell>
          <cell r="AU1658">
            <v>273953</v>
          </cell>
          <cell r="AV1658">
            <v>936093</v>
          </cell>
          <cell r="AW1658">
            <v>0</v>
          </cell>
          <cell r="AX1658">
            <v>171731</v>
          </cell>
          <cell r="AY1658">
            <v>651023</v>
          </cell>
          <cell r="AZ1658">
            <v>6566997</v>
          </cell>
        </row>
        <row r="1659">
          <cell r="A1659">
            <v>220075</v>
          </cell>
          <cell r="B1659" t="str">
            <v>EAST TENNESSEE STATE UNIVERSITY</v>
          </cell>
          <cell r="C1659" t="str">
            <v>TN</v>
          </cell>
          <cell r="D1659">
            <v>5</v>
          </cell>
          <cell r="E1659">
            <v>1</v>
          </cell>
          <cell r="F1659">
            <v>2</v>
          </cell>
          <cell r="G1659">
            <v>1</v>
          </cell>
          <cell r="H1659">
            <v>2</v>
          </cell>
          <cell r="I1659">
            <v>16</v>
          </cell>
          <cell r="J1659">
            <v>1</v>
          </cell>
          <cell r="K1659">
            <v>9663</v>
          </cell>
          <cell r="L1659">
            <v>37161833</v>
          </cell>
          <cell r="M1659">
            <v>0</v>
          </cell>
          <cell r="N1659">
            <v>76409400</v>
          </cell>
          <cell r="O1659">
            <v>0</v>
          </cell>
          <cell r="P1659">
            <v>19968225</v>
          </cell>
          <cell r="Q1659">
            <v>12460334</v>
          </cell>
          <cell r="R1659">
            <v>2042843</v>
          </cell>
          <cell r="S1659">
            <v>37128225</v>
          </cell>
          <cell r="T1659">
            <v>1056704</v>
          </cell>
          <cell r="U1659">
            <v>15332438</v>
          </cell>
          <cell r="V1659">
            <v>7211269</v>
          </cell>
          <cell r="W1659">
            <v>0</v>
          </cell>
          <cell r="X1659">
            <v>3441276</v>
          </cell>
          <cell r="Y1659">
            <v>0</v>
          </cell>
          <cell r="Z1659">
            <v>212212547</v>
          </cell>
          <cell r="AA1659">
            <v>113556605</v>
          </cell>
          <cell r="AB1659">
            <v>9582782</v>
          </cell>
          <cell r="AC1659">
            <v>11285626</v>
          </cell>
          <cell r="AD1659">
            <v>16082299</v>
          </cell>
          <cell r="AE1659">
            <v>12687744</v>
          </cell>
          <cell r="AF1659">
            <v>12645035</v>
          </cell>
          <cell r="AG1659">
            <v>11265720</v>
          </cell>
          <cell r="AH1659">
            <v>11702510</v>
          </cell>
          <cell r="AI1659">
            <v>1099134</v>
          </cell>
          <cell r="AJ1659">
            <v>-791610</v>
          </cell>
          <cell r="AK1659">
            <v>199115845</v>
          </cell>
          <cell r="AL1659">
            <v>7006365</v>
          </cell>
          <cell r="AM1659">
            <v>0</v>
          </cell>
          <cell r="AN1659">
            <v>0</v>
          </cell>
          <cell r="AO1659">
            <v>0</v>
          </cell>
          <cell r="AP1659">
            <v>206122210</v>
          </cell>
          <cell r="AQ1659">
            <v>99396078</v>
          </cell>
          <cell r="AR1659">
            <v>23149034</v>
          </cell>
          <cell r="AS1659">
            <v>122545112</v>
          </cell>
          <cell r="AT1659">
            <v>6892097</v>
          </cell>
          <cell r="AU1659">
            <v>666838</v>
          </cell>
          <cell r="AV1659">
            <v>1677230</v>
          </cell>
          <cell r="AW1659">
            <v>0</v>
          </cell>
          <cell r="AX1659">
            <v>0</v>
          </cell>
          <cell r="AY1659">
            <v>2466345</v>
          </cell>
          <cell r="AZ1659">
            <v>11702510</v>
          </cell>
        </row>
        <row r="1660">
          <cell r="A1660">
            <v>220862</v>
          </cell>
          <cell r="B1660" t="str">
            <v>UNIVERSITY OF MEMPHIS</v>
          </cell>
          <cell r="C1660" t="str">
            <v>TN</v>
          </cell>
          <cell r="D1660">
            <v>5</v>
          </cell>
          <cell r="E1660">
            <v>1</v>
          </cell>
          <cell r="F1660">
            <v>2</v>
          </cell>
          <cell r="G1660">
            <v>2</v>
          </cell>
          <cell r="H1660">
            <v>2</v>
          </cell>
          <cell r="I1660">
            <v>15</v>
          </cell>
          <cell r="J1660">
            <v>1</v>
          </cell>
          <cell r="K1660">
            <v>16163</v>
          </cell>
          <cell r="L1660">
            <v>70333626</v>
          </cell>
          <cell r="M1660">
            <v>0</v>
          </cell>
          <cell r="N1660">
            <v>100363700</v>
          </cell>
          <cell r="O1660">
            <v>0</v>
          </cell>
          <cell r="P1660">
            <v>28837494</v>
          </cell>
          <cell r="Q1660">
            <v>3791475</v>
          </cell>
          <cell r="R1660">
            <v>1964334</v>
          </cell>
          <cell r="S1660">
            <v>15832490</v>
          </cell>
          <cell r="T1660">
            <v>1838731</v>
          </cell>
          <cell r="U1660">
            <v>14978892</v>
          </cell>
          <cell r="V1660">
            <v>13594210</v>
          </cell>
          <cell r="W1660">
            <v>0</v>
          </cell>
          <cell r="X1660">
            <v>3395742</v>
          </cell>
          <cell r="Y1660">
            <v>0</v>
          </cell>
          <cell r="Z1660">
            <v>254930694</v>
          </cell>
          <cell r="AA1660">
            <v>90035302</v>
          </cell>
          <cell r="AB1660">
            <v>26258858</v>
          </cell>
          <cell r="AC1660">
            <v>10042419</v>
          </cell>
          <cell r="AD1660">
            <v>18591437</v>
          </cell>
          <cell r="AE1660">
            <v>32842188</v>
          </cell>
          <cell r="AF1660">
            <v>17940044</v>
          </cell>
          <cell r="AG1660">
            <v>16213846</v>
          </cell>
          <cell r="AH1660">
            <v>17085053</v>
          </cell>
          <cell r="AI1660">
            <v>1588759</v>
          </cell>
          <cell r="AJ1660">
            <v>1742056</v>
          </cell>
          <cell r="AK1660">
            <v>232339962</v>
          </cell>
          <cell r="AL1660">
            <v>13125225</v>
          </cell>
          <cell r="AM1660">
            <v>0</v>
          </cell>
          <cell r="AN1660">
            <v>0</v>
          </cell>
          <cell r="AO1660">
            <v>0</v>
          </cell>
          <cell r="AP1660">
            <v>245465187</v>
          </cell>
          <cell r="AQ1660">
            <v>123840962</v>
          </cell>
          <cell r="AR1660">
            <v>27074501</v>
          </cell>
          <cell r="AS1660">
            <v>150915463</v>
          </cell>
          <cell r="AT1660">
            <v>9830722</v>
          </cell>
          <cell r="AU1660">
            <v>556615</v>
          </cell>
          <cell r="AV1660">
            <v>0</v>
          </cell>
          <cell r="AW1660">
            <v>0</v>
          </cell>
          <cell r="AX1660">
            <v>2337210</v>
          </cell>
          <cell r="AY1660">
            <v>4360506</v>
          </cell>
          <cell r="AZ1660">
            <v>17085053</v>
          </cell>
        </row>
        <row r="1661">
          <cell r="A1661">
            <v>220978</v>
          </cell>
          <cell r="B1661" t="str">
            <v>MIDDLE TENNESSEE STATE UNIVERSITY</v>
          </cell>
          <cell r="C1661" t="str">
            <v>TN</v>
          </cell>
          <cell r="D1661">
            <v>5</v>
          </cell>
          <cell r="E1661">
            <v>1</v>
          </cell>
          <cell r="F1661">
            <v>2</v>
          </cell>
          <cell r="G1661">
            <v>2</v>
          </cell>
          <cell r="H1661">
            <v>2</v>
          </cell>
          <cell r="I1661">
            <v>16</v>
          </cell>
          <cell r="J1661">
            <v>1</v>
          </cell>
          <cell r="K1661">
            <v>17370</v>
          </cell>
          <cell r="L1661">
            <v>59551223</v>
          </cell>
          <cell r="M1661">
            <v>0</v>
          </cell>
          <cell r="N1661">
            <v>76534800</v>
          </cell>
          <cell r="O1661">
            <v>0</v>
          </cell>
          <cell r="P1661">
            <v>12219018</v>
          </cell>
          <cell r="Q1661">
            <v>2588929</v>
          </cell>
          <cell r="R1661">
            <v>37835</v>
          </cell>
          <cell r="S1661">
            <v>1296451</v>
          </cell>
          <cell r="T1661">
            <v>752744</v>
          </cell>
          <cell r="U1661">
            <v>3486219</v>
          </cell>
          <cell r="V1661">
            <v>21928682</v>
          </cell>
          <cell r="W1661">
            <v>0</v>
          </cell>
          <cell r="X1661">
            <v>1445246</v>
          </cell>
          <cell r="Y1661">
            <v>0</v>
          </cell>
          <cell r="Z1661">
            <v>179841147</v>
          </cell>
          <cell r="AA1661">
            <v>78311051</v>
          </cell>
          <cell r="AB1661">
            <v>2768259</v>
          </cell>
          <cell r="AC1661">
            <v>5847168</v>
          </cell>
          <cell r="AD1661">
            <v>12032473</v>
          </cell>
          <cell r="AE1661">
            <v>19172530</v>
          </cell>
          <cell r="AF1661">
            <v>12194153</v>
          </cell>
          <cell r="AG1661">
            <v>13158078</v>
          </cell>
          <cell r="AH1661">
            <v>13595258</v>
          </cell>
          <cell r="AI1661">
            <v>3116013</v>
          </cell>
          <cell r="AJ1661">
            <v>-1956783</v>
          </cell>
          <cell r="AK1661">
            <v>158238200</v>
          </cell>
          <cell r="AL1661">
            <v>21683846</v>
          </cell>
          <cell r="AM1661">
            <v>0</v>
          </cell>
          <cell r="AN1661">
            <v>0</v>
          </cell>
          <cell r="AO1661">
            <v>0</v>
          </cell>
          <cell r="AP1661">
            <v>179922046</v>
          </cell>
          <cell r="AQ1661">
            <v>82480791</v>
          </cell>
          <cell r="AR1661">
            <v>19171091</v>
          </cell>
          <cell r="AS1661">
            <v>101651882</v>
          </cell>
          <cell r="AT1661">
            <v>8331876</v>
          </cell>
          <cell r="AU1661">
            <v>582240</v>
          </cell>
          <cell r="AV1661">
            <v>427053</v>
          </cell>
          <cell r="AW1661">
            <v>0</v>
          </cell>
          <cell r="AX1661">
            <v>0</v>
          </cell>
          <cell r="AY1661">
            <v>4254089</v>
          </cell>
          <cell r="AZ1661">
            <v>13595258</v>
          </cell>
        </row>
        <row r="1662">
          <cell r="A1662">
            <v>221704</v>
          </cell>
          <cell r="B1662" t="str">
            <v>THE UNIVERSITY OF TENNESSEE HEALTH SCIENCE CENTER</v>
          </cell>
          <cell r="C1662" t="str">
            <v>TN</v>
          </cell>
          <cell r="D1662">
            <v>5</v>
          </cell>
          <cell r="E1662">
            <v>1</v>
          </cell>
          <cell r="F1662">
            <v>1</v>
          </cell>
          <cell r="G1662">
            <v>1</v>
          </cell>
          <cell r="H1662">
            <v>2</v>
          </cell>
          <cell r="I1662">
            <v>52</v>
          </cell>
          <cell r="J1662">
            <v>1</v>
          </cell>
          <cell r="K1662">
            <v>1963</v>
          </cell>
          <cell r="L1662">
            <v>19375488</v>
          </cell>
          <cell r="M1662">
            <v>0</v>
          </cell>
          <cell r="N1662">
            <v>106287800</v>
          </cell>
          <cell r="O1662">
            <v>0</v>
          </cell>
          <cell r="P1662">
            <v>35447877</v>
          </cell>
          <cell r="Q1662">
            <v>9439944</v>
          </cell>
          <cell r="R1662">
            <v>1662566</v>
          </cell>
          <cell r="S1662">
            <v>58048429</v>
          </cell>
          <cell r="T1662">
            <v>5610365</v>
          </cell>
          <cell r="U1662">
            <v>21157898</v>
          </cell>
          <cell r="V1662">
            <v>5349467</v>
          </cell>
          <cell r="W1662">
            <v>58383135</v>
          </cell>
          <cell r="X1662">
            <v>22946781</v>
          </cell>
          <cell r="Y1662">
            <v>99021707</v>
          </cell>
          <cell r="Z1662">
            <v>442731457</v>
          </cell>
          <cell r="AA1662">
            <v>149487819</v>
          </cell>
          <cell r="AB1662">
            <v>42789944</v>
          </cell>
          <cell r="AC1662">
            <v>14354187</v>
          </cell>
          <cell r="AD1662">
            <v>28352071</v>
          </cell>
          <cell r="AE1662">
            <v>2140500</v>
          </cell>
          <cell r="AF1662">
            <v>11518780</v>
          </cell>
          <cell r="AG1662">
            <v>14889568</v>
          </cell>
          <cell r="AH1662">
            <v>7207054</v>
          </cell>
          <cell r="AI1662">
            <v>-436322</v>
          </cell>
          <cell r="AJ1662">
            <v>-1642286</v>
          </cell>
          <cell r="AK1662">
            <v>268661315</v>
          </cell>
          <cell r="AL1662">
            <v>4744603</v>
          </cell>
          <cell r="AM1662">
            <v>58176289</v>
          </cell>
          <cell r="AN1662">
            <v>99021707</v>
          </cell>
          <cell r="AO1662">
            <v>0</v>
          </cell>
          <cell r="AP1662">
            <v>430603914</v>
          </cell>
          <cell r="AQ1662">
            <v>167760053</v>
          </cell>
          <cell r="AR1662">
            <v>37515279</v>
          </cell>
          <cell r="AS1662">
            <v>205275332</v>
          </cell>
          <cell r="AT1662">
            <v>169053</v>
          </cell>
          <cell r="AU1662">
            <v>657246</v>
          </cell>
          <cell r="AV1662">
            <v>38656</v>
          </cell>
          <cell r="AW1662">
            <v>0</v>
          </cell>
          <cell r="AX1662">
            <v>1683622</v>
          </cell>
          <cell r="AY1662">
            <v>4658477</v>
          </cell>
          <cell r="AZ1662">
            <v>7207054</v>
          </cell>
        </row>
        <row r="1663">
          <cell r="A1663">
            <v>221740</v>
          </cell>
          <cell r="B1663" t="str">
            <v>THE UNIVERSITY OF TENNESSEE-CHATTANOOGA</v>
          </cell>
          <cell r="C1663" t="str">
            <v>TN</v>
          </cell>
          <cell r="D1663">
            <v>5</v>
          </cell>
          <cell r="E1663">
            <v>1</v>
          </cell>
          <cell r="F1663">
            <v>2</v>
          </cell>
          <cell r="G1663">
            <v>2</v>
          </cell>
          <cell r="H1663">
            <v>2</v>
          </cell>
          <cell r="I1663">
            <v>21</v>
          </cell>
          <cell r="J1663">
            <v>1</v>
          </cell>
          <cell r="K1663">
            <v>7077</v>
          </cell>
          <cell r="L1663">
            <v>25405032</v>
          </cell>
          <cell r="M1663">
            <v>0</v>
          </cell>
          <cell r="N1663">
            <v>38799600</v>
          </cell>
          <cell r="O1663">
            <v>0</v>
          </cell>
          <cell r="P1663">
            <v>7243963</v>
          </cell>
          <cell r="Q1663">
            <v>3033595</v>
          </cell>
          <cell r="R1663">
            <v>299885</v>
          </cell>
          <cell r="S1663">
            <v>3176041</v>
          </cell>
          <cell r="T1663">
            <v>4309226</v>
          </cell>
          <cell r="U1663">
            <v>2871993</v>
          </cell>
          <cell r="V1663">
            <v>5500395</v>
          </cell>
          <cell r="W1663">
            <v>0</v>
          </cell>
          <cell r="X1663">
            <v>1209181</v>
          </cell>
          <cell r="Y1663">
            <v>0</v>
          </cell>
          <cell r="Z1663">
            <v>91848911</v>
          </cell>
          <cell r="AA1663">
            <v>32271158</v>
          </cell>
          <cell r="AB1663">
            <v>3055114</v>
          </cell>
          <cell r="AC1663">
            <v>6289365</v>
          </cell>
          <cell r="AD1663">
            <v>6955108</v>
          </cell>
          <cell r="AE1663">
            <v>10515138</v>
          </cell>
          <cell r="AF1663">
            <v>5012527</v>
          </cell>
          <cell r="AG1663">
            <v>8073532</v>
          </cell>
          <cell r="AH1663">
            <v>10557220</v>
          </cell>
          <cell r="AI1663">
            <v>-687943</v>
          </cell>
          <cell r="AJ1663">
            <v>-1945760</v>
          </cell>
          <cell r="AK1663">
            <v>80095459</v>
          </cell>
          <cell r="AL1663">
            <v>3264961</v>
          </cell>
          <cell r="AM1663">
            <v>0</v>
          </cell>
          <cell r="AN1663">
            <v>0</v>
          </cell>
          <cell r="AO1663">
            <v>0</v>
          </cell>
          <cell r="AP1663">
            <v>83360420</v>
          </cell>
          <cell r="AQ1663">
            <v>42950527</v>
          </cell>
          <cell r="AR1663">
            <v>11817642</v>
          </cell>
          <cell r="AS1663">
            <v>54768169</v>
          </cell>
          <cell r="AT1663">
            <v>3399611</v>
          </cell>
          <cell r="AU1663">
            <v>440366</v>
          </cell>
          <cell r="AV1663">
            <v>874365</v>
          </cell>
          <cell r="AW1663">
            <v>3140</v>
          </cell>
          <cell r="AX1663">
            <v>1736854</v>
          </cell>
          <cell r="AY1663">
            <v>4102884</v>
          </cell>
          <cell r="AZ1663">
            <v>10557220</v>
          </cell>
        </row>
        <row r="1664">
          <cell r="A1664">
            <v>221759</v>
          </cell>
          <cell r="B1664" t="str">
            <v>THE UNIVERSITY OF TENNESSEE</v>
          </cell>
          <cell r="C1664" t="str">
            <v>TN</v>
          </cell>
          <cell r="D1664">
            <v>5</v>
          </cell>
          <cell r="E1664">
            <v>1</v>
          </cell>
          <cell r="F1664">
            <v>2</v>
          </cell>
          <cell r="G1664">
            <v>1</v>
          </cell>
          <cell r="H1664">
            <v>2</v>
          </cell>
          <cell r="I1664">
            <v>15</v>
          </cell>
          <cell r="J1664">
            <v>1</v>
          </cell>
          <cell r="K1664">
            <v>23504</v>
          </cell>
          <cell r="L1664">
            <v>129268829</v>
          </cell>
          <cell r="M1664">
            <v>13512449</v>
          </cell>
          <cell r="N1664">
            <v>246126900</v>
          </cell>
          <cell r="O1664">
            <v>3823936</v>
          </cell>
          <cell r="P1664">
            <v>70216083</v>
          </cell>
          <cell r="Q1664">
            <v>39148012</v>
          </cell>
          <cell r="R1664">
            <v>4576238</v>
          </cell>
          <cell r="S1664">
            <v>29449413</v>
          </cell>
          <cell r="T1664">
            <v>14260138</v>
          </cell>
          <cell r="U1664">
            <v>13844523</v>
          </cell>
          <cell r="V1664">
            <v>103117071</v>
          </cell>
          <cell r="W1664">
            <v>0</v>
          </cell>
          <cell r="X1664">
            <v>55993665</v>
          </cell>
          <cell r="Y1664">
            <v>0</v>
          </cell>
          <cell r="Z1664">
            <v>723337257</v>
          </cell>
          <cell r="AA1664">
            <v>172586912</v>
          </cell>
          <cell r="AB1664">
            <v>108535466</v>
          </cell>
          <cell r="AC1664">
            <v>95361232</v>
          </cell>
          <cell r="AD1664">
            <v>47569697</v>
          </cell>
          <cell r="AE1664">
            <v>28677915</v>
          </cell>
          <cell r="AF1664">
            <v>46338276</v>
          </cell>
          <cell r="AG1664">
            <v>36033987</v>
          </cell>
          <cell r="AH1664">
            <v>32319348</v>
          </cell>
          <cell r="AI1664">
            <v>-2913164</v>
          </cell>
          <cell r="AJ1664">
            <v>-4976718</v>
          </cell>
          <cell r="AK1664">
            <v>559532951</v>
          </cell>
          <cell r="AL1664">
            <v>81354304</v>
          </cell>
          <cell r="AM1664">
            <v>0</v>
          </cell>
          <cell r="AN1664">
            <v>0</v>
          </cell>
          <cell r="AO1664">
            <v>0</v>
          </cell>
          <cell r="AP1664">
            <v>640887255</v>
          </cell>
          <cell r="AQ1664">
            <v>305898974</v>
          </cell>
          <cell r="AR1664">
            <v>79803029</v>
          </cell>
          <cell r="AS1664">
            <v>385702003</v>
          </cell>
          <cell r="AT1664">
            <v>7653665</v>
          </cell>
          <cell r="AU1664">
            <v>1591515</v>
          </cell>
          <cell r="AV1664">
            <v>2225134</v>
          </cell>
          <cell r="AW1664">
            <v>59700</v>
          </cell>
          <cell r="AX1664">
            <v>6085723</v>
          </cell>
          <cell r="AY1664">
            <v>14703611</v>
          </cell>
          <cell r="AZ1664">
            <v>32319348</v>
          </cell>
        </row>
        <row r="1665">
          <cell r="A1665">
            <v>221768</v>
          </cell>
          <cell r="B1665" t="str">
            <v>THE UNIVERSITY OF TENNESSEE-MARTIN</v>
          </cell>
          <cell r="C1665" t="str">
            <v>TN</v>
          </cell>
          <cell r="D1665">
            <v>5</v>
          </cell>
          <cell r="E1665">
            <v>1</v>
          </cell>
          <cell r="F1665">
            <v>2</v>
          </cell>
          <cell r="G1665">
            <v>2</v>
          </cell>
          <cell r="H1665">
            <v>2</v>
          </cell>
          <cell r="I1665">
            <v>21</v>
          </cell>
          <cell r="J1665">
            <v>1</v>
          </cell>
          <cell r="K1665">
            <v>5228</v>
          </cell>
          <cell r="L1665">
            <v>17998886</v>
          </cell>
          <cell r="M1665">
            <v>0</v>
          </cell>
          <cell r="N1665">
            <v>26825300</v>
          </cell>
          <cell r="O1665">
            <v>0</v>
          </cell>
          <cell r="P1665">
            <v>4520274</v>
          </cell>
          <cell r="Q1665">
            <v>3045755</v>
          </cell>
          <cell r="R1665">
            <v>5800</v>
          </cell>
          <cell r="S1665">
            <v>1015429</v>
          </cell>
          <cell r="T1665">
            <v>999311</v>
          </cell>
          <cell r="U1665">
            <v>1717790</v>
          </cell>
          <cell r="V1665">
            <v>9335421</v>
          </cell>
          <cell r="W1665">
            <v>0</v>
          </cell>
          <cell r="X1665">
            <v>79926</v>
          </cell>
          <cell r="Y1665">
            <v>0</v>
          </cell>
          <cell r="Z1665">
            <v>65543892</v>
          </cell>
          <cell r="AA1665">
            <v>22530312</v>
          </cell>
          <cell r="AB1665">
            <v>1180212</v>
          </cell>
          <cell r="AC1665">
            <v>965188</v>
          </cell>
          <cell r="AD1665">
            <v>5773098</v>
          </cell>
          <cell r="AE1665">
            <v>5637648</v>
          </cell>
          <cell r="AF1665">
            <v>3371160</v>
          </cell>
          <cell r="AG1665">
            <v>5755159</v>
          </cell>
          <cell r="AH1665">
            <v>9575253</v>
          </cell>
          <cell r="AI1665">
            <v>-336996</v>
          </cell>
          <cell r="AJ1665">
            <v>-527185</v>
          </cell>
          <cell r="AK1665">
            <v>53923849</v>
          </cell>
          <cell r="AL1665">
            <v>8108951</v>
          </cell>
          <cell r="AM1665">
            <v>0</v>
          </cell>
          <cell r="AN1665">
            <v>0</v>
          </cell>
          <cell r="AO1665">
            <v>0</v>
          </cell>
          <cell r="AP1665">
            <v>62032800</v>
          </cell>
          <cell r="AQ1665">
            <v>27713335</v>
          </cell>
          <cell r="AR1665">
            <v>8201520</v>
          </cell>
          <cell r="AS1665">
            <v>35914855</v>
          </cell>
          <cell r="AT1665">
            <v>3651557</v>
          </cell>
          <cell r="AU1665">
            <v>691633</v>
          </cell>
          <cell r="AV1665">
            <v>799887</v>
          </cell>
          <cell r="AW1665">
            <v>5800</v>
          </cell>
          <cell r="AX1665">
            <v>873985</v>
          </cell>
          <cell r="AY1665">
            <v>3552391</v>
          </cell>
          <cell r="AZ1665">
            <v>9575253</v>
          </cell>
        </row>
        <row r="1666">
          <cell r="A1666">
            <v>221838</v>
          </cell>
          <cell r="B1666" t="str">
            <v>TENNESSEE STATE UNIVERSITY</v>
          </cell>
          <cell r="C1666" t="str">
            <v>TN</v>
          </cell>
          <cell r="D1666">
            <v>5</v>
          </cell>
          <cell r="E1666">
            <v>1</v>
          </cell>
          <cell r="F1666">
            <v>2</v>
          </cell>
          <cell r="G1666">
            <v>2</v>
          </cell>
          <cell r="H1666">
            <v>2</v>
          </cell>
          <cell r="I1666">
            <v>16</v>
          </cell>
          <cell r="J1666">
            <v>1</v>
          </cell>
          <cell r="K1666">
            <v>7337</v>
          </cell>
          <cell r="L1666">
            <v>37733751</v>
          </cell>
          <cell r="M1666">
            <v>0</v>
          </cell>
          <cell r="N1666">
            <v>35576800</v>
          </cell>
          <cell r="O1666">
            <v>0</v>
          </cell>
          <cell r="P1666">
            <v>36654189</v>
          </cell>
          <cell r="Q1666">
            <v>1329361</v>
          </cell>
          <cell r="R1666">
            <v>1461138</v>
          </cell>
          <cell r="S1666">
            <v>1496691</v>
          </cell>
          <cell r="T1666">
            <v>7980</v>
          </cell>
          <cell r="U1666">
            <v>1946406</v>
          </cell>
          <cell r="V1666">
            <v>11375672</v>
          </cell>
          <cell r="W1666">
            <v>0</v>
          </cell>
          <cell r="X1666">
            <v>1993626</v>
          </cell>
          <cell r="Y1666">
            <v>0</v>
          </cell>
          <cell r="Z1666">
            <v>129575614</v>
          </cell>
          <cell r="AA1666">
            <v>45533882</v>
          </cell>
          <cell r="AB1666">
            <v>11903498</v>
          </cell>
          <cell r="AC1666">
            <v>5614185</v>
          </cell>
          <cell r="AD1666">
            <v>7298447</v>
          </cell>
          <cell r="AE1666">
            <v>10664252</v>
          </cell>
          <cell r="AF1666">
            <v>9724161</v>
          </cell>
          <cell r="AG1666">
            <v>7969900</v>
          </cell>
          <cell r="AH1666">
            <v>18019600</v>
          </cell>
          <cell r="AI1666">
            <v>221557</v>
          </cell>
          <cell r="AJ1666">
            <v>129792</v>
          </cell>
          <cell r="AK1666">
            <v>117079274</v>
          </cell>
          <cell r="AL1666">
            <v>10500977</v>
          </cell>
          <cell r="AM1666">
            <v>0</v>
          </cell>
          <cell r="AN1666">
            <v>0</v>
          </cell>
          <cell r="AO1666">
            <v>1029700</v>
          </cell>
          <cell r="AP1666">
            <v>128609951</v>
          </cell>
          <cell r="AQ1666">
            <v>54003669</v>
          </cell>
          <cell r="AR1666">
            <v>12503683</v>
          </cell>
          <cell r="AS1666">
            <v>66507352</v>
          </cell>
          <cell r="AT1666">
            <v>7627664</v>
          </cell>
          <cell r="AU1666">
            <v>2962593</v>
          </cell>
          <cell r="AV1666">
            <v>0</v>
          </cell>
          <cell r="AW1666">
            <v>239629</v>
          </cell>
          <cell r="AX1666">
            <v>217134</v>
          </cell>
          <cell r="AY1666">
            <v>6972580</v>
          </cell>
          <cell r="AZ1666">
            <v>18019600</v>
          </cell>
        </row>
        <row r="1667">
          <cell r="A1667">
            <v>221847</v>
          </cell>
          <cell r="B1667" t="str">
            <v>TENNESSEE TECHNOLOGICAL UNIVERSITY</v>
          </cell>
          <cell r="C1667" t="str">
            <v>TN</v>
          </cell>
          <cell r="D1667">
            <v>5</v>
          </cell>
          <cell r="E1667">
            <v>1</v>
          </cell>
          <cell r="F1667">
            <v>2</v>
          </cell>
          <cell r="G1667">
            <v>2</v>
          </cell>
          <cell r="H1667">
            <v>2</v>
          </cell>
          <cell r="I1667">
            <v>21</v>
          </cell>
          <cell r="J1667">
            <v>1</v>
          </cell>
          <cell r="K1667">
            <v>7389</v>
          </cell>
          <cell r="L1667">
            <v>23382681</v>
          </cell>
          <cell r="M1667">
            <v>0</v>
          </cell>
          <cell r="N1667">
            <v>43567800</v>
          </cell>
          <cell r="O1667">
            <v>0</v>
          </cell>
          <cell r="P1667">
            <v>8621988</v>
          </cell>
          <cell r="Q1667">
            <v>1072222</v>
          </cell>
          <cell r="R1667">
            <v>0</v>
          </cell>
          <cell r="S1667">
            <v>3323798</v>
          </cell>
          <cell r="T1667">
            <v>194488</v>
          </cell>
          <cell r="U1667">
            <v>1828689</v>
          </cell>
          <cell r="V1667">
            <v>9270471</v>
          </cell>
          <cell r="W1667">
            <v>0</v>
          </cell>
          <cell r="X1667">
            <v>1983156</v>
          </cell>
          <cell r="Y1667">
            <v>0</v>
          </cell>
          <cell r="Z1667">
            <v>93245293</v>
          </cell>
          <cell r="AA1667">
            <v>36343151</v>
          </cell>
          <cell r="AB1667">
            <v>7791193</v>
          </cell>
          <cell r="AC1667">
            <v>2957938</v>
          </cell>
          <cell r="AD1667">
            <v>6684484</v>
          </cell>
          <cell r="AE1667">
            <v>9277555</v>
          </cell>
          <cell r="AF1667">
            <v>6862692</v>
          </cell>
          <cell r="AG1667">
            <v>7474843</v>
          </cell>
          <cell r="AH1667">
            <v>6012883</v>
          </cell>
          <cell r="AI1667">
            <v>354559</v>
          </cell>
          <cell r="AJ1667">
            <v>-677797</v>
          </cell>
          <cell r="AK1667">
            <v>83081501</v>
          </cell>
          <cell r="AL1667">
            <v>9279750</v>
          </cell>
          <cell r="AM1667">
            <v>0</v>
          </cell>
          <cell r="AN1667">
            <v>0</v>
          </cell>
          <cell r="AO1667">
            <v>0</v>
          </cell>
          <cell r="AP1667">
            <v>92361251</v>
          </cell>
          <cell r="AQ1667">
            <v>45772995</v>
          </cell>
          <cell r="AR1667">
            <v>10692613</v>
          </cell>
          <cell r="AS1667">
            <v>56465608</v>
          </cell>
          <cell r="AT1667">
            <v>4029853</v>
          </cell>
          <cell r="AU1667">
            <v>219656</v>
          </cell>
          <cell r="AV1667">
            <v>0</v>
          </cell>
          <cell r="AW1667">
            <v>0</v>
          </cell>
          <cell r="AX1667">
            <v>239126</v>
          </cell>
          <cell r="AY1667">
            <v>1524248</v>
          </cell>
          <cell r="AZ1667">
            <v>6012883</v>
          </cell>
        </row>
        <row r="1668">
          <cell r="A1668">
            <v>219596</v>
          </cell>
          <cell r="B1668" t="str">
            <v>TENNESSEE TECHNOLOGY CENTER AT ATHENS</v>
          </cell>
          <cell r="C1668" t="str">
            <v>TN</v>
          </cell>
          <cell r="D1668">
            <v>5</v>
          </cell>
          <cell r="E1668">
            <v>4</v>
          </cell>
          <cell r="F1668">
            <v>2</v>
          </cell>
          <cell r="G1668">
            <v>2</v>
          </cell>
          <cell r="H1668">
            <v>2</v>
          </cell>
          <cell r="I1668">
            <v>-3</v>
          </cell>
          <cell r="J1668">
            <v>1</v>
          </cell>
          <cell r="K1668">
            <v>445</v>
          </cell>
          <cell r="L1668">
            <v>206991</v>
          </cell>
          <cell r="M1668">
            <v>0</v>
          </cell>
          <cell r="N1668">
            <v>1017300</v>
          </cell>
          <cell r="O1668">
            <v>0</v>
          </cell>
          <cell r="P1668">
            <v>242225</v>
          </cell>
          <cell r="Q1668">
            <v>0</v>
          </cell>
          <cell r="R1668">
            <v>0</v>
          </cell>
          <cell r="S1668">
            <v>97547</v>
          </cell>
          <cell r="T1668">
            <v>0</v>
          </cell>
          <cell r="U1668">
            <v>1760</v>
          </cell>
          <cell r="V1668">
            <v>76885</v>
          </cell>
          <cell r="W1668">
            <v>0</v>
          </cell>
          <cell r="X1668">
            <v>9296</v>
          </cell>
          <cell r="Y1668">
            <v>0</v>
          </cell>
          <cell r="Z1668">
            <v>1652004</v>
          </cell>
          <cell r="AA1668">
            <v>937229</v>
          </cell>
          <cell r="AB1668">
            <v>0</v>
          </cell>
          <cell r="AC1668">
            <v>0</v>
          </cell>
          <cell r="AD1668">
            <v>0</v>
          </cell>
          <cell r="AE1668">
            <v>126022</v>
          </cell>
          <cell r="AF1668">
            <v>234578</v>
          </cell>
          <cell r="AG1668">
            <v>176959</v>
          </cell>
          <cell r="AH1668">
            <v>166372</v>
          </cell>
          <cell r="AI1668">
            <v>0</v>
          </cell>
          <cell r="AJ1668">
            <v>0</v>
          </cell>
          <cell r="AK1668">
            <v>1641160</v>
          </cell>
          <cell r="AL1668">
            <v>72103</v>
          </cell>
          <cell r="AM1668">
            <v>0</v>
          </cell>
          <cell r="AN1668">
            <v>0</v>
          </cell>
          <cell r="AO1668">
            <v>0</v>
          </cell>
          <cell r="AP1668">
            <v>1713263</v>
          </cell>
          <cell r="AQ1668">
            <v>873394</v>
          </cell>
          <cell r="AR1668">
            <v>209212</v>
          </cell>
          <cell r="AS1668">
            <v>1082606</v>
          </cell>
          <cell r="AT1668">
            <v>160272</v>
          </cell>
          <cell r="AU1668">
            <v>4575</v>
          </cell>
          <cell r="AV1668">
            <v>0</v>
          </cell>
          <cell r="AW1668">
            <v>0</v>
          </cell>
          <cell r="AX1668">
            <v>0</v>
          </cell>
          <cell r="AY1668">
            <v>1525</v>
          </cell>
          <cell r="AZ1668">
            <v>166372</v>
          </cell>
        </row>
        <row r="1669">
          <cell r="A1669">
            <v>219824</v>
          </cell>
          <cell r="B1669" t="str">
            <v>CHATTANOOGA STATE TECHNICAL COMMUNITY COLLEGE</v>
          </cell>
          <cell r="C1669" t="str">
            <v>TN</v>
          </cell>
          <cell r="D1669">
            <v>5</v>
          </cell>
          <cell r="E1669">
            <v>4</v>
          </cell>
          <cell r="F1669">
            <v>2</v>
          </cell>
          <cell r="G1669">
            <v>2</v>
          </cell>
          <cell r="H1669">
            <v>2</v>
          </cell>
          <cell r="I1669">
            <v>40</v>
          </cell>
          <cell r="J1669">
            <v>1</v>
          </cell>
          <cell r="K1669">
            <v>5284</v>
          </cell>
          <cell r="L1669">
            <v>9993147</v>
          </cell>
          <cell r="M1669">
            <v>0</v>
          </cell>
          <cell r="N1669">
            <v>20769070</v>
          </cell>
          <cell r="O1669">
            <v>0</v>
          </cell>
          <cell r="P1669">
            <v>5743069</v>
          </cell>
          <cell r="Q1669">
            <v>456583</v>
          </cell>
          <cell r="R1669">
            <v>0</v>
          </cell>
          <cell r="S1669">
            <v>495947</v>
          </cell>
          <cell r="T1669">
            <v>0</v>
          </cell>
          <cell r="U1669">
            <v>397672</v>
          </cell>
          <cell r="V1669">
            <v>647343</v>
          </cell>
          <cell r="W1669">
            <v>0</v>
          </cell>
          <cell r="X1669">
            <v>491192</v>
          </cell>
          <cell r="Y1669">
            <v>0</v>
          </cell>
          <cell r="Z1669">
            <v>38994023</v>
          </cell>
          <cell r="AA1669">
            <v>18428724</v>
          </cell>
          <cell r="AB1669">
            <v>0</v>
          </cell>
          <cell r="AC1669">
            <v>563311</v>
          </cell>
          <cell r="AD1669">
            <v>3496812</v>
          </cell>
          <cell r="AE1669">
            <v>2980735</v>
          </cell>
          <cell r="AF1669">
            <v>4430759</v>
          </cell>
          <cell r="AG1669">
            <v>2986829</v>
          </cell>
          <cell r="AH1669">
            <v>5362411</v>
          </cell>
          <cell r="AI1669">
            <v>75902</v>
          </cell>
          <cell r="AJ1669">
            <v>0</v>
          </cell>
          <cell r="AK1669">
            <v>38325483</v>
          </cell>
          <cell r="AL1669">
            <v>436267</v>
          </cell>
          <cell r="AM1669">
            <v>0</v>
          </cell>
          <cell r="AN1669">
            <v>0</v>
          </cell>
          <cell r="AO1669">
            <v>22790</v>
          </cell>
          <cell r="AP1669">
            <v>38784540</v>
          </cell>
          <cell r="AQ1669">
            <v>20281097</v>
          </cell>
          <cell r="AR1669">
            <v>4648858</v>
          </cell>
          <cell r="AS1669">
            <v>25062262</v>
          </cell>
          <cell r="AT1669">
            <v>4433207</v>
          </cell>
          <cell r="AU1669">
            <v>391189</v>
          </cell>
          <cell r="AV1669">
            <v>274552</v>
          </cell>
          <cell r="AW1669">
            <v>0</v>
          </cell>
          <cell r="AX1669">
            <v>0</v>
          </cell>
          <cell r="AY1669">
            <v>263463</v>
          </cell>
          <cell r="AZ1669">
            <v>5362411</v>
          </cell>
        </row>
        <row r="1670">
          <cell r="A1670">
            <v>219879</v>
          </cell>
          <cell r="B1670" t="str">
            <v>CLEVELAND STATE COMMUNITY COLLEGE</v>
          </cell>
          <cell r="C1670" t="str">
            <v>TN</v>
          </cell>
          <cell r="D1670">
            <v>5</v>
          </cell>
          <cell r="E1670">
            <v>4</v>
          </cell>
          <cell r="F1670">
            <v>2</v>
          </cell>
          <cell r="G1670">
            <v>2</v>
          </cell>
          <cell r="H1670">
            <v>2</v>
          </cell>
          <cell r="I1670">
            <v>40</v>
          </cell>
          <cell r="J1670">
            <v>1</v>
          </cell>
          <cell r="K1670">
            <v>2201</v>
          </cell>
          <cell r="L1670">
            <v>3504227</v>
          </cell>
          <cell r="M1670">
            <v>0</v>
          </cell>
          <cell r="N1670">
            <v>9167770</v>
          </cell>
          <cell r="O1670">
            <v>0</v>
          </cell>
          <cell r="P1670">
            <v>1810391</v>
          </cell>
          <cell r="Q1670">
            <v>404605</v>
          </cell>
          <cell r="R1670">
            <v>0</v>
          </cell>
          <cell r="S1670">
            <v>21731</v>
          </cell>
          <cell r="T1670">
            <v>0</v>
          </cell>
          <cell r="U1670">
            <v>7338</v>
          </cell>
          <cell r="V1670">
            <v>104678</v>
          </cell>
          <cell r="W1670">
            <v>0</v>
          </cell>
          <cell r="X1670">
            <v>325846</v>
          </cell>
          <cell r="Y1670">
            <v>0</v>
          </cell>
          <cell r="Z1670">
            <v>15346586</v>
          </cell>
          <cell r="AA1670">
            <v>6599222</v>
          </cell>
          <cell r="AB1670">
            <v>0</v>
          </cell>
          <cell r="AC1670">
            <v>613289</v>
          </cell>
          <cell r="AD1670">
            <v>927383</v>
          </cell>
          <cell r="AE1670">
            <v>1672156</v>
          </cell>
          <cell r="AF1670">
            <v>1809445</v>
          </cell>
          <cell r="AG1670">
            <v>1571170</v>
          </cell>
          <cell r="AH1670">
            <v>1609368</v>
          </cell>
          <cell r="AI1670">
            <v>25085</v>
          </cell>
          <cell r="AJ1670">
            <v>1225782</v>
          </cell>
          <cell r="AK1670">
            <v>16052900</v>
          </cell>
          <cell r="AL1670">
            <v>363911</v>
          </cell>
          <cell r="AM1670">
            <v>0</v>
          </cell>
          <cell r="AN1670">
            <v>0</v>
          </cell>
          <cell r="AO1670">
            <v>0</v>
          </cell>
          <cell r="AP1670">
            <v>16416811</v>
          </cell>
          <cell r="AQ1670">
            <v>7520836</v>
          </cell>
          <cell r="AR1670">
            <v>1846894</v>
          </cell>
          <cell r="AS1670">
            <v>9367730</v>
          </cell>
          <cell r="AT1670">
            <v>1466236</v>
          </cell>
          <cell r="AU1670">
            <v>28200</v>
          </cell>
          <cell r="AV1670">
            <v>0</v>
          </cell>
          <cell r="AW1670">
            <v>0</v>
          </cell>
          <cell r="AX1670">
            <v>0</v>
          </cell>
          <cell r="AY1670">
            <v>114932</v>
          </cell>
          <cell r="AZ1670">
            <v>1609368</v>
          </cell>
        </row>
        <row r="1671">
          <cell r="A1671">
            <v>219888</v>
          </cell>
          <cell r="B1671" t="str">
            <v>COLUMBIA STATE COMMUNITY COLLEGE</v>
          </cell>
          <cell r="C1671" t="str">
            <v>TN</v>
          </cell>
          <cell r="D1671">
            <v>5</v>
          </cell>
          <cell r="E1671">
            <v>4</v>
          </cell>
          <cell r="F1671">
            <v>2</v>
          </cell>
          <cell r="G1671">
            <v>2</v>
          </cell>
          <cell r="H1671">
            <v>2</v>
          </cell>
          <cell r="I1671">
            <v>40</v>
          </cell>
          <cell r="J1671">
            <v>1</v>
          </cell>
          <cell r="K1671">
            <v>2988</v>
          </cell>
          <cell r="L1671">
            <v>5152315</v>
          </cell>
          <cell r="M1671">
            <v>0</v>
          </cell>
          <cell r="N1671">
            <v>11111770</v>
          </cell>
          <cell r="O1671">
            <v>0</v>
          </cell>
          <cell r="P1671">
            <v>6563615</v>
          </cell>
          <cell r="Q1671">
            <v>8336</v>
          </cell>
          <cell r="R1671">
            <v>0</v>
          </cell>
          <cell r="S1671">
            <v>77189</v>
          </cell>
          <cell r="T1671">
            <v>0</v>
          </cell>
          <cell r="U1671">
            <v>36776</v>
          </cell>
          <cell r="V1671">
            <v>1546217</v>
          </cell>
          <cell r="W1671">
            <v>0</v>
          </cell>
          <cell r="X1671">
            <v>352135</v>
          </cell>
          <cell r="Y1671">
            <v>0</v>
          </cell>
          <cell r="Z1671">
            <v>24848353</v>
          </cell>
          <cell r="AA1671">
            <v>9656173</v>
          </cell>
          <cell r="AB1671">
            <v>0</v>
          </cell>
          <cell r="AC1671">
            <v>3975974</v>
          </cell>
          <cell r="AD1671">
            <v>1107779</v>
          </cell>
          <cell r="AE1671">
            <v>1639631</v>
          </cell>
          <cell r="AF1671">
            <v>2081511</v>
          </cell>
          <cell r="AG1671">
            <v>1614489</v>
          </cell>
          <cell r="AH1671">
            <v>2185561</v>
          </cell>
          <cell r="AI1671">
            <v>0</v>
          </cell>
          <cell r="AJ1671">
            <v>998300</v>
          </cell>
          <cell r="AK1671">
            <v>23259418</v>
          </cell>
          <cell r="AL1671">
            <v>1431511</v>
          </cell>
          <cell r="AM1671">
            <v>0</v>
          </cell>
          <cell r="AN1671">
            <v>0</v>
          </cell>
          <cell r="AO1671">
            <v>0</v>
          </cell>
          <cell r="AP1671">
            <v>24690929</v>
          </cell>
          <cell r="AQ1671">
            <v>11678389</v>
          </cell>
          <cell r="AR1671">
            <v>2919367</v>
          </cell>
          <cell r="AS1671">
            <v>14597756</v>
          </cell>
          <cell r="AT1671">
            <v>1977889</v>
          </cell>
          <cell r="AU1671">
            <v>72966</v>
          </cell>
          <cell r="AV1671">
            <v>0</v>
          </cell>
          <cell r="AW1671">
            <v>0</v>
          </cell>
          <cell r="AX1671">
            <v>0</v>
          </cell>
          <cell r="AY1671">
            <v>134706</v>
          </cell>
          <cell r="AZ1671">
            <v>2185561</v>
          </cell>
        </row>
        <row r="1672">
          <cell r="A1672">
            <v>220057</v>
          </cell>
          <cell r="B1672" t="str">
            <v>DYERSBURG STATE COMMUNITY COLLEGE</v>
          </cell>
          <cell r="C1672" t="str">
            <v>TN</v>
          </cell>
          <cell r="D1672">
            <v>5</v>
          </cell>
          <cell r="E1672">
            <v>4</v>
          </cell>
          <cell r="F1672">
            <v>2</v>
          </cell>
          <cell r="G1672">
            <v>2</v>
          </cell>
          <cell r="H1672">
            <v>2</v>
          </cell>
          <cell r="I1672">
            <v>40</v>
          </cell>
          <cell r="J1672">
            <v>1</v>
          </cell>
          <cell r="K1672">
            <v>1619</v>
          </cell>
          <cell r="L1672">
            <v>2692388</v>
          </cell>
          <cell r="M1672">
            <v>0</v>
          </cell>
          <cell r="N1672">
            <v>5906070</v>
          </cell>
          <cell r="O1672">
            <v>0</v>
          </cell>
          <cell r="P1672">
            <v>5885952</v>
          </cell>
          <cell r="Q1672">
            <v>361677</v>
          </cell>
          <cell r="R1672">
            <v>0</v>
          </cell>
          <cell r="S1672">
            <v>416803</v>
          </cell>
          <cell r="T1672">
            <v>9090</v>
          </cell>
          <cell r="U1672">
            <v>5833</v>
          </cell>
          <cell r="V1672">
            <v>55633</v>
          </cell>
          <cell r="W1672">
            <v>0</v>
          </cell>
          <cell r="X1672">
            <v>230647</v>
          </cell>
          <cell r="Y1672">
            <v>0</v>
          </cell>
          <cell r="Z1672">
            <v>15564093</v>
          </cell>
          <cell r="AA1672">
            <v>5567610</v>
          </cell>
          <cell r="AB1672">
            <v>0</v>
          </cell>
          <cell r="AC1672">
            <v>3110023</v>
          </cell>
          <cell r="AD1672">
            <v>463739</v>
          </cell>
          <cell r="AE1672">
            <v>1887839</v>
          </cell>
          <cell r="AF1672">
            <v>1618795</v>
          </cell>
          <cell r="AG1672">
            <v>952376</v>
          </cell>
          <cell r="AH1672">
            <v>1940784</v>
          </cell>
          <cell r="AI1672">
            <v>0</v>
          </cell>
          <cell r="AJ1672">
            <v>-31616</v>
          </cell>
          <cell r="AK1672">
            <v>15509550</v>
          </cell>
          <cell r="AL1672">
            <v>56616</v>
          </cell>
          <cell r="AM1672">
            <v>0</v>
          </cell>
          <cell r="AN1672">
            <v>0</v>
          </cell>
          <cell r="AO1672">
            <v>0</v>
          </cell>
          <cell r="AP1672">
            <v>15566166</v>
          </cell>
          <cell r="AQ1672">
            <v>7123887</v>
          </cell>
          <cell r="AR1672">
            <v>1793107</v>
          </cell>
          <cell r="AS1672">
            <v>8916994</v>
          </cell>
          <cell r="AT1672">
            <v>1539798</v>
          </cell>
          <cell r="AU1672">
            <v>91700</v>
          </cell>
          <cell r="AV1672">
            <v>0</v>
          </cell>
          <cell r="AW1672">
            <v>0</v>
          </cell>
          <cell r="AX1672">
            <v>228592</v>
          </cell>
          <cell r="AY1672">
            <v>80694</v>
          </cell>
          <cell r="AZ1672">
            <v>1940784</v>
          </cell>
        </row>
        <row r="1673">
          <cell r="A1673">
            <v>220251</v>
          </cell>
          <cell r="B1673" t="str">
            <v>TENNESSEE TECHNOLOGY CENTER AT HARRIMAN</v>
          </cell>
          <cell r="C1673" t="str">
            <v>TN</v>
          </cell>
          <cell r="D1673">
            <v>5</v>
          </cell>
          <cell r="E1673">
            <v>4</v>
          </cell>
          <cell r="F1673">
            <v>2</v>
          </cell>
          <cell r="G1673">
            <v>2</v>
          </cell>
          <cell r="H1673">
            <v>2</v>
          </cell>
          <cell r="I1673">
            <v>-3</v>
          </cell>
          <cell r="J1673">
            <v>1</v>
          </cell>
          <cell r="K1673">
            <v>263</v>
          </cell>
          <cell r="L1673">
            <v>175938</v>
          </cell>
          <cell r="M1673">
            <v>0</v>
          </cell>
          <cell r="N1673">
            <v>1050000</v>
          </cell>
          <cell r="O1673">
            <v>0</v>
          </cell>
          <cell r="P1673">
            <v>267948</v>
          </cell>
          <cell r="Q1673">
            <v>0</v>
          </cell>
          <cell r="R1673">
            <v>0</v>
          </cell>
          <cell r="S1673">
            <v>8625</v>
          </cell>
          <cell r="T1673">
            <v>0</v>
          </cell>
          <cell r="U1673">
            <v>720</v>
          </cell>
          <cell r="V1673">
            <v>78288</v>
          </cell>
          <cell r="W1673">
            <v>0</v>
          </cell>
          <cell r="X1673">
            <v>14400</v>
          </cell>
          <cell r="Y1673">
            <v>0</v>
          </cell>
          <cell r="Z1673">
            <v>1595919</v>
          </cell>
          <cell r="AA1673">
            <v>803322</v>
          </cell>
          <cell r="AB1673">
            <v>0</v>
          </cell>
          <cell r="AC1673">
            <v>0</v>
          </cell>
          <cell r="AD1673">
            <v>0</v>
          </cell>
          <cell r="AE1673">
            <v>139325</v>
          </cell>
          <cell r="AF1673">
            <v>242270</v>
          </cell>
          <cell r="AG1673">
            <v>151776</v>
          </cell>
          <cell r="AH1673">
            <v>221621</v>
          </cell>
          <cell r="AI1673">
            <v>0</v>
          </cell>
          <cell r="AJ1673">
            <v>6600</v>
          </cell>
          <cell r="AK1673">
            <v>1564914</v>
          </cell>
          <cell r="AL1673">
            <v>63922</v>
          </cell>
          <cell r="AM1673">
            <v>0</v>
          </cell>
          <cell r="AN1673">
            <v>0</v>
          </cell>
          <cell r="AO1673">
            <v>0</v>
          </cell>
          <cell r="AP1673">
            <v>1628836</v>
          </cell>
          <cell r="AQ1673">
            <v>757145</v>
          </cell>
          <cell r="AR1673">
            <v>199638</v>
          </cell>
          <cell r="AS1673">
            <v>956783</v>
          </cell>
          <cell r="AT1673">
            <v>195628</v>
          </cell>
          <cell r="AU1673">
            <v>13807</v>
          </cell>
          <cell r="AV1673">
            <v>0</v>
          </cell>
          <cell r="AW1673">
            <v>0</v>
          </cell>
          <cell r="AX1673">
            <v>7803</v>
          </cell>
          <cell r="AY1673">
            <v>4383</v>
          </cell>
          <cell r="AZ1673">
            <v>221621</v>
          </cell>
        </row>
        <row r="1674">
          <cell r="A1674">
            <v>220279</v>
          </cell>
          <cell r="B1674" t="str">
            <v>TENNESSEE TECHNOLOGY CENTER AT HARTSVILLE</v>
          </cell>
          <cell r="C1674" t="str">
            <v>TN</v>
          </cell>
          <cell r="D1674">
            <v>5</v>
          </cell>
          <cell r="E1674">
            <v>4</v>
          </cell>
          <cell r="F1674">
            <v>2</v>
          </cell>
          <cell r="G1674">
            <v>2</v>
          </cell>
          <cell r="H1674">
            <v>2</v>
          </cell>
          <cell r="I1674">
            <v>-3</v>
          </cell>
          <cell r="J1674">
            <v>1</v>
          </cell>
          <cell r="K1674">
            <v>163</v>
          </cell>
          <cell r="L1674">
            <v>126240</v>
          </cell>
          <cell r="M1674">
            <v>0</v>
          </cell>
          <cell r="N1674">
            <v>884100</v>
          </cell>
          <cell r="O1674">
            <v>0</v>
          </cell>
          <cell r="P1674">
            <v>110309</v>
          </cell>
          <cell r="Q1674">
            <v>2491</v>
          </cell>
          <cell r="R1674">
            <v>0</v>
          </cell>
          <cell r="S1674">
            <v>15135</v>
          </cell>
          <cell r="T1674">
            <v>0</v>
          </cell>
          <cell r="U1674">
            <v>0</v>
          </cell>
          <cell r="V1674">
            <v>38446</v>
          </cell>
          <cell r="W1674">
            <v>0</v>
          </cell>
          <cell r="X1674">
            <v>4394</v>
          </cell>
          <cell r="Y1674">
            <v>0</v>
          </cell>
          <cell r="Z1674">
            <v>1181115</v>
          </cell>
          <cell r="AA1674">
            <v>507621</v>
          </cell>
          <cell r="AB1674">
            <v>0</v>
          </cell>
          <cell r="AC1674">
            <v>0</v>
          </cell>
          <cell r="AD1674">
            <v>0</v>
          </cell>
          <cell r="AE1674">
            <v>99494</v>
          </cell>
          <cell r="AF1674">
            <v>278344</v>
          </cell>
          <cell r="AG1674">
            <v>109713</v>
          </cell>
          <cell r="AH1674">
            <v>68657</v>
          </cell>
          <cell r="AI1674">
            <v>0</v>
          </cell>
          <cell r="AJ1674">
            <v>164050</v>
          </cell>
          <cell r="AK1674">
            <v>1227879</v>
          </cell>
          <cell r="AL1674">
            <v>33583</v>
          </cell>
          <cell r="AM1674">
            <v>0</v>
          </cell>
          <cell r="AN1674">
            <v>0</v>
          </cell>
          <cell r="AO1674">
            <v>0</v>
          </cell>
          <cell r="AP1674">
            <v>1261462</v>
          </cell>
          <cell r="AQ1674">
            <v>572828</v>
          </cell>
          <cell r="AR1674">
            <v>145831</v>
          </cell>
          <cell r="AS1674">
            <v>718659</v>
          </cell>
          <cell r="AT1674">
            <v>59221</v>
          </cell>
          <cell r="AU1674">
            <v>3480</v>
          </cell>
          <cell r="AV1674">
            <v>2491</v>
          </cell>
          <cell r="AW1674">
            <v>0</v>
          </cell>
          <cell r="AX1674">
            <v>1008</v>
          </cell>
          <cell r="AY1674">
            <v>2457</v>
          </cell>
          <cell r="AZ1674">
            <v>68657</v>
          </cell>
        </row>
        <row r="1675">
          <cell r="A1675">
            <v>220400</v>
          </cell>
          <cell r="B1675" t="str">
            <v>JACKSON STATE COMMUNITY COLLEGE</v>
          </cell>
          <cell r="C1675" t="str">
            <v>TN</v>
          </cell>
          <cell r="D1675">
            <v>5</v>
          </cell>
          <cell r="E1675">
            <v>4</v>
          </cell>
          <cell r="F1675">
            <v>2</v>
          </cell>
          <cell r="G1675">
            <v>2</v>
          </cell>
          <cell r="H1675">
            <v>2</v>
          </cell>
          <cell r="I1675">
            <v>40</v>
          </cell>
          <cell r="J1675">
            <v>1</v>
          </cell>
          <cell r="K1675">
            <v>2692</v>
          </cell>
          <cell r="L1675">
            <v>4698672</v>
          </cell>
          <cell r="M1675">
            <v>0</v>
          </cell>
          <cell r="N1675">
            <v>10306870</v>
          </cell>
          <cell r="O1675">
            <v>0</v>
          </cell>
          <cell r="P1675">
            <v>3137563</v>
          </cell>
          <cell r="Q1675">
            <v>7145</v>
          </cell>
          <cell r="R1675">
            <v>246963</v>
          </cell>
          <cell r="S1675">
            <v>0</v>
          </cell>
          <cell r="T1675">
            <v>0</v>
          </cell>
          <cell r="U1675">
            <v>153245</v>
          </cell>
          <cell r="V1675">
            <v>115209</v>
          </cell>
          <cell r="W1675">
            <v>0</v>
          </cell>
          <cell r="X1675">
            <v>388220</v>
          </cell>
          <cell r="Y1675">
            <v>0</v>
          </cell>
          <cell r="Z1675">
            <v>19053887</v>
          </cell>
          <cell r="AA1675">
            <v>8783331</v>
          </cell>
          <cell r="AB1675">
            <v>0</v>
          </cell>
          <cell r="AC1675">
            <v>608677</v>
          </cell>
          <cell r="AD1675">
            <v>787262</v>
          </cell>
          <cell r="AE1675">
            <v>1839298</v>
          </cell>
          <cell r="AF1675">
            <v>2542585</v>
          </cell>
          <cell r="AG1675">
            <v>1543565</v>
          </cell>
          <cell r="AH1675">
            <v>2704967</v>
          </cell>
          <cell r="AI1675">
            <v>2654</v>
          </cell>
          <cell r="AJ1675">
            <v>88223</v>
          </cell>
          <cell r="AK1675">
            <v>18900562</v>
          </cell>
          <cell r="AL1675">
            <v>115209</v>
          </cell>
          <cell r="AM1675">
            <v>0</v>
          </cell>
          <cell r="AN1675">
            <v>0</v>
          </cell>
          <cell r="AO1675">
            <v>0</v>
          </cell>
          <cell r="AP1675">
            <v>19015771</v>
          </cell>
          <cell r="AQ1675">
            <v>9913650</v>
          </cell>
          <cell r="AR1675">
            <v>2604493</v>
          </cell>
          <cell r="AS1675">
            <v>12518143</v>
          </cell>
          <cell r="AT1675">
            <v>2104760</v>
          </cell>
          <cell r="AU1675">
            <v>417629</v>
          </cell>
          <cell r="AV1675">
            <v>0</v>
          </cell>
          <cell r="AW1675">
            <v>0</v>
          </cell>
          <cell r="AX1675">
            <v>0</v>
          </cell>
          <cell r="AY1675">
            <v>182578</v>
          </cell>
          <cell r="AZ1675">
            <v>2704967</v>
          </cell>
        </row>
        <row r="1676">
          <cell r="A1676">
            <v>221096</v>
          </cell>
          <cell r="B1676" t="str">
            <v>MOTLOW STATE COMMUNITY COLLEGE</v>
          </cell>
          <cell r="C1676" t="str">
            <v>TN</v>
          </cell>
          <cell r="D1676">
            <v>5</v>
          </cell>
          <cell r="E1676">
            <v>4</v>
          </cell>
          <cell r="F1676">
            <v>2</v>
          </cell>
          <cell r="G1676">
            <v>2</v>
          </cell>
          <cell r="H1676">
            <v>2</v>
          </cell>
          <cell r="I1676">
            <v>40</v>
          </cell>
          <cell r="J1676">
            <v>1</v>
          </cell>
          <cell r="K1676">
            <v>2500</v>
          </cell>
          <cell r="L1676">
            <v>3939069</v>
          </cell>
          <cell r="M1676">
            <v>0</v>
          </cell>
          <cell r="N1676">
            <v>8405070</v>
          </cell>
          <cell r="O1676">
            <v>0</v>
          </cell>
          <cell r="P1676">
            <v>5062574</v>
          </cell>
          <cell r="Q1676">
            <v>185064</v>
          </cell>
          <cell r="R1676">
            <v>0</v>
          </cell>
          <cell r="S1676">
            <v>65457</v>
          </cell>
          <cell r="T1676">
            <v>0</v>
          </cell>
          <cell r="U1676">
            <v>521</v>
          </cell>
          <cell r="V1676">
            <v>134932</v>
          </cell>
          <cell r="W1676">
            <v>0</v>
          </cell>
          <cell r="X1676">
            <v>260793</v>
          </cell>
          <cell r="Y1676">
            <v>0</v>
          </cell>
          <cell r="Z1676">
            <v>18053480</v>
          </cell>
          <cell r="AA1676">
            <v>8768935</v>
          </cell>
          <cell r="AB1676">
            <v>0</v>
          </cell>
          <cell r="AC1676">
            <v>1347727</v>
          </cell>
          <cell r="AD1676">
            <v>709222</v>
          </cell>
          <cell r="AE1676">
            <v>1357949</v>
          </cell>
          <cell r="AF1676">
            <v>1735798</v>
          </cell>
          <cell r="AG1676">
            <v>1383475</v>
          </cell>
          <cell r="AH1676">
            <v>2449992</v>
          </cell>
          <cell r="AI1676">
            <v>0</v>
          </cell>
          <cell r="AJ1676">
            <v>0</v>
          </cell>
          <cell r="AK1676">
            <v>17753098</v>
          </cell>
          <cell r="AL1676">
            <v>7054</v>
          </cell>
          <cell r="AM1676">
            <v>0</v>
          </cell>
          <cell r="AN1676">
            <v>0</v>
          </cell>
          <cell r="AO1676">
            <v>-4</v>
          </cell>
          <cell r="AP1676">
            <v>17760148</v>
          </cell>
          <cell r="AQ1676">
            <v>9183100</v>
          </cell>
          <cell r="AR1676">
            <v>2117430</v>
          </cell>
          <cell r="AS1676">
            <v>11300530</v>
          </cell>
          <cell r="AT1676">
            <v>2151198</v>
          </cell>
          <cell r="AU1676">
            <v>53305</v>
          </cell>
          <cell r="AV1676">
            <v>211202</v>
          </cell>
          <cell r="AW1676">
            <v>0</v>
          </cell>
          <cell r="AX1676">
            <v>0</v>
          </cell>
          <cell r="AY1676">
            <v>34287</v>
          </cell>
          <cell r="AZ1676">
            <v>2449992</v>
          </cell>
        </row>
        <row r="1677">
          <cell r="A1677">
            <v>221102</v>
          </cell>
          <cell r="B1677" t="str">
            <v>TENNESSEE TECHNOLOGY CENTER AT MURFREESBORO</v>
          </cell>
          <cell r="C1677" t="str">
            <v>TN</v>
          </cell>
          <cell r="D1677">
            <v>5</v>
          </cell>
          <cell r="E1677">
            <v>4</v>
          </cell>
          <cell r="F1677">
            <v>2</v>
          </cell>
          <cell r="G1677">
            <v>2</v>
          </cell>
          <cell r="H1677">
            <v>2</v>
          </cell>
          <cell r="I1677">
            <v>-3</v>
          </cell>
          <cell r="J1677">
            <v>1</v>
          </cell>
          <cell r="K1677">
            <v>179</v>
          </cell>
          <cell r="L1677">
            <v>339942</v>
          </cell>
          <cell r="M1677">
            <v>0</v>
          </cell>
          <cell r="N1677">
            <v>1278500</v>
          </cell>
          <cell r="O1677">
            <v>0</v>
          </cell>
          <cell r="P1677">
            <v>135777</v>
          </cell>
          <cell r="Q1677">
            <v>3100</v>
          </cell>
          <cell r="R1677">
            <v>0</v>
          </cell>
          <cell r="S1677">
            <v>409608</v>
          </cell>
          <cell r="T1677">
            <v>0</v>
          </cell>
          <cell r="U1677">
            <v>445</v>
          </cell>
          <cell r="V1677">
            <v>0</v>
          </cell>
          <cell r="W1677">
            <v>0</v>
          </cell>
          <cell r="X1677">
            <v>17309</v>
          </cell>
          <cell r="Y1677">
            <v>0</v>
          </cell>
          <cell r="Z1677">
            <v>2184681</v>
          </cell>
          <cell r="AA1677">
            <v>1448809</v>
          </cell>
          <cell r="AB1677">
            <v>0</v>
          </cell>
          <cell r="AC1677">
            <v>0</v>
          </cell>
          <cell r="AD1677">
            <v>0</v>
          </cell>
          <cell r="AE1677">
            <v>123947</v>
          </cell>
          <cell r="AF1677">
            <v>255711</v>
          </cell>
          <cell r="AG1677">
            <v>181523</v>
          </cell>
          <cell r="AH1677">
            <v>110619</v>
          </cell>
          <cell r="AI1677">
            <v>0</v>
          </cell>
          <cell r="AJ1677">
            <v>55500</v>
          </cell>
          <cell r="AK1677">
            <v>2176109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2176109</v>
          </cell>
          <cell r="AQ1677">
            <v>1127024</v>
          </cell>
          <cell r="AR1677">
            <v>274019</v>
          </cell>
          <cell r="AS1677">
            <v>1401043</v>
          </cell>
          <cell r="AT1677">
            <v>99506</v>
          </cell>
          <cell r="AU1677">
            <v>2605</v>
          </cell>
          <cell r="AV1677">
            <v>3100</v>
          </cell>
          <cell r="AW1677">
            <v>0</v>
          </cell>
          <cell r="AX1677">
            <v>0</v>
          </cell>
          <cell r="AY1677">
            <v>5408</v>
          </cell>
          <cell r="AZ1677">
            <v>110619</v>
          </cell>
        </row>
        <row r="1678">
          <cell r="A1678">
            <v>221184</v>
          </cell>
          <cell r="B1678" t="str">
            <v>NASHVILLE STATE TECHNICAL INSTITUTE</v>
          </cell>
          <cell r="C1678" t="str">
            <v>TN</v>
          </cell>
          <cell r="D1678">
            <v>5</v>
          </cell>
          <cell r="E1678">
            <v>4</v>
          </cell>
          <cell r="F1678">
            <v>2</v>
          </cell>
          <cell r="G1678">
            <v>2</v>
          </cell>
          <cell r="H1678">
            <v>2</v>
          </cell>
          <cell r="I1678">
            <v>40</v>
          </cell>
          <cell r="J1678">
            <v>1</v>
          </cell>
          <cell r="K1678">
            <v>3553</v>
          </cell>
          <cell r="L1678">
            <v>7135513</v>
          </cell>
          <cell r="M1678">
            <v>0</v>
          </cell>
          <cell r="N1678">
            <v>12262670</v>
          </cell>
          <cell r="O1678">
            <v>0</v>
          </cell>
          <cell r="P1678">
            <v>2998455</v>
          </cell>
          <cell r="Q1678">
            <v>1323763</v>
          </cell>
          <cell r="R1678">
            <v>42870</v>
          </cell>
          <cell r="S1678">
            <v>1202105</v>
          </cell>
          <cell r="T1678">
            <v>0</v>
          </cell>
          <cell r="U1678">
            <v>0</v>
          </cell>
          <cell r="V1678">
            <v>166902</v>
          </cell>
          <cell r="W1678">
            <v>0</v>
          </cell>
          <cell r="X1678">
            <v>205085</v>
          </cell>
          <cell r="Y1678">
            <v>0</v>
          </cell>
          <cell r="Z1678">
            <v>25337363</v>
          </cell>
          <cell r="AA1678">
            <v>13612976</v>
          </cell>
          <cell r="AB1678">
            <v>0</v>
          </cell>
          <cell r="AC1678">
            <v>1009813</v>
          </cell>
          <cell r="AD1678">
            <v>1547945</v>
          </cell>
          <cell r="AE1678">
            <v>2075366</v>
          </cell>
          <cell r="AF1678">
            <v>2119427</v>
          </cell>
          <cell r="AG1678">
            <v>1342058</v>
          </cell>
          <cell r="AH1678">
            <v>2852601</v>
          </cell>
          <cell r="AI1678">
            <v>0</v>
          </cell>
          <cell r="AJ1678">
            <v>852135</v>
          </cell>
          <cell r="AK1678">
            <v>25412321</v>
          </cell>
          <cell r="AL1678">
            <v>11594</v>
          </cell>
          <cell r="AM1678">
            <v>0</v>
          </cell>
          <cell r="AN1678">
            <v>0</v>
          </cell>
          <cell r="AO1678">
            <v>703</v>
          </cell>
          <cell r="AP1678">
            <v>25424618</v>
          </cell>
          <cell r="AQ1678">
            <v>13979083</v>
          </cell>
          <cell r="AR1678">
            <v>3007269</v>
          </cell>
          <cell r="AS1678">
            <v>16986352</v>
          </cell>
          <cell r="AT1678">
            <v>2073735</v>
          </cell>
          <cell r="AU1678">
            <v>89785</v>
          </cell>
          <cell r="AV1678">
            <v>621474</v>
          </cell>
          <cell r="AW1678">
            <v>0</v>
          </cell>
          <cell r="AX1678">
            <v>67607</v>
          </cell>
          <cell r="AY1678">
            <v>0</v>
          </cell>
          <cell r="AZ1678">
            <v>2852601</v>
          </cell>
        </row>
        <row r="1679">
          <cell r="A1679">
            <v>221333</v>
          </cell>
          <cell r="B1679" t="str">
            <v>TENNESSEE TECHNOLOGY CENTER AT PULASKI</v>
          </cell>
          <cell r="C1679" t="str">
            <v>TN</v>
          </cell>
          <cell r="D1679">
            <v>5</v>
          </cell>
          <cell r="E1679">
            <v>4</v>
          </cell>
          <cell r="F1679">
            <v>2</v>
          </cell>
          <cell r="G1679">
            <v>2</v>
          </cell>
          <cell r="H1679">
            <v>2</v>
          </cell>
          <cell r="I1679">
            <v>-3</v>
          </cell>
          <cell r="J1679">
            <v>1</v>
          </cell>
          <cell r="K1679">
            <v>193</v>
          </cell>
          <cell r="L1679">
            <v>242474</v>
          </cell>
          <cell r="M1679">
            <v>0</v>
          </cell>
          <cell r="N1679">
            <v>1040700</v>
          </cell>
          <cell r="O1679">
            <v>0</v>
          </cell>
          <cell r="P1679">
            <v>226448</v>
          </cell>
          <cell r="Q1679">
            <v>56938</v>
          </cell>
          <cell r="R1679">
            <v>0</v>
          </cell>
          <cell r="S1679">
            <v>115968</v>
          </cell>
          <cell r="T1679">
            <v>0</v>
          </cell>
          <cell r="U1679">
            <v>20471</v>
          </cell>
          <cell r="V1679">
            <v>157985</v>
          </cell>
          <cell r="W1679">
            <v>0</v>
          </cell>
          <cell r="X1679">
            <v>0</v>
          </cell>
          <cell r="Y1679">
            <v>0</v>
          </cell>
          <cell r="Z1679">
            <v>1860984</v>
          </cell>
          <cell r="AA1679">
            <v>869597</v>
          </cell>
          <cell r="AB1679">
            <v>0</v>
          </cell>
          <cell r="AC1679">
            <v>0</v>
          </cell>
          <cell r="AD1679">
            <v>7762</v>
          </cell>
          <cell r="AE1679">
            <v>165759</v>
          </cell>
          <cell r="AF1679">
            <v>283141</v>
          </cell>
          <cell r="AG1679">
            <v>211705</v>
          </cell>
          <cell r="AH1679">
            <v>239328</v>
          </cell>
          <cell r="AI1679">
            <v>0</v>
          </cell>
          <cell r="AJ1679">
            <v>48000</v>
          </cell>
          <cell r="AK1679">
            <v>1825292</v>
          </cell>
          <cell r="AL1679">
            <v>142643</v>
          </cell>
          <cell r="AM1679">
            <v>0</v>
          </cell>
          <cell r="AN1679">
            <v>0</v>
          </cell>
          <cell r="AO1679">
            <v>0</v>
          </cell>
          <cell r="AP1679">
            <v>1967935</v>
          </cell>
          <cell r="AQ1679">
            <v>922835</v>
          </cell>
          <cell r="AR1679">
            <v>232594</v>
          </cell>
          <cell r="AS1679">
            <v>1155429</v>
          </cell>
          <cell r="AT1679">
            <v>213648</v>
          </cell>
          <cell r="AU1679">
            <v>12800</v>
          </cell>
          <cell r="AV1679">
            <v>8520</v>
          </cell>
          <cell r="AW1679">
            <v>0</v>
          </cell>
          <cell r="AX1679">
            <v>0</v>
          </cell>
          <cell r="AY1679">
            <v>4360</v>
          </cell>
          <cell r="AZ1679">
            <v>239328</v>
          </cell>
        </row>
        <row r="1680">
          <cell r="A1680">
            <v>221397</v>
          </cell>
          <cell r="B1680" t="str">
            <v>ROANE STATE COMMUNITY COLLEGE</v>
          </cell>
          <cell r="C1680" t="str">
            <v>TN</v>
          </cell>
          <cell r="D1680">
            <v>5</v>
          </cell>
          <cell r="E1680">
            <v>4</v>
          </cell>
          <cell r="F1680">
            <v>2</v>
          </cell>
          <cell r="G1680">
            <v>2</v>
          </cell>
          <cell r="H1680">
            <v>2</v>
          </cell>
          <cell r="I1680">
            <v>40</v>
          </cell>
          <cell r="J1680">
            <v>1</v>
          </cell>
          <cell r="K1680">
            <v>3618</v>
          </cell>
          <cell r="L1680">
            <v>6629110</v>
          </cell>
          <cell r="M1680">
            <v>0</v>
          </cell>
          <cell r="N1680">
            <v>15619070</v>
          </cell>
          <cell r="O1680">
            <v>0</v>
          </cell>
          <cell r="P1680">
            <v>6364369</v>
          </cell>
          <cell r="Q1680">
            <v>262234</v>
          </cell>
          <cell r="R1680">
            <v>26000</v>
          </cell>
          <cell r="S1680">
            <v>357462</v>
          </cell>
          <cell r="T1680">
            <v>1156</v>
          </cell>
          <cell r="U1680">
            <v>4408</v>
          </cell>
          <cell r="V1680">
            <v>152708</v>
          </cell>
          <cell r="W1680">
            <v>0</v>
          </cell>
          <cell r="X1680">
            <v>717054</v>
          </cell>
          <cell r="Y1680">
            <v>0</v>
          </cell>
          <cell r="Z1680">
            <v>30133571</v>
          </cell>
          <cell r="AA1680">
            <v>13127999</v>
          </cell>
          <cell r="AB1680">
            <v>0</v>
          </cell>
          <cell r="AC1680">
            <v>2934229</v>
          </cell>
          <cell r="AD1680">
            <v>1343001</v>
          </cell>
          <cell r="AE1680">
            <v>2499811</v>
          </cell>
          <cell r="AF1680">
            <v>2687275</v>
          </cell>
          <cell r="AG1680">
            <v>3033570</v>
          </cell>
          <cell r="AH1680">
            <v>3708988</v>
          </cell>
          <cell r="AI1680">
            <v>33491</v>
          </cell>
          <cell r="AJ1680">
            <v>222424</v>
          </cell>
          <cell r="AK1680">
            <v>29590788</v>
          </cell>
          <cell r="AL1680">
            <v>78519</v>
          </cell>
          <cell r="AM1680">
            <v>0</v>
          </cell>
          <cell r="AN1680">
            <v>0</v>
          </cell>
          <cell r="AO1680">
            <v>0</v>
          </cell>
          <cell r="AP1680">
            <v>29669307</v>
          </cell>
          <cell r="AQ1680">
            <v>15303344</v>
          </cell>
          <cell r="AR1680">
            <v>3466200</v>
          </cell>
          <cell r="AS1680">
            <v>18769544</v>
          </cell>
          <cell r="AT1680">
            <v>3210845</v>
          </cell>
          <cell r="AU1680">
            <v>154906</v>
          </cell>
          <cell r="AV1680">
            <v>118506</v>
          </cell>
          <cell r="AW1680">
            <v>0</v>
          </cell>
          <cell r="AX1680">
            <v>187471</v>
          </cell>
          <cell r="AY1680">
            <v>37260</v>
          </cell>
          <cell r="AZ1680">
            <v>3708988</v>
          </cell>
        </row>
        <row r="1681">
          <cell r="A1681">
            <v>221430</v>
          </cell>
          <cell r="B1681" t="str">
            <v>TENNESSEE TECHNOLOGY CENTER AT CRUMP</v>
          </cell>
          <cell r="C1681" t="str">
            <v>TN</v>
          </cell>
          <cell r="D1681">
            <v>5</v>
          </cell>
          <cell r="E1681">
            <v>4</v>
          </cell>
          <cell r="F1681">
            <v>2</v>
          </cell>
          <cell r="G1681">
            <v>2</v>
          </cell>
          <cell r="H1681">
            <v>2</v>
          </cell>
          <cell r="I1681">
            <v>-3</v>
          </cell>
          <cell r="J1681">
            <v>1</v>
          </cell>
          <cell r="K1681">
            <v>445</v>
          </cell>
          <cell r="L1681">
            <v>220377</v>
          </cell>
          <cell r="M1681">
            <v>0</v>
          </cell>
          <cell r="N1681">
            <v>1174600</v>
          </cell>
          <cell r="O1681">
            <v>0</v>
          </cell>
          <cell r="P1681">
            <v>263860</v>
          </cell>
          <cell r="Q1681">
            <v>0</v>
          </cell>
          <cell r="R1681">
            <v>1136</v>
          </cell>
          <cell r="S1681">
            <v>0</v>
          </cell>
          <cell r="T1681">
            <v>0</v>
          </cell>
          <cell r="U1681">
            <v>120</v>
          </cell>
          <cell r="V1681">
            <v>54268</v>
          </cell>
          <cell r="W1681">
            <v>0</v>
          </cell>
          <cell r="X1681">
            <v>10796</v>
          </cell>
          <cell r="Y1681">
            <v>0</v>
          </cell>
          <cell r="Z1681">
            <v>1725157</v>
          </cell>
          <cell r="AA1681">
            <v>849755</v>
          </cell>
          <cell r="AB1681">
            <v>0</v>
          </cell>
          <cell r="AC1681">
            <v>0</v>
          </cell>
          <cell r="AD1681">
            <v>0</v>
          </cell>
          <cell r="AE1681">
            <v>178031</v>
          </cell>
          <cell r="AF1681">
            <v>246488</v>
          </cell>
          <cell r="AG1681">
            <v>167109</v>
          </cell>
          <cell r="AH1681">
            <v>228651</v>
          </cell>
          <cell r="AI1681">
            <v>0</v>
          </cell>
          <cell r="AJ1681">
            <v>0</v>
          </cell>
          <cell r="AK1681">
            <v>1670034</v>
          </cell>
          <cell r="AL1681">
            <v>52864</v>
          </cell>
          <cell r="AM1681">
            <v>0</v>
          </cell>
          <cell r="AN1681">
            <v>0</v>
          </cell>
          <cell r="AO1681">
            <v>11087</v>
          </cell>
          <cell r="AP1681">
            <v>1733985</v>
          </cell>
          <cell r="AQ1681">
            <v>893685</v>
          </cell>
          <cell r="AR1681">
            <v>236125</v>
          </cell>
          <cell r="AS1681">
            <v>1129810</v>
          </cell>
          <cell r="AT1681">
            <v>199768</v>
          </cell>
          <cell r="AU1681">
            <v>16100</v>
          </cell>
          <cell r="AV1681">
            <v>0</v>
          </cell>
          <cell r="AW1681">
            <v>0</v>
          </cell>
          <cell r="AX1681">
            <v>1696</v>
          </cell>
          <cell r="AY1681">
            <v>11087</v>
          </cell>
          <cell r="AZ1681">
            <v>228651</v>
          </cell>
        </row>
        <row r="1682">
          <cell r="A1682">
            <v>221485</v>
          </cell>
          <cell r="B1682" t="str">
            <v>SOUTHWEST TENNESSEE COMMUNITY COLLEGE-UNION CAMPUS</v>
          </cell>
          <cell r="C1682" t="str">
            <v>TN</v>
          </cell>
          <cell r="D1682">
            <v>5</v>
          </cell>
          <cell r="E1682">
            <v>4</v>
          </cell>
          <cell r="F1682">
            <v>2</v>
          </cell>
          <cell r="G1682">
            <v>2</v>
          </cell>
          <cell r="H1682">
            <v>2</v>
          </cell>
          <cell r="I1682">
            <v>40</v>
          </cell>
          <cell r="J1682">
            <v>1</v>
          </cell>
          <cell r="K1682">
            <v>7669</v>
          </cell>
          <cell r="L1682">
            <v>15117642</v>
          </cell>
          <cell r="M1682">
            <v>0</v>
          </cell>
          <cell r="N1682">
            <v>34634210</v>
          </cell>
          <cell r="O1682">
            <v>0</v>
          </cell>
          <cell r="P1682">
            <v>13553732</v>
          </cell>
          <cell r="Q1682">
            <v>2762438</v>
          </cell>
          <cell r="R1682">
            <v>506729</v>
          </cell>
          <cell r="S1682">
            <v>646549</v>
          </cell>
          <cell r="T1682">
            <v>0</v>
          </cell>
          <cell r="U1682">
            <v>255165</v>
          </cell>
          <cell r="V1682">
            <v>547933</v>
          </cell>
          <cell r="W1682">
            <v>0</v>
          </cell>
          <cell r="X1682">
            <v>1978501</v>
          </cell>
          <cell r="Y1682">
            <v>0</v>
          </cell>
          <cell r="Z1682">
            <v>70002899</v>
          </cell>
          <cell r="AA1682">
            <v>30616435</v>
          </cell>
          <cell r="AB1682">
            <v>0</v>
          </cell>
          <cell r="AC1682">
            <v>743525</v>
          </cell>
          <cell r="AD1682">
            <v>3939721</v>
          </cell>
          <cell r="AE1682">
            <v>7019265</v>
          </cell>
          <cell r="AF1682">
            <v>10357803</v>
          </cell>
          <cell r="AG1682">
            <v>6116984</v>
          </cell>
          <cell r="AH1682">
            <v>8714386</v>
          </cell>
          <cell r="AI1682">
            <v>147728</v>
          </cell>
          <cell r="AJ1682">
            <v>-133</v>
          </cell>
          <cell r="AK1682">
            <v>67655714</v>
          </cell>
          <cell r="AL1682">
            <v>136638</v>
          </cell>
          <cell r="AM1682">
            <v>0</v>
          </cell>
          <cell r="AN1682">
            <v>0</v>
          </cell>
          <cell r="AO1682">
            <v>0</v>
          </cell>
          <cell r="AP1682">
            <v>67792352</v>
          </cell>
          <cell r="AQ1682">
            <v>33586862</v>
          </cell>
          <cell r="AR1682">
            <v>7652810</v>
          </cell>
          <cell r="AS1682">
            <v>41239672</v>
          </cell>
          <cell r="AT1682">
            <v>7072539</v>
          </cell>
          <cell r="AU1682">
            <v>265324</v>
          </cell>
          <cell r="AV1682">
            <v>468106</v>
          </cell>
          <cell r="AW1682">
            <v>0</v>
          </cell>
          <cell r="AX1682">
            <v>383</v>
          </cell>
          <cell r="AY1682">
            <v>908034</v>
          </cell>
          <cell r="AZ1682">
            <v>8714386</v>
          </cell>
        </row>
        <row r="1683">
          <cell r="A1683">
            <v>221625</v>
          </cell>
          <cell r="B1683" t="str">
            <v>TENNESSEE TECHNOLOGY CENTER AT KNOXVILLE</v>
          </cell>
          <cell r="C1683" t="str">
            <v>TN</v>
          </cell>
          <cell r="D1683">
            <v>5</v>
          </cell>
          <cell r="E1683">
            <v>4</v>
          </cell>
          <cell r="F1683">
            <v>2</v>
          </cell>
          <cell r="G1683">
            <v>2</v>
          </cell>
          <cell r="H1683">
            <v>2</v>
          </cell>
          <cell r="I1683">
            <v>-3</v>
          </cell>
          <cell r="J1683">
            <v>1</v>
          </cell>
          <cell r="K1683">
            <v>876</v>
          </cell>
          <cell r="L1683">
            <v>490612</v>
          </cell>
          <cell r="M1683">
            <v>0</v>
          </cell>
          <cell r="N1683">
            <v>2363900</v>
          </cell>
          <cell r="O1683">
            <v>0</v>
          </cell>
          <cell r="P1683">
            <v>896040</v>
          </cell>
          <cell r="Q1683">
            <v>0</v>
          </cell>
          <cell r="R1683">
            <v>0</v>
          </cell>
          <cell r="S1683">
            <v>168058</v>
          </cell>
          <cell r="T1683">
            <v>0</v>
          </cell>
          <cell r="U1683">
            <v>14982</v>
          </cell>
          <cell r="V1683">
            <v>34790</v>
          </cell>
          <cell r="W1683">
            <v>0</v>
          </cell>
          <cell r="X1683">
            <v>28725</v>
          </cell>
          <cell r="Y1683">
            <v>0</v>
          </cell>
          <cell r="Z1683">
            <v>3997107</v>
          </cell>
          <cell r="AA1683">
            <v>1985479</v>
          </cell>
          <cell r="AB1683">
            <v>0</v>
          </cell>
          <cell r="AC1683">
            <v>0</v>
          </cell>
          <cell r="AD1683">
            <v>0</v>
          </cell>
          <cell r="AE1683">
            <v>243024</v>
          </cell>
          <cell r="AF1683">
            <v>509890</v>
          </cell>
          <cell r="AG1683">
            <v>399034</v>
          </cell>
          <cell r="AH1683">
            <v>572498</v>
          </cell>
          <cell r="AI1683">
            <v>0</v>
          </cell>
          <cell r="AJ1683">
            <v>0</v>
          </cell>
          <cell r="AK1683">
            <v>3709925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3709925</v>
          </cell>
          <cell r="AQ1683">
            <v>1536592</v>
          </cell>
          <cell r="AR1683">
            <v>377314</v>
          </cell>
          <cell r="AS1683">
            <v>1913906</v>
          </cell>
          <cell r="AT1683">
            <v>517424</v>
          </cell>
          <cell r="AU1683">
            <v>29180</v>
          </cell>
          <cell r="AV1683">
            <v>0</v>
          </cell>
          <cell r="AW1683">
            <v>0</v>
          </cell>
          <cell r="AX1683">
            <v>19029</v>
          </cell>
          <cell r="AY1683">
            <v>6865</v>
          </cell>
          <cell r="AZ1683">
            <v>572498</v>
          </cell>
        </row>
        <row r="1684">
          <cell r="A1684">
            <v>221634</v>
          </cell>
          <cell r="B1684" t="str">
            <v>TENNESSEE TECHNOLOGY CENTER AT WHITEVILLE</v>
          </cell>
          <cell r="C1684" t="str">
            <v>TN</v>
          </cell>
          <cell r="D1684">
            <v>5</v>
          </cell>
          <cell r="E1684">
            <v>4</v>
          </cell>
          <cell r="F1684">
            <v>2</v>
          </cell>
          <cell r="G1684">
            <v>2</v>
          </cell>
          <cell r="H1684">
            <v>2</v>
          </cell>
          <cell r="I1684">
            <v>-3</v>
          </cell>
          <cell r="J1684">
            <v>1</v>
          </cell>
          <cell r="K1684">
            <v>91</v>
          </cell>
          <cell r="L1684">
            <v>108998</v>
          </cell>
          <cell r="M1684">
            <v>0</v>
          </cell>
          <cell r="N1684">
            <v>959400</v>
          </cell>
          <cell r="O1684">
            <v>0</v>
          </cell>
          <cell r="P1684">
            <v>174176</v>
          </cell>
          <cell r="Q1684">
            <v>6804</v>
          </cell>
          <cell r="R1684">
            <v>0</v>
          </cell>
          <cell r="S1684">
            <v>8938</v>
          </cell>
          <cell r="T1684">
            <v>0</v>
          </cell>
          <cell r="U1684">
            <v>100</v>
          </cell>
          <cell r="V1684">
            <v>31005</v>
          </cell>
          <cell r="W1684">
            <v>0</v>
          </cell>
          <cell r="X1684">
            <v>-211415</v>
          </cell>
          <cell r="Y1684">
            <v>0</v>
          </cell>
          <cell r="Z1684">
            <v>1078006</v>
          </cell>
          <cell r="AA1684">
            <v>531258</v>
          </cell>
          <cell r="AB1684">
            <v>0</v>
          </cell>
          <cell r="AC1684">
            <v>0</v>
          </cell>
          <cell r="AD1684">
            <v>0</v>
          </cell>
          <cell r="AE1684">
            <v>130479</v>
          </cell>
          <cell r="AF1684">
            <v>264396</v>
          </cell>
          <cell r="AG1684">
            <v>156656</v>
          </cell>
          <cell r="AH1684">
            <v>188500</v>
          </cell>
          <cell r="AI1684">
            <v>0</v>
          </cell>
          <cell r="AJ1684">
            <v>80015</v>
          </cell>
          <cell r="AK1684">
            <v>1351304</v>
          </cell>
          <cell r="AL1684">
            <v>29663</v>
          </cell>
          <cell r="AM1684">
            <v>0</v>
          </cell>
          <cell r="AN1684">
            <v>0</v>
          </cell>
          <cell r="AO1684">
            <v>12485</v>
          </cell>
          <cell r="AP1684">
            <v>1393452</v>
          </cell>
          <cell r="AQ1684">
            <v>624359</v>
          </cell>
          <cell r="AR1684">
            <v>192326</v>
          </cell>
          <cell r="AS1684">
            <v>816685</v>
          </cell>
          <cell r="AT1684">
            <v>167653</v>
          </cell>
          <cell r="AU1684">
            <v>5953</v>
          </cell>
          <cell r="AV1684">
            <v>6804</v>
          </cell>
          <cell r="AW1684">
            <v>0</v>
          </cell>
          <cell r="AX1684">
            <v>0</v>
          </cell>
          <cell r="AY1684">
            <v>8090</v>
          </cell>
          <cell r="AZ1684">
            <v>188500</v>
          </cell>
        </row>
        <row r="1685">
          <cell r="A1685">
            <v>221643</v>
          </cell>
          <cell r="B1685" t="str">
            <v>PELLISSIPPI STATE TECHNICAL COMMUNITY COLLEGE</v>
          </cell>
          <cell r="C1685" t="str">
            <v>TN</v>
          </cell>
          <cell r="D1685">
            <v>5</v>
          </cell>
          <cell r="E1685">
            <v>4</v>
          </cell>
          <cell r="F1685">
            <v>2</v>
          </cell>
          <cell r="G1685">
            <v>2</v>
          </cell>
          <cell r="H1685">
            <v>2</v>
          </cell>
          <cell r="I1685">
            <v>40</v>
          </cell>
          <cell r="J1685">
            <v>1</v>
          </cell>
          <cell r="K1685">
            <v>5210</v>
          </cell>
          <cell r="L1685">
            <v>11262299</v>
          </cell>
          <cell r="M1685">
            <v>0</v>
          </cell>
          <cell r="N1685">
            <v>17891403</v>
          </cell>
          <cell r="O1685">
            <v>0</v>
          </cell>
          <cell r="P1685">
            <v>5472868</v>
          </cell>
          <cell r="Q1685">
            <v>96449</v>
          </cell>
          <cell r="R1685">
            <v>23398</v>
          </cell>
          <cell r="S1685">
            <v>1141828</v>
          </cell>
          <cell r="T1685">
            <v>0</v>
          </cell>
          <cell r="U1685">
            <v>0</v>
          </cell>
          <cell r="V1685">
            <v>339131</v>
          </cell>
          <cell r="W1685">
            <v>0</v>
          </cell>
          <cell r="X1685">
            <v>442534</v>
          </cell>
          <cell r="Y1685">
            <v>0</v>
          </cell>
          <cell r="Z1685">
            <v>36669910</v>
          </cell>
          <cell r="AA1685">
            <v>18588022</v>
          </cell>
          <cell r="AB1685">
            <v>0</v>
          </cell>
          <cell r="AC1685">
            <v>897604</v>
          </cell>
          <cell r="AD1685">
            <v>2924557</v>
          </cell>
          <cell r="AE1685">
            <v>4271852</v>
          </cell>
          <cell r="AF1685">
            <v>3642490</v>
          </cell>
          <cell r="AG1685">
            <v>3131351</v>
          </cell>
          <cell r="AH1685">
            <v>4776648</v>
          </cell>
          <cell r="AI1685">
            <v>0</v>
          </cell>
          <cell r="AJ1685">
            <v>-1264710</v>
          </cell>
          <cell r="AK1685">
            <v>36967814</v>
          </cell>
          <cell r="AL1685">
            <v>158687</v>
          </cell>
          <cell r="AM1685">
            <v>0</v>
          </cell>
          <cell r="AN1685">
            <v>0</v>
          </cell>
          <cell r="AO1685">
            <v>0</v>
          </cell>
          <cell r="AP1685">
            <v>37126501</v>
          </cell>
          <cell r="AQ1685">
            <v>19830290</v>
          </cell>
          <cell r="AR1685">
            <v>4596449</v>
          </cell>
          <cell r="AS1685">
            <v>24426739</v>
          </cell>
          <cell r="AT1685">
            <v>3912752</v>
          </cell>
          <cell r="AU1685">
            <v>230976</v>
          </cell>
          <cell r="AV1685">
            <v>425894</v>
          </cell>
          <cell r="AW1685">
            <v>23398</v>
          </cell>
          <cell r="AX1685">
            <v>60286</v>
          </cell>
          <cell r="AY1685">
            <v>123342</v>
          </cell>
          <cell r="AZ1685">
            <v>4776648</v>
          </cell>
        </row>
        <row r="1686">
          <cell r="A1686">
            <v>221908</v>
          </cell>
          <cell r="B1686" t="str">
            <v>NORTHEAST STATE TECHNICAL COMMUNITY COLLEGE</v>
          </cell>
          <cell r="C1686" t="str">
            <v>TN</v>
          </cell>
          <cell r="D1686">
            <v>5</v>
          </cell>
          <cell r="E1686">
            <v>4</v>
          </cell>
          <cell r="F1686">
            <v>2</v>
          </cell>
          <cell r="G1686">
            <v>2</v>
          </cell>
          <cell r="H1686">
            <v>2</v>
          </cell>
          <cell r="I1686">
            <v>40</v>
          </cell>
          <cell r="J1686">
            <v>1</v>
          </cell>
          <cell r="K1686">
            <v>2997</v>
          </cell>
          <cell r="L1686">
            <v>4816889</v>
          </cell>
          <cell r="M1686">
            <v>0</v>
          </cell>
          <cell r="N1686">
            <v>9595020</v>
          </cell>
          <cell r="O1686">
            <v>0</v>
          </cell>
          <cell r="P1686">
            <v>3308048</v>
          </cell>
          <cell r="Q1686">
            <v>987869</v>
          </cell>
          <cell r="R1686">
            <v>43670</v>
          </cell>
          <cell r="S1686">
            <v>272400</v>
          </cell>
          <cell r="T1686">
            <v>0</v>
          </cell>
          <cell r="U1686">
            <v>0</v>
          </cell>
          <cell r="V1686">
            <v>133852</v>
          </cell>
          <cell r="W1686">
            <v>0</v>
          </cell>
          <cell r="X1686">
            <v>385227</v>
          </cell>
          <cell r="Y1686">
            <v>0</v>
          </cell>
          <cell r="Z1686">
            <v>19542975</v>
          </cell>
          <cell r="AA1686">
            <v>7346585</v>
          </cell>
          <cell r="AB1686">
            <v>0</v>
          </cell>
          <cell r="AC1686">
            <v>596</v>
          </cell>
          <cell r="AD1686">
            <v>1435938</v>
          </cell>
          <cell r="AE1686">
            <v>2141313</v>
          </cell>
          <cell r="AF1686">
            <v>1754632</v>
          </cell>
          <cell r="AG1686">
            <v>1789068</v>
          </cell>
          <cell r="AH1686">
            <v>3942278</v>
          </cell>
          <cell r="AI1686">
            <v>18100</v>
          </cell>
          <cell r="AJ1686">
            <v>913642</v>
          </cell>
          <cell r="AK1686">
            <v>19342152</v>
          </cell>
          <cell r="AL1686">
            <v>6693</v>
          </cell>
          <cell r="AM1686">
            <v>0</v>
          </cell>
          <cell r="AN1686">
            <v>0</v>
          </cell>
          <cell r="AO1686">
            <v>0</v>
          </cell>
          <cell r="AP1686">
            <v>19348845</v>
          </cell>
          <cell r="AQ1686">
            <v>8103265</v>
          </cell>
          <cell r="AR1686">
            <v>2017575</v>
          </cell>
          <cell r="AS1686">
            <v>10120840</v>
          </cell>
          <cell r="AT1686">
            <v>2668270</v>
          </cell>
          <cell r="AU1686">
            <v>79947</v>
          </cell>
          <cell r="AV1686">
            <v>971572</v>
          </cell>
          <cell r="AW1686">
            <v>43669</v>
          </cell>
          <cell r="AX1686">
            <v>69486</v>
          </cell>
          <cell r="AY1686">
            <v>109334</v>
          </cell>
          <cell r="AZ1686">
            <v>3942278</v>
          </cell>
        </row>
        <row r="1687">
          <cell r="A1687">
            <v>222053</v>
          </cell>
          <cell r="B1687" t="str">
            <v>VOLUNTEER STATE COMMUNITY COLLEGE</v>
          </cell>
          <cell r="C1687" t="str">
            <v>TN</v>
          </cell>
          <cell r="D1687">
            <v>5</v>
          </cell>
          <cell r="E1687">
            <v>4</v>
          </cell>
          <cell r="F1687">
            <v>2</v>
          </cell>
          <cell r="G1687">
            <v>2</v>
          </cell>
          <cell r="H1687">
            <v>2</v>
          </cell>
          <cell r="I1687">
            <v>40</v>
          </cell>
          <cell r="J1687">
            <v>1</v>
          </cell>
          <cell r="K1687">
            <v>4394</v>
          </cell>
          <cell r="L1687">
            <v>7723112</v>
          </cell>
          <cell r="M1687">
            <v>0</v>
          </cell>
          <cell r="N1687">
            <v>15393720</v>
          </cell>
          <cell r="O1687">
            <v>0</v>
          </cell>
          <cell r="P1687">
            <v>2992559</v>
          </cell>
          <cell r="Q1687">
            <v>194219</v>
          </cell>
          <cell r="R1687">
            <v>0</v>
          </cell>
          <cell r="S1687">
            <v>302593</v>
          </cell>
          <cell r="T1687">
            <v>3173</v>
          </cell>
          <cell r="U1687">
            <v>8274</v>
          </cell>
          <cell r="V1687">
            <v>2438063</v>
          </cell>
          <cell r="W1687">
            <v>0</v>
          </cell>
          <cell r="X1687">
            <v>358637</v>
          </cell>
          <cell r="Y1687">
            <v>0</v>
          </cell>
          <cell r="Z1687">
            <v>29414350</v>
          </cell>
          <cell r="AA1687">
            <v>13021802</v>
          </cell>
          <cell r="AB1687">
            <v>0</v>
          </cell>
          <cell r="AC1687">
            <v>436453</v>
          </cell>
          <cell r="AD1687">
            <v>1604244</v>
          </cell>
          <cell r="AE1687">
            <v>3441064</v>
          </cell>
          <cell r="AF1687">
            <v>3215966</v>
          </cell>
          <cell r="AG1687">
            <v>1870099</v>
          </cell>
          <cell r="AH1687">
            <v>3119078</v>
          </cell>
          <cell r="AI1687">
            <v>0</v>
          </cell>
          <cell r="AJ1687">
            <v>200000</v>
          </cell>
          <cell r="AK1687">
            <v>26908706</v>
          </cell>
          <cell r="AL1687">
            <v>2298775</v>
          </cell>
          <cell r="AM1687">
            <v>0</v>
          </cell>
          <cell r="AN1687">
            <v>0</v>
          </cell>
          <cell r="AO1687">
            <v>0</v>
          </cell>
          <cell r="AP1687">
            <v>29207481</v>
          </cell>
          <cell r="AQ1687">
            <v>14127468</v>
          </cell>
          <cell r="AR1687">
            <v>3300205</v>
          </cell>
          <cell r="AS1687">
            <v>17427673</v>
          </cell>
          <cell r="AT1687">
            <v>2237907</v>
          </cell>
          <cell r="AU1687">
            <v>93770</v>
          </cell>
          <cell r="AV1687">
            <v>186636</v>
          </cell>
          <cell r="AW1687">
            <v>0</v>
          </cell>
          <cell r="AX1687">
            <v>214841</v>
          </cell>
          <cell r="AY1687">
            <v>385924</v>
          </cell>
          <cell r="AZ1687">
            <v>3119078</v>
          </cell>
        </row>
        <row r="1688">
          <cell r="A1688">
            <v>222062</v>
          </cell>
          <cell r="B1688" t="str">
            <v>WALTERS STATE COMMUNITY COLLEGE</v>
          </cell>
          <cell r="C1688" t="str">
            <v>TN</v>
          </cell>
          <cell r="D1688">
            <v>5</v>
          </cell>
          <cell r="E1688">
            <v>4</v>
          </cell>
          <cell r="F1688">
            <v>2</v>
          </cell>
          <cell r="G1688">
            <v>2</v>
          </cell>
          <cell r="H1688">
            <v>2</v>
          </cell>
          <cell r="I1688">
            <v>40</v>
          </cell>
          <cell r="J1688">
            <v>1</v>
          </cell>
          <cell r="K1688">
            <v>4047</v>
          </cell>
          <cell r="L1688">
            <v>6421911</v>
          </cell>
          <cell r="M1688">
            <v>0</v>
          </cell>
          <cell r="N1688">
            <v>15269020</v>
          </cell>
          <cell r="O1688">
            <v>0</v>
          </cell>
          <cell r="P1688">
            <v>9530003</v>
          </cell>
          <cell r="Q1688">
            <v>209877</v>
          </cell>
          <cell r="R1688">
            <v>500</v>
          </cell>
          <cell r="S1688">
            <v>1215650</v>
          </cell>
          <cell r="T1688">
            <v>0</v>
          </cell>
          <cell r="U1688">
            <v>395403</v>
          </cell>
          <cell r="V1688">
            <v>1889143</v>
          </cell>
          <cell r="W1688">
            <v>0</v>
          </cell>
          <cell r="X1688">
            <v>643234</v>
          </cell>
          <cell r="Y1688">
            <v>0</v>
          </cell>
          <cell r="Z1688">
            <v>35574741</v>
          </cell>
          <cell r="AA1688">
            <v>14015552</v>
          </cell>
          <cell r="AB1688">
            <v>0</v>
          </cell>
          <cell r="AC1688">
            <v>5750843</v>
          </cell>
          <cell r="AD1688">
            <v>1795770</v>
          </cell>
          <cell r="AE1688">
            <v>2249726</v>
          </cell>
          <cell r="AF1688">
            <v>2289164</v>
          </cell>
          <cell r="AG1688">
            <v>3147990</v>
          </cell>
          <cell r="AH1688">
            <v>3689439</v>
          </cell>
          <cell r="AI1688">
            <v>186100</v>
          </cell>
          <cell r="AJ1688">
            <v>102000</v>
          </cell>
          <cell r="AK1688">
            <v>33226584</v>
          </cell>
          <cell r="AL1688">
            <v>1678710</v>
          </cell>
          <cell r="AM1688">
            <v>0</v>
          </cell>
          <cell r="AN1688">
            <v>0</v>
          </cell>
          <cell r="AO1688">
            <v>0</v>
          </cell>
          <cell r="AP1688">
            <v>34905294</v>
          </cell>
          <cell r="AQ1688">
            <v>14271041</v>
          </cell>
          <cell r="AR1688">
            <v>3476067</v>
          </cell>
          <cell r="AS1688">
            <v>17747108</v>
          </cell>
          <cell r="AT1688">
            <v>3385170</v>
          </cell>
          <cell r="AU1688">
            <v>95812</v>
          </cell>
          <cell r="AV1688">
            <v>192216</v>
          </cell>
          <cell r="AW1688">
            <v>0</v>
          </cell>
          <cell r="AX1688">
            <v>4154</v>
          </cell>
          <cell r="AY1688">
            <v>12087</v>
          </cell>
          <cell r="AZ1688">
            <v>3689439</v>
          </cell>
        </row>
        <row r="1689">
          <cell r="A1689">
            <v>219921</v>
          </cell>
          <cell r="B1689" t="str">
            <v>TENNESSEE TECHNOLOGY CENTER AT COVINGTON</v>
          </cell>
          <cell r="C1689" t="str">
            <v>TN</v>
          </cell>
          <cell r="D1689">
            <v>5</v>
          </cell>
          <cell r="E1689">
            <v>7</v>
          </cell>
          <cell r="F1689">
            <v>2</v>
          </cell>
          <cell r="G1689">
            <v>2</v>
          </cell>
          <cell r="H1689">
            <v>2</v>
          </cell>
          <cell r="I1689">
            <v>-3</v>
          </cell>
          <cell r="J1689">
            <v>1</v>
          </cell>
          <cell r="K1689">
            <v>175</v>
          </cell>
          <cell r="L1689">
            <v>134348</v>
          </cell>
          <cell r="M1689">
            <v>0</v>
          </cell>
          <cell r="N1689">
            <v>853000</v>
          </cell>
          <cell r="O1689">
            <v>0</v>
          </cell>
          <cell r="P1689">
            <v>127044</v>
          </cell>
          <cell r="Q1689">
            <v>5022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72420</v>
          </cell>
          <cell r="W1689">
            <v>0</v>
          </cell>
          <cell r="X1689">
            <v>25214</v>
          </cell>
          <cell r="Y1689">
            <v>0</v>
          </cell>
          <cell r="Z1689">
            <v>1217048</v>
          </cell>
          <cell r="AA1689">
            <v>565540</v>
          </cell>
          <cell r="AB1689">
            <v>0</v>
          </cell>
          <cell r="AC1689">
            <v>0</v>
          </cell>
          <cell r="AD1689">
            <v>0</v>
          </cell>
          <cell r="AE1689">
            <v>134398</v>
          </cell>
          <cell r="AF1689">
            <v>200942</v>
          </cell>
          <cell r="AG1689">
            <v>113193</v>
          </cell>
          <cell r="AH1689">
            <v>107883</v>
          </cell>
          <cell r="AI1689">
            <v>0</v>
          </cell>
          <cell r="AJ1689">
            <v>174200</v>
          </cell>
          <cell r="AK1689">
            <v>1296156</v>
          </cell>
          <cell r="AL1689">
            <v>55998</v>
          </cell>
          <cell r="AM1689">
            <v>0</v>
          </cell>
          <cell r="AN1689">
            <v>0</v>
          </cell>
          <cell r="AO1689">
            <v>0</v>
          </cell>
          <cell r="AP1689">
            <v>1352154</v>
          </cell>
          <cell r="AQ1689">
            <v>589152</v>
          </cell>
          <cell r="AR1689">
            <v>160739</v>
          </cell>
          <cell r="AS1689">
            <v>749891</v>
          </cell>
          <cell r="AT1689">
            <v>105081</v>
          </cell>
          <cell r="AU1689">
            <v>2802</v>
          </cell>
          <cell r="AV1689">
            <v>0</v>
          </cell>
          <cell r="AW1689">
            <v>0</v>
          </cell>
          <cell r="AX1689">
            <v>0</v>
          </cell>
          <cell r="AY1689">
            <v>0</v>
          </cell>
          <cell r="AZ1689">
            <v>107883</v>
          </cell>
        </row>
        <row r="1690">
          <cell r="A1690">
            <v>219994</v>
          </cell>
          <cell r="B1690" t="str">
            <v>TENNESSEE TECHNOLOGY CENTER AT DICKSON</v>
          </cell>
          <cell r="C1690" t="str">
            <v>TN</v>
          </cell>
          <cell r="D1690">
            <v>5</v>
          </cell>
          <cell r="E1690">
            <v>7</v>
          </cell>
          <cell r="F1690">
            <v>2</v>
          </cell>
          <cell r="G1690">
            <v>2</v>
          </cell>
          <cell r="H1690">
            <v>2</v>
          </cell>
          <cell r="I1690">
            <v>-3</v>
          </cell>
          <cell r="J1690">
            <v>1</v>
          </cell>
          <cell r="K1690">
            <v>308</v>
          </cell>
          <cell r="L1690">
            <v>290992</v>
          </cell>
          <cell r="M1690">
            <v>0</v>
          </cell>
          <cell r="N1690">
            <v>1739000</v>
          </cell>
          <cell r="O1690">
            <v>0</v>
          </cell>
          <cell r="P1690">
            <v>299458</v>
          </cell>
          <cell r="Q1690">
            <v>14471</v>
          </cell>
          <cell r="R1690">
            <v>0</v>
          </cell>
          <cell r="S1690">
            <v>162461</v>
          </cell>
          <cell r="T1690">
            <v>0</v>
          </cell>
          <cell r="U1690">
            <v>15414</v>
          </cell>
          <cell r="V1690">
            <v>171427</v>
          </cell>
          <cell r="W1690">
            <v>0</v>
          </cell>
          <cell r="X1690">
            <v>0</v>
          </cell>
          <cell r="Y1690">
            <v>0</v>
          </cell>
          <cell r="Z1690">
            <v>2693223</v>
          </cell>
          <cell r="AA1690">
            <v>1556863</v>
          </cell>
          <cell r="AB1690">
            <v>0</v>
          </cell>
          <cell r="AC1690">
            <v>0</v>
          </cell>
          <cell r="AD1690">
            <v>0</v>
          </cell>
          <cell r="AE1690">
            <v>275979</v>
          </cell>
          <cell r="AF1690">
            <v>308386</v>
          </cell>
          <cell r="AG1690">
            <v>316226</v>
          </cell>
          <cell r="AH1690">
            <v>300488</v>
          </cell>
          <cell r="AI1690">
            <v>0</v>
          </cell>
          <cell r="AJ1690">
            <v>25700</v>
          </cell>
          <cell r="AK1690">
            <v>2783642</v>
          </cell>
          <cell r="AL1690">
            <v>146445</v>
          </cell>
          <cell r="AM1690">
            <v>0</v>
          </cell>
          <cell r="AN1690">
            <v>0</v>
          </cell>
          <cell r="AO1690">
            <v>0</v>
          </cell>
          <cell r="AP1690">
            <v>2930087</v>
          </cell>
          <cell r="AQ1690">
            <v>1446524</v>
          </cell>
          <cell r="AR1690">
            <v>365561</v>
          </cell>
          <cell r="AS1690">
            <v>1812085</v>
          </cell>
          <cell r="AT1690">
            <v>275256</v>
          </cell>
          <cell r="AU1690">
            <v>0</v>
          </cell>
          <cell r="AV1690">
            <v>14471</v>
          </cell>
          <cell r="AW1690">
            <v>0</v>
          </cell>
          <cell r="AX1690">
            <v>10761</v>
          </cell>
          <cell r="AY1690">
            <v>0</v>
          </cell>
          <cell r="AZ1690">
            <v>300488</v>
          </cell>
        </row>
        <row r="1691">
          <cell r="A1691">
            <v>220127</v>
          </cell>
          <cell r="B1691" t="str">
            <v>TENNESSEE TECHNOLOGY CENTER AT ELIZABETHTON</v>
          </cell>
          <cell r="C1691" t="str">
            <v>TN</v>
          </cell>
          <cell r="D1691">
            <v>5</v>
          </cell>
          <cell r="E1691">
            <v>7</v>
          </cell>
          <cell r="F1691">
            <v>2</v>
          </cell>
          <cell r="G1691">
            <v>2</v>
          </cell>
          <cell r="H1691">
            <v>2</v>
          </cell>
          <cell r="I1691">
            <v>-3</v>
          </cell>
          <cell r="J1691">
            <v>1</v>
          </cell>
          <cell r="K1691">
            <v>352</v>
          </cell>
          <cell r="L1691">
            <v>328385</v>
          </cell>
          <cell r="M1691">
            <v>0</v>
          </cell>
          <cell r="N1691">
            <v>1075900</v>
          </cell>
          <cell r="O1691">
            <v>0</v>
          </cell>
          <cell r="P1691">
            <v>509511</v>
          </cell>
          <cell r="Q1691">
            <v>53419</v>
          </cell>
          <cell r="R1691">
            <v>0</v>
          </cell>
          <cell r="S1691">
            <v>69045</v>
          </cell>
          <cell r="T1691">
            <v>0</v>
          </cell>
          <cell r="U1691">
            <v>135</v>
          </cell>
          <cell r="V1691">
            <v>154253</v>
          </cell>
          <cell r="W1691">
            <v>0</v>
          </cell>
          <cell r="X1691">
            <v>13584</v>
          </cell>
          <cell r="Y1691">
            <v>0</v>
          </cell>
          <cell r="Z1691">
            <v>2204232</v>
          </cell>
          <cell r="AA1691">
            <v>1020516</v>
          </cell>
          <cell r="AB1691">
            <v>0</v>
          </cell>
          <cell r="AC1691">
            <v>0</v>
          </cell>
          <cell r="AD1691">
            <v>0</v>
          </cell>
          <cell r="AE1691">
            <v>131433</v>
          </cell>
          <cell r="AF1691">
            <v>395299</v>
          </cell>
          <cell r="AG1691">
            <v>180975</v>
          </cell>
          <cell r="AH1691">
            <v>402895</v>
          </cell>
          <cell r="AI1691">
            <v>0</v>
          </cell>
          <cell r="AJ1691">
            <v>-78402</v>
          </cell>
          <cell r="AK1691">
            <v>2052716</v>
          </cell>
          <cell r="AL1691">
            <v>174644</v>
          </cell>
          <cell r="AM1691">
            <v>0</v>
          </cell>
          <cell r="AN1691">
            <v>0</v>
          </cell>
          <cell r="AO1691">
            <v>0</v>
          </cell>
          <cell r="AP1691">
            <v>2227360</v>
          </cell>
          <cell r="AQ1691">
            <v>1009457</v>
          </cell>
          <cell r="AR1691">
            <v>273934</v>
          </cell>
          <cell r="AS1691">
            <v>1283391</v>
          </cell>
          <cell r="AT1691">
            <v>358503</v>
          </cell>
          <cell r="AU1691">
            <v>16896</v>
          </cell>
          <cell r="AV1691">
            <v>19910</v>
          </cell>
          <cell r="AW1691">
            <v>0</v>
          </cell>
          <cell r="AX1691">
            <v>7519</v>
          </cell>
          <cell r="AY1691">
            <v>67</v>
          </cell>
          <cell r="AZ1691">
            <v>402895</v>
          </cell>
        </row>
        <row r="1692">
          <cell r="A1692">
            <v>220321</v>
          </cell>
          <cell r="B1692" t="str">
            <v>TENNESSEE TECHNOLOGY CENTER AT HOHENWALD</v>
          </cell>
          <cell r="C1692" t="str">
            <v>TN</v>
          </cell>
          <cell r="D1692">
            <v>5</v>
          </cell>
          <cell r="E1692">
            <v>7</v>
          </cell>
          <cell r="F1692">
            <v>2</v>
          </cell>
          <cell r="G1692">
            <v>2</v>
          </cell>
          <cell r="H1692">
            <v>2</v>
          </cell>
          <cell r="I1692">
            <v>-3</v>
          </cell>
          <cell r="J1692">
            <v>1</v>
          </cell>
          <cell r="K1692">
            <v>292</v>
          </cell>
          <cell r="L1692">
            <v>259370</v>
          </cell>
          <cell r="M1692">
            <v>237161</v>
          </cell>
          <cell r="N1692">
            <v>1142400</v>
          </cell>
          <cell r="O1692">
            <v>0</v>
          </cell>
          <cell r="P1692">
            <v>298456</v>
          </cell>
          <cell r="Q1692">
            <v>0</v>
          </cell>
          <cell r="R1692">
            <v>0</v>
          </cell>
          <cell r="S1692">
            <v>87937</v>
          </cell>
          <cell r="T1692">
            <v>0</v>
          </cell>
          <cell r="U1692">
            <v>30445</v>
          </cell>
          <cell r="V1692">
            <v>90202</v>
          </cell>
          <cell r="W1692">
            <v>0</v>
          </cell>
          <cell r="X1692">
            <v>219235</v>
          </cell>
          <cell r="Y1692">
            <v>0</v>
          </cell>
          <cell r="Z1692">
            <v>2365206</v>
          </cell>
          <cell r="AA1692">
            <v>1074695</v>
          </cell>
          <cell r="AB1692">
            <v>0</v>
          </cell>
          <cell r="AC1692">
            <v>0</v>
          </cell>
          <cell r="AD1692">
            <v>0</v>
          </cell>
          <cell r="AE1692">
            <v>393109</v>
          </cell>
          <cell r="AF1692">
            <v>281808</v>
          </cell>
          <cell r="AG1692">
            <v>221752</v>
          </cell>
          <cell r="AH1692">
            <v>318720</v>
          </cell>
          <cell r="AI1692">
            <v>0</v>
          </cell>
          <cell r="AJ1692">
            <v>10000</v>
          </cell>
          <cell r="AK1692">
            <v>2300084</v>
          </cell>
          <cell r="AL1692">
            <v>79639</v>
          </cell>
          <cell r="AM1692">
            <v>0</v>
          </cell>
          <cell r="AN1692">
            <v>0</v>
          </cell>
          <cell r="AO1692">
            <v>250729</v>
          </cell>
          <cell r="AP1692">
            <v>2630452</v>
          </cell>
          <cell r="AQ1692">
            <v>1167615</v>
          </cell>
          <cell r="AR1692">
            <v>262984</v>
          </cell>
          <cell r="AS1692">
            <v>1466913</v>
          </cell>
          <cell r="AT1692">
            <v>289406</v>
          </cell>
          <cell r="AU1692">
            <v>9050</v>
          </cell>
          <cell r="AV1692">
            <v>0</v>
          </cell>
          <cell r="AW1692">
            <v>0</v>
          </cell>
          <cell r="AX1692">
            <v>3011</v>
          </cell>
          <cell r="AY1692">
            <v>17253</v>
          </cell>
          <cell r="AZ1692">
            <v>318720</v>
          </cell>
        </row>
        <row r="1693">
          <cell r="A1693">
            <v>220394</v>
          </cell>
          <cell r="B1693" t="str">
            <v>TENNESSEE TECHNOLOGY CENTER AT JACKSBORO</v>
          </cell>
          <cell r="C1693" t="str">
            <v>TN</v>
          </cell>
          <cell r="D1693">
            <v>5</v>
          </cell>
          <cell r="E1693">
            <v>7</v>
          </cell>
          <cell r="F1693">
            <v>2</v>
          </cell>
          <cell r="G1693">
            <v>2</v>
          </cell>
          <cell r="H1693">
            <v>2</v>
          </cell>
          <cell r="I1693">
            <v>-3</v>
          </cell>
          <cell r="J1693">
            <v>1</v>
          </cell>
          <cell r="K1693">
            <v>168</v>
          </cell>
          <cell r="L1693">
            <v>223533</v>
          </cell>
          <cell r="M1693">
            <v>0</v>
          </cell>
          <cell r="N1693">
            <v>979800</v>
          </cell>
          <cell r="O1693">
            <v>0</v>
          </cell>
          <cell r="P1693">
            <v>349189</v>
          </cell>
          <cell r="Q1693">
            <v>43876</v>
          </cell>
          <cell r="R1693">
            <v>0</v>
          </cell>
          <cell r="S1693">
            <v>22706</v>
          </cell>
          <cell r="T1693">
            <v>0</v>
          </cell>
          <cell r="U1693">
            <v>90</v>
          </cell>
          <cell r="V1693">
            <v>54508</v>
          </cell>
          <cell r="W1693">
            <v>0</v>
          </cell>
          <cell r="X1693">
            <v>20790</v>
          </cell>
          <cell r="Y1693">
            <v>0</v>
          </cell>
          <cell r="Z1693">
            <v>1694492</v>
          </cell>
          <cell r="AA1693">
            <v>769513</v>
          </cell>
          <cell r="AB1693">
            <v>0</v>
          </cell>
          <cell r="AC1693">
            <v>0</v>
          </cell>
          <cell r="AD1693">
            <v>0</v>
          </cell>
          <cell r="AE1693">
            <v>108692</v>
          </cell>
          <cell r="AF1693">
            <v>303045</v>
          </cell>
          <cell r="AG1693">
            <v>151131</v>
          </cell>
          <cell r="AH1693">
            <v>351855</v>
          </cell>
          <cell r="AI1693">
            <v>0</v>
          </cell>
          <cell r="AJ1693">
            <v>15200</v>
          </cell>
          <cell r="AK1693">
            <v>1699436</v>
          </cell>
          <cell r="AL1693">
            <v>48494</v>
          </cell>
          <cell r="AM1693">
            <v>0</v>
          </cell>
          <cell r="AN1693">
            <v>0</v>
          </cell>
          <cell r="AO1693">
            <v>0</v>
          </cell>
          <cell r="AP1693">
            <v>1747930</v>
          </cell>
          <cell r="AQ1693">
            <v>853297</v>
          </cell>
          <cell r="AR1693">
            <v>208676</v>
          </cell>
          <cell r="AS1693">
            <v>1061973</v>
          </cell>
          <cell r="AT1693">
            <v>270451</v>
          </cell>
          <cell r="AU1693">
            <v>18650</v>
          </cell>
          <cell r="AV1693">
            <v>31895</v>
          </cell>
          <cell r="AW1693">
            <v>0</v>
          </cell>
          <cell r="AX1693">
            <v>30193</v>
          </cell>
          <cell r="AY1693">
            <v>666</v>
          </cell>
          <cell r="AZ1693">
            <v>351855</v>
          </cell>
        </row>
        <row r="1694">
          <cell r="A1694">
            <v>220640</v>
          </cell>
          <cell r="B1694" t="str">
            <v>TENNESSEE TECHNOLOGY CENTER AT LIVINGSTON</v>
          </cell>
          <cell r="C1694" t="str">
            <v>TN</v>
          </cell>
          <cell r="D1694">
            <v>5</v>
          </cell>
          <cell r="E1694">
            <v>7</v>
          </cell>
          <cell r="F1694">
            <v>2</v>
          </cell>
          <cell r="G1694">
            <v>2</v>
          </cell>
          <cell r="H1694">
            <v>2</v>
          </cell>
          <cell r="I1694">
            <v>-3</v>
          </cell>
          <cell r="J1694">
            <v>1</v>
          </cell>
          <cell r="K1694">
            <v>353</v>
          </cell>
          <cell r="L1694">
            <v>366729</v>
          </cell>
          <cell r="M1694">
            <v>0</v>
          </cell>
          <cell r="N1694">
            <v>1572800</v>
          </cell>
          <cell r="O1694">
            <v>0</v>
          </cell>
          <cell r="P1694">
            <v>488122</v>
          </cell>
          <cell r="Q1694">
            <v>107488</v>
          </cell>
          <cell r="R1694">
            <v>0</v>
          </cell>
          <cell r="S1694">
            <v>14783</v>
          </cell>
          <cell r="T1694">
            <v>0</v>
          </cell>
          <cell r="U1694">
            <v>25523</v>
          </cell>
          <cell r="V1694">
            <v>135891</v>
          </cell>
          <cell r="W1694">
            <v>0</v>
          </cell>
          <cell r="X1694">
            <v>64843</v>
          </cell>
          <cell r="Y1694">
            <v>0</v>
          </cell>
          <cell r="Z1694">
            <v>2776179</v>
          </cell>
          <cell r="AA1694">
            <v>1348083</v>
          </cell>
          <cell r="AB1694">
            <v>0</v>
          </cell>
          <cell r="AC1694">
            <v>0</v>
          </cell>
          <cell r="AD1694">
            <v>0</v>
          </cell>
          <cell r="AE1694">
            <v>185630</v>
          </cell>
          <cell r="AF1694">
            <v>327718</v>
          </cell>
          <cell r="AG1694">
            <v>252010</v>
          </cell>
          <cell r="AH1694">
            <v>354938</v>
          </cell>
          <cell r="AI1694">
            <v>0</v>
          </cell>
          <cell r="AJ1694">
            <v>341890</v>
          </cell>
          <cell r="AK1694">
            <v>2810269</v>
          </cell>
          <cell r="AL1694">
            <v>115039</v>
          </cell>
          <cell r="AM1694">
            <v>0</v>
          </cell>
          <cell r="AN1694">
            <v>0</v>
          </cell>
          <cell r="AO1694">
            <v>0</v>
          </cell>
          <cell r="AP1694">
            <v>2925308</v>
          </cell>
          <cell r="AQ1694">
            <v>1192723</v>
          </cell>
          <cell r="AR1694">
            <v>319141</v>
          </cell>
          <cell r="AS1694">
            <v>1511864</v>
          </cell>
          <cell r="AT1694">
            <v>316719</v>
          </cell>
          <cell r="AU1694">
            <v>12800</v>
          </cell>
          <cell r="AV1694">
            <v>17488</v>
          </cell>
          <cell r="AW1694">
            <v>0</v>
          </cell>
          <cell r="AX1694">
            <v>7931</v>
          </cell>
          <cell r="AY1694">
            <v>0</v>
          </cell>
          <cell r="AZ1694">
            <v>354938</v>
          </cell>
        </row>
        <row r="1695">
          <cell r="A1695">
            <v>220756</v>
          </cell>
          <cell r="B1695" t="str">
            <v>TENNESSEE TECHNOLOGY CENTER AT MCKENZIE</v>
          </cell>
          <cell r="C1695" t="str">
            <v>TN</v>
          </cell>
          <cell r="D1695">
            <v>5</v>
          </cell>
          <cell r="E1695">
            <v>7</v>
          </cell>
          <cell r="F1695">
            <v>2</v>
          </cell>
          <cell r="G1695">
            <v>2</v>
          </cell>
          <cell r="H1695">
            <v>2</v>
          </cell>
          <cell r="I1695">
            <v>-3</v>
          </cell>
          <cell r="J1695">
            <v>1</v>
          </cell>
          <cell r="K1695">
            <v>195</v>
          </cell>
          <cell r="L1695">
            <v>184922</v>
          </cell>
          <cell r="M1695">
            <v>0</v>
          </cell>
          <cell r="N1695">
            <v>942200</v>
          </cell>
          <cell r="O1695">
            <v>0</v>
          </cell>
          <cell r="P1695">
            <v>204999</v>
          </cell>
          <cell r="Q1695">
            <v>0</v>
          </cell>
          <cell r="R1695">
            <v>1330</v>
          </cell>
          <cell r="S1695">
            <v>0</v>
          </cell>
          <cell r="T1695">
            <v>0</v>
          </cell>
          <cell r="U1695">
            <v>0</v>
          </cell>
          <cell r="V1695">
            <v>63629</v>
          </cell>
          <cell r="W1695">
            <v>0</v>
          </cell>
          <cell r="X1695">
            <v>35740</v>
          </cell>
          <cell r="Y1695">
            <v>0</v>
          </cell>
          <cell r="Z1695">
            <v>1432820</v>
          </cell>
          <cell r="AA1695">
            <v>598904</v>
          </cell>
          <cell r="AB1695">
            <v>0</v>
          </cell>
          <cell r="AC1695">
            <v>0</v>
          </cell>
          <cell r="AD1695">
            <v>0</v>
          </cell>
          <cell r="AE1695">
            <v>146443</v>
          </cell>
          <cell r="AF1695">
            <v>220654</v>
          </cell>
          <cell r="AG1695">
            <v>197781</v>
          </cell>
          <cell r="AH1695">
            <v>170155</v>
          </cell>
          <cell r="AI1695">
            <v>0</v>
          </cell>
          <cell r="AJ1695">
            <v>0</v>
          </cell>
          <cell r="AK1695">
            <v>1333937</v>
          </cell>
          <cell r="AL1695">
            <v>50037</v>
          </cell>
          <cell r="AM1695">
            <v>0</v>
          </cell>
          <cell r="AN1695">
            <v>0</v>
          </cell>
          <cell r="AO1695">
            <v>78331</v>
          </cell>
          <cell r="AP1695">
            <v>1462305</v>
          </cell>
          <cell r="AQ1695">
            <v>671142</v>
          </cell>
          <cell r="AR1695">
            <v>170540</v>
          </cell>
          <cell r="AS1695">
            <v>841682</v>
          </cell>
          <cell r="AT1695">
            <v>168315</v>
          </cell>
          <cell r="AU1695">
            <v>510</v>
          </cell>
          <cell r="AV1695">
            <v>0</v>
          </cell>
          <cell r="AW1695">
            <v>0</v>
          </cell>
          <cell r="AX1695">
            <v>1330</v>
          </cell>
          <cell r="AY1695">
            <v>0</v>
          </cell>
          <cell r="AZ1695">
            <v>170155</v>
          </cell>
        </row>
        <row r="1696">
          <cell r="A1696">
            <v>220853</v>
          </cell>
          <cell r="B1696" t="str">
            <v>TENNESSEE TECHNOLOGY CENTER AT MEMPHIS</v>
          </cell>
          <cell r="C1696" t="str">
            <v>TN</v>
          </cell>
          <cell r="D1696">
            <v>5</v>
          </cell>
          <cell r="E1696">
            <v>7</v>
          </cell>
          <cell r="F1696">
            <v>2</v>
          </cell>
          <cell r="G1696">
            <v>2</v>
          </cell>
          <cell r="H1696">
            <v>2</v>
          </cell>
          <cell r="I1696">
            <v>-3</v>
          </cell>
          <cell r="J1696">
            <v>1</v>
          </cell>
          <cell r="K1696">
            <v>824</v>
          </cell>
          <cell r="L1696">
            <v>964124</v>
          </cell>
          <cell r="M1696">
            <v>0</v>
          </cell>
          <cell r="N1696">
            <v>3125700</v>
          </cell>
          <cell r="O1696">
            <v>0</v>
          </cell>
          <cell r="P1696">
            <v>1522943</v>
          </cell>
          <cell r="Q1696">
            <v>273096</v>
          </cell>
          <cell r="R1696">
            <v>568750</v>
          </cell>
          <cell r="S1696">
            <v>389240</v>
          </cell>
          <cell r="T1696">
            <v>0</v>
          </cell>
          <cell r="U1696">
            <v>24411</v>
          </cell>
          <cell r="V1696">
            <v>6620</v>
          </cell>
          <cell r="W1696">
            <v>0</v>
          </cell>
          <cell r="X1696">
            <v>36965</v>
          </cell>
          <cell r="Y1696">
            <v>0</v>
          </cell>
          <cell r="Z1696">
            <v>6911849</v>
          </cell>
          <cell r="AA1696">
            <v>4383843</v>
          </cell>
          <cell r="AB1696">
            <v>0</v>
          </cell>
          <cell r="AC1696">
            <v>0</v>
          </cell>
          <cell r="AD1696">
            <v>0</v>
          </cell>
          <cell r="AE1696">
            <v>540540</v>
          </cell>
          <cell r="AF1696">
            <v>767704</v>
          </cell>
          <cell r="AG1696">
            <v>601051</v>
          </cell>
          <cell r="AH1696">
            <v>685034</v>
          </cell>
          <cell r="AI1696">
            <v>0</v>
          </cell>
          <cell r="AJ1696">
            <v>44900</v>
          </cell>
          <cell r="AK1696">
            <v>7023072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7023072</v>
          </cell>
          <cell r="AQ1696">
            <v>3404292</v>
          </cell>
          <cell r="AR1696">
            <v>811715</v>
          </cell>
          <cell r="AS1696">
            <v>4216007</v>
          </cell>
          <cell r="AT1696">
            <v>590014</v>
          </cell>
          <cell r="AU1696">
            <v>0</v>
          </cell>
          <cell r="AV1696">
            <v>18289</v>
          </cell>
          <cell r="AW1696">
            <v>0</v>
          </cell>
          <cell r="AX1696">
            <v>2501</v>
          </cell>
          <cell r="AY1696">
            <v>74230</v>
          </cell>
          <cell r="AZ1696">
            <v>685034</v>
          </cell>
        </row>
        <row r="1697">
          <cell r="A1697">
            <v>221050</v>
          </cell>
          <cell r="B1697" t="str">
            <v>TENNESSEE TECHNOLOGY CENTER AT MORRISTOWN</v>
          </cell>
          <cell r="C1697" t="str">
            <v>TN</v>
          </cell>
          <cell r="D1697">
            <v>5</v>
          </cell>
          <cell r="E1697">
            <v>7</v>
          </cell>
          <cell r="F1697">
            <v>2</v>
          </cell>
          <cell r="G1697">
            <v>2</v>
          </cell>
          <cell r="H1697">
            <v>2</v>
          </cell>
          <cell r="I1697">
            <v>-3</v>
          </cell>
          <cell r="J1697">
            <v>1</v>
          </cell>
          <cell r="K1697">
            <v>699</v>
          </cell>
          <cell r="L1697">
            <v>720766</v>
          </cell>
          <cell r="M1697">
            <v>0</v>
          </cell>
          <cell r="N1697">
            <v>2886800</v>
          </cell>
          <cell r="O1697">
            <v>0</v>
          </cell>
          <cell r="P1697">
            <v>1052715</v>
          </cell>
          <cell r="Q1697">
            <v>29420</v>
          </cell>
          <cell r="R1697">
            <v>0</v>
          </cell>
          <cell r="S1697">
            <v>19785</v>
          </cell>
          <cell r="T1697">
            <v>0</v>
          </cell>
          <cell r="U1697">
            <v>11401</v>
          </cell>
          <cell r="V1697">
            <v>250112</v>
          </cell>
          <cell r="W1697">
            <v>0</v>
          </cell>
          <cell r="X1697">
            <v>28638</v>
          </cell>
          <cell r="Y1697">
            <v>0</v>
          </cell>
          <cell r="Z1697">
            <v>4999637</v>
          </cell>
          <cell r="AA1697">
            <v>2826482</v>
          </cell>
          <cell r="AB1697">
            <v>0</v>
          </cell>
          <cell r="AC1697">
            <v>0</v>
          </cell>
          <cell r="AD1697">
            <v>0</v>
          </cell>
          <cell r="AE1697">
            <v>375493</v>
          </cell>
          <cell r="AF1697">
            <v>405676</v>
          </cell>
          <cell r="AG1697">
            <v>481409</v>
          </cell>
          <cell r="AH1697">
            <v>840330</v>
          </cell>
          <cell r="AI1697">
            <v>0</v>
          </cell>
          <cell r="AJ1697">
            <v>-34500</v>
          </cell>
          <cell r="AK1697">
            <v>4894890</v>
          </cell>
          <cell r="AL1697">
            <v>195430</v>
          </cell>
          <cell r="AM1697">
            <v>0</v>
          </cell>
          <cell r="AN1697">
            <v>0</v>
          </cell>
          <cell r="AO1697">
            <v>0</v>
          </cell>
          <cell r="AP1697">
            <v>5090320</v>
          </cell>
          <cell r="AQ1697">
            <v>2295206</v>
          </cell>
          <cell r="AR1697">
            <v>601768</v>
          </cell>
          <cell r="AS1697">
            <v>2913877</v>
          </cell>
          <cell r="AT1697">
            <v>780064</v>
          </cell>
          <cell r="AU1697">
            <v>17335</v>
          </cell>
          <cell r="AV1697">
            <v>0</v>
          </cell>
          <cell r="AW1697">
            <v>0</v>
          </cell>
          <cell r="AX1697">
            <v>2526</v>
          </cell>
          <cell r="AY1697">
            <v>40405</v>
          </cell>
          <cell r="AZ1697">
            <v>840330</v>
          </cell>
        </row>
        <row r="1698">
          <cell r="A1698">
            <v>221236</v>
          </cell>
          <cell r="B1698" t="str">
            <v>TENNESSEE TECHNOLOGY CENTER AT NEWBERN</v>
          </cell>
          <cell r="C1698" t="str">
            <v>TN</v>
          </cell>
          <cell r="D1698">
            <v>5</v>
          </cell>
          <cell r="E1698">
            <v>7</v>
          </cell>
          <cell r="F1698">
            <v>2</v>
          </cell>
          <cell r="G1698">
            <v>2</v>
          </cell>
          <cell r="H1698">
            <v>2</v>
          </cell>
          <cell r="I1698">
            <v>-3</v>
          </cell>
          <cell r="J1698">
            <v>1</v>
          </cell>
          <cell r="K1698">
            <v>221</v>
          </cell>
          <cell r="L1698">
            <v>209979</v>
          </cell>
          <cell r="M1698">
            <v>0</v>
          </cell>
          <cell r="N1698">
            <v>1025100</v>
          </cell>
          <cell r="O1698">
            <v>0</v>
          </cell>
          <cell r="P1698">
            <v>196658</v>
          </cell>
          <cell r="Q1698">
            <v>20928</v>
          </cell>
          <cell r="R1698">
            <v>0</v>
          </cell>
          <cell r="S1698">
            <v>25948</v>
          </cell>
          <cell r="T1698">
            <v>0</v>
          </cell>
          <cell r="U1698">
            <v>480</v>
          </cell>
          <cell r="V1698">
            <v>59044</v>
          </cell>
          <cell r="W1698">
            <v>0</v>
          </cell>
          <cell r="X1698">
            <v>19083</v>
          </cell>
          <cell r="Y1698">
            <v>0</v>
          </cell>
          <cell r="Z1698">
            <v>1557220</v>
          </cell>
          <cell r="AA1698">
            <v>678026</v>
          </cell>
          <cell r="AB1698">
            <v>0</v>
          </cell>
          <cell r="AC1698">
            <v>0</v>
          </cell>
          <cell r="AD1698">
            <v>0</v>
          </cell>
          <cell r="AE1698">
            <v>169702</v>
          </cell>
          <cell r="AF1698">
            <v>247870</v>
          </cell>
          <cell r="AG1698">
            <v>160576</v>
          </cell>
          <cell r="AH1698">
            <v>182450</v>
          </cell>
          <cell r="AI1698">
            <v>0</v>
          </cell>
          <cell r="AJ1698">
            <v>48000</v>
          </cell>
          <cell r="AK1698">
            <v>1486624</v>
          </cell>
          <cell r="AL1698">
            <v>48923</v>
          </cell>
          <cell r="AM1698">
            <v>0</v>
          </cell>
          <cell r="AN1698">
            <v>0</v>
          </cell>
          <cell r="AO1698">
            <v>0</v>
          </cell>
          <cell r="AP1698">
            <v>1535547</v>
          </cell>
          <cell r="AQ1698">
            <v>728307</v>
          </cell>
          <cell r="AR1698">
            <v>194354</v>
          </cell>
          <cell r="AS1698">
            <v>922661</v>
          </cell>
          <cell r="AT1698">
            <v>143051</v>
          </cell>
          <cell r="AU1698">
            <v>12638</v>
          </cell>
          <cell r="AV1698">
            <v>5928</v>
          </cell>
          <cell r="AW1698">
            <v>0</v>
          </cell>
          <cell r="AX1698">
            <v>7046</v>
          </cell>
          <cell r="AY1698">
            <v>13787</v>
          </cell>
          <cell r="AZ1698">
            <v>182450</v>
          </cell>
        </row>
        <row r="1699">
          <cell r="A1699">
            <v>221281</v>
          </cell>
          <cell r="B1699" t="str">
            <v>TENNESSEE TECHNOLOGY CENTER AT PARIS</v>
          </cell>
          <cell r="C1699" t="str">
            <v>TN</v>
          </cell>
          <cell r="D1699">
            <v>5</v>
          </cell>
          <cell r="E1699">
            <v>7</v>
          </cell>
          <cell r="F1699">
            <v>2</v>
          </cell>
          <cell r="G1699">
            <v>2</v>
          </cell>
          <cell r="H1699">
            <v>2</v>
          </cell>
          <cell r="I1699">
            <v>-3</v>
          </cell>
          <cell r="J1699">
            <v>1</v>
          </cell>
          <cell r="K1699">
            <v>271</v>
          </cell>
          <cell r="L1699">
            <v>288952</v>
          </cell>
          <cell r="M1699">
            <v>0</v>
          </cell>
          <cell r="N1699">
            <v>1311800</v>
          </cell>
          <cell r="O1699">
            <v>0</v>
          </cell>
          <cell r="P1699">
            <v>484819</v>
          </cell>
          <cell r="Q1699">
            <v>0</v>
          </cell>
          <cell r="R1699">
            <v>11863</v>
          </cell>
          <cell r="S1699">
            <v>25100</v>
          </cell>
          <cell r="T1699">
            <v>0</v>
          </cell>
          <cell r="U1699">
            <v>11301</v>
          </cell>
          <cell r="V1699">
            <v>114865</v>
          </cell>
          <cell r="W1699">
            <v>0</v>
          </cell>
          <cell r="X1699">
            <v>18748</v>
          </cell>
          <cell r="Y1699">
            <v>0</v>
          </cell>
          <cell r="Z1699">
            <v>2267448</v>
          </cell>
          <cell r="AA1699">
            <v>1160633</v>
          </cell>
          <cell r="AB1699">
            <v>0</v>
          </cell>
          <cell r="AC1699">
            <v>0</v>
          </cell>
          <cell r="AD1699">
            <v>0</v>
          </cell>
          <cell r="AE1699">
            <v>179810</v>
          </cell>
          <cell r="AF1699">
            <v>231551</v>
          </cell>
          <cell r="AG1699">
            <v>215579</v>
          </cell>
          <cell r="AH1699">
            <v>385445</v>
          </cell>
          <cell r="AI1699">
            <v>0</v>
          </cell>
          <cell r="AJ1699">
            <v>80800</v>
          </cell>
          <cell r="AK1699">
            <v>2253818</v>
          </cell>
          <cell r="AL1699">
            <v>96022</v>
          </cell>
          <cell r="AM1699">
            <v>0</v>
          </cell>
          <cell r="AN1699">
            <v>0</v>
          </cell>
          <cell r="AO1699">
            <v>0</v>
          </cell>
          <cell r="AP1699">
            <v>2349840</v>
          </cell>
          <cell r="AQ1699">
            <v>973586</v>
          </cell>
          <cell r="AR1699">
            <v>284105</v>
          </cell>
          <cell r="AS1699">
            <v>1257691</v>
          </cell>
          <cell r="AT1699">
            <v>352572</v>
          </cell>
          <cell r="AU1699">
            <v>15524</v>
          </cell>
          <cell r="AV1699">
            <v>0</v>
          </cell>
          <cell r="AW1699">
            <v>0</v>
          </cell>
          <cell r="AX1699">
            <v>10995</v>
          </cell>
          <cell r="AY1699">
            <v>6354</v>
          </cell>
          <cell r="AZ1699">
            <v>385445</v>
          </cell>
        </row>
        <row r="1700">
          <cell r="A1700">
            <v>221388</v>
          </cell>
          <cell r="B1700" t="str">
            <v>TENNESSEE TECHNOLOGY CENTER AT RIPLEY</v>
          </cell>
          <cell r="C1700" t="str">
            <v>TN</v>
          </cell>
          <cell r="D1700">
            <v>5</v>
          </cell>
          <cell r="E1700">
            <v>7</v>
          </cell>
          <cell r="F1700">
            <v>2</v>
          </cell>
          <cell r="G1700">
            <v>2</v>
          </cell>
          <cell r="H1700">
            <v>2</v>
          </cell>
          <cell r="I1700">
            <v>-3</v>
          </cell>
          <cell r="J1700">
            <v>1</v>
          </cell>
          <cell r="K1700">
            <v>101</v>
          </cell>
          <cell r="L1700">
            <v>84786</v>
          </cell>
          <cell r="M1700">
            <v>0</v>
          </cell>
          <cell r="N1700">
            <v>834600</v>
          </cell>
          <cell r="O1700">
            <v>0</v>
          </cell>
          <cell r="P1700">
            <v>342436</v>
          </cell>
          <cell r="Q1700">
            <v>38309</v>
          </cell>
          <cell r="R1700">
            <v>0</v>
          </cell>
          <cell r="S1700">
            <v>400</v>
          </cell>
          <cell r="T1700">
            <v>0</v>
          </cell>
          <cell r="U1700">
            <v>0</v>
          </cell>
          <cell r="V1700">
            <v>47751</v>
          </cell>
          <cell r="W1700">
            <v>0</v>
          </cell>
          <cell r="X1700">
            <v>16808</v>
          </cell>
          <cell r="Y1700">
            <v>0</v>
          </cell>
          <cell r="Z1700">
            <v>1365090</v>
          </cell>
          <cell r="AA1700">
            <v>715700</v>
          </cell>
          <cell r="AB1700">
            <v>0</v>
          </cell>
          <cell r="AC1700">
            <v>0</v>
          </cell>
          <cell r="AD1700">
            <v>0</v>
          </cell>
          <cell r="AE1700">
            <v>120561</v>
          </cell>
          <cell r="AF1700">
            <v>187147</v>
          </cell>
          <cell r="AG1700">
            <v>162056</v>
          </cell>
          <cell r="AH1700">
            <v>136203</v>
          </cell>
          <cell r="AI1700">
            <v>0</v>
          </cell>
          <cell r="AJ1700">
            <v>40000</v>
          </cell>
          <cell r="AK1700">
            <v>1361667</v>
          </cell>
          <cell r="AL1700">
            <v>44803</v>
          </cell>
          <cell r="AM1700">
            <v>0</v>
          </cell>
          <cell r="AN1700">
            <v>0</v>
          </cell>
          <cell r="AO1700">
            <v>0</v>
          </cell>
          <cell r="AP1700">
            <v>1406470</v>
          </cell>
          <cell r="AQ1700">
            <v>725758</v>
          </cell>
          <cell r="AR1700">
            <v>191352</v>
          </cell>
          <cell r="AS1700">
            <v>917110</v>
          </cell>
          <cell r="AT1700">
            <v>130450</v>
          </cell>
          <cell r="AU1700">
            <v>0</v>
          </cell>
          <cell r="AV1700">
            <v>5753</v>
          </cell>
          <cell r="AW1700">
            <v>0</v>
          </cell>
          <cell r="AX1700">
            <v>0</v>
          </cell>
          <cell r="AY1700">
            <v>0</v>
          </cell>
          <cell r="AZ1700">
            <v>136203</v>
          </cell>
        </row>
        <row r="1701">
          <cell r="A1701">
            <v>221494</v>
          </cell>
          <cell r="B1701" t="str">
            <v>TENNESSEE TECHNOLOGY CENTER AT SHELBYVILLE</v>
          </cell>
          <cell r="C1701" t="str">
            <v>TN</v>
          </cell>
          <cell r="D1701">
            <v>5</v>
          </cell>
          <cell r="E1701">
            <v>7</v>
          </cell>
          <cell r="F1701">
            <v>2</v>
          </cell>
          <cell r="G1701">
            <v>2</v>
          </cell>
          <cell r="H1701">
            <v>2</v>
          </cell>
          <cell r="I1701">
            <v>-3</v>
          </cell>
          <cell r="J1701">
            <v>1</v>
          </cell>
          <cell r="K1701">
            <v>273</v>
          </cell>
          <cell r="L1701">
            <v>425218</v>
          </cell>
          <cell r="M1701">
            <v>0</v>
          </cell>
          <cell r="N1701">
            <v>1469300</v>
          </cell>
          <cell r="O1701">
            <v>0</v>
          </cell>
          <cell r="P1701">
            <v>267417</v>
          </cell>
          <cell r="Q1701">
            <v>7176</v>
          </cell>
          <cell r="R1701">
            <v>0</v>
          </cell>
          <cell r="S1701">
            <v>41867</v>
          </cell>
          <cell r="T1701">
            <v>0</v>
          </cell>
          <cell r="U1701">
            <v>235</v>
          </cell>
          <cell r="V1701">
            <v>0</v>
          </cell>
          <cell r="W1701">
            <v>0</v>
          </cell>
          <cell r="X1701">
            <v>34517</v>
          </cell>
          <cell r="Y1701">
            <v>0</v>
          </cell>
          <cell r="Z1701">
            <v>2245730</v>
          </cell>
          <cell r="AA1701">
            <v>1321592</v>
          </cell>
          <cell r="AB1701">
            <v>0</v>
          </cell>
          <cell r="AC1701">
            <v>0</v>
          </cell>
          <cell r="AD1701">
            <v>0</v>
          </cell>
          <cell r="AE1701">
            <v>189345</v>
          </cell>
          <cell r="AF1701">
            <v>279984</v>
          </cell>
          <cell r="AG1701">
            <v>227071</v>
          </cell>
          <cell r="AH1701">
            <v>247315</v>
          </cell>
          <cell r="AI1701">
            <v>0</v>
          </cell>
          <cell r="AJ1701">
            <v>0</v>
          </cell>
          <cell r="AK1701">
            <v>2265307</v>
          </cell>
          <cell r="AL1701">
            <v>0</v>
          </cell>
          <cell r="AM1701">
            <v>0</v>
          </cell>
          <cell r="AN1701">
            <v>0</v>
          </cell>
          <cell r="AO1701">
            <v>0</v>
          </cell>
          <cell r="AP1701">
            <v>2265307</v>
          </cell>
          <cell r="AQ1701">
            <v>1171065</v>
          </cell>
          <cell r="AR1701">
            <v>316207</v>
          </cell>
          <cell r="AS1701">
            <v>1487272</v>
          </cell>
          <cell r="AT1701">
            <v>216006</v>
          </cell>
          <cell r="AU1701">
            <v>0</v>
          </cell>
          <cell r="AV1701">
            <v>12557</v>
          </cell>
          <cell r="AW1701">
            <v>0</v>
          </cell>
          <cell r="AX1701">
            <v>0</v>
          </cell>
          <cell r="AY1701">
            <v>18752</v>
          </cell>
          <cell r="AZ1701">
            <v>247315</v>
          </cell>
        </row>
        <row r="1702">
          <cell r="A1702">
            <v>221582</v>
          </cell>
          <cell r="B1702" t="str">
            <v>TENNESSEE TECHNOLOGY CENTER AT ONEIDA-HUNTSVILLE</v>
          </cell>
          <cell r="C1702" t="str">
            <v>TN</v>
          </cell>
          <cell r="D1702">
            <v>5</v>
          </cell>
          <cell r="E1702">
            <v>7</v>
          </cell>
          <cell r="F1702">
            <v>2</v>
          </cell>
          <cell r="G1702">
            <v>2</v>
          </cell>
          <cell r="H1702">
            <v>2</v>
          </cell>
          <cell r="I1702">
            <v>-3</v>
          </cell>
          <cell r="J1702">
            <v>1</v>
          </cell>
          <cell r="K1702">
            <v>128</v>
          </cell>
          <cell r="L1702">
            <v>101069</v>
          </cell>
          <cell r="M1702">
            <v>0</v>
          </cell>
          <cell r="N1702">
            <v>979900</v>
          </cell>
          <cell r="O1702">
            <v>0</v>
          </cell>
          <cell r="P1702">
            <v>225658</v>
          </cell>
          <cell r="Q1702">
            <v>35000</v>
          </cell>
          <cell r="R1702">
            <v>25000</v>
          </cell>
          <cell r="S1702">
            <v>4326</v>
          </cell>
          <cell r="T1702">
            <v>0</v>
          </cell>
          <cell r="U1702">
            <v>0</v>
          </cell>
          <cell r="V1702">
            <v>45887</v>
          </cell>
          <cell r="W1702">
            <v>0</v>
          </cell>
          <cell r="X1702">
            <v>11405</v>
          </cell>
          <cell r="Y1702">
            <v>0</v>
          </cell>
          <cell r="Z1702">
            <v>1428245</v>
          </cell>
          <cell r="AA1702">
            <v>608850</v>
          </cell>
          <cell r="AB1702">
            <v>0</v>
          </cell>
          <cell r="AC1702">
            <v>0</v>
          </cell>
          <cell r="AD1702">
            <v>0</v>
          </cell>
          <cell r="AE1702">
            <v>217863</v>
          </cell>
          <cell r="AF1702">
            <v>243886</v>
          </cell>
          <cell r="AG1702">
            <v>195593</v>
          </cell>
          <cell r="AH1702">
            <v>183899</v>
          </cell>
          <cell r="AI1702">
            <v>0</v>
          </cell>
          <cell r="AJ1702">
            <v>25000</v>
          </cell>
          <cell r="AK1702">
            <v>1475091</v>
          </cell>
          <cell r="AL1702">
            <v>36253</v>
          </cell>
          <cell r="AM1702">
            <v>0</v>
          </cell>
          <cell r="AN1702">
            <v>0</v>
          </cell>
          <cell r="AO1702">
            <v>0</v>
          </cell>
          <cell r="AP1702">
            <v>1511344</v>
          </cell>
          <cell r="AQ1702">
            <v>844451</v>
          </cell>
          <cell r="AR1702">
            <v>61714</v>
          </cell>
          <cell r="AS1702">
            <v>906165</v>
          </cell>
          <cell r="AT1702">
            <v>168205</v>
          </cell>
          <cell r="AU1702">
            <v>11585</v>
          </cell>
          <cell r="AV1702">
            <v>421</v>
          </cell>
          <cell r="AW1702">
            <v>0</v>
          </cell>
          <cell r="AX1702">
            <v>1797</v>
          </cell>
          <cell r="AY1702">
            <v>1891</v>
          </cell>
          <cell r="AZ1702">
            <v>183899</v>
          </cell>
        </row>
        <row r="1703">
          <cell r="A1703">
            <v>221591</v>
          </cell>
          <cell r="B1703" t="str">
            <v>TENNESSEE TECHNOLOGY CENTER AT CROSSVILLE</v>
          </cell>
          <cell r="C1703" t="str">
            <v>TN</v>
          </cell>
          <cell r="D1703">
            <v>5</v>
          </cell>
          <cell r="E1703">
            <v>7</v>
          </cell>
          <cell r="F1703">
            <v>2</v>
          </cell>
          <cell r="G1703">
            <v>2</v>
          </cell>
          <cell r="H1703">
            <v>2</v>
          </cell>
          <cell r="I1703">
            <v>-3</v>
          </cell>
          <cell r="J1703">
            <v>1</v>
          </cell>
          <cell r="K1703">
            <v>238</v>
          </cell>
          <cell r="L1703">
            <v>311485</v>
          </cell>
          <cell r="M1703">
            <v>0</v>
          </cell>
          <cell r="N1703">
            <v>1706600</v>
          </cell>
          <cell r="O1703">
            <v>0</v>
          </cell>
          <cell r="P1703">
            <v>422700</v>
          </cell>
          <cell r="Q1703">
            <v>57500</v>
          </cell>
          <cell r="R1703">
            <v>34903</v>
          </cell>
          <cell r="S1703">
            <v>19115</v>
          </cell>
          <cell r="T1703">
            <v>0</v>
          </cell>
          <cell r="U1703">
            <v>45005</v>
          </cell>
          <cell r="V1703">
            <v>114106</v>
          </cell>
          <cell r="W1703">
            <v>0</v>
          </cell>
          <cell r="X1703">
            <v>36367</v>
          </cell>
          <cell r="Y1703">
            <v>0</v>
          </cell>
          <cell r="Z1703">
            <v>2747781</v>
          </cell>
          <cell r="AA1703">
            <v>1431895</v>
          </cell>
          <cell r="AB1703">
            <v>0</v>
          </cell>
          <cell r="AC1703">
            <v>0</v>
          </cell>
          <cell r="AD1703">
            <v>0</v>
          </cell>
          <cell r="AE1703">
            <v>247270</v>
          </cell>
          <cell r="AF1703">
            <v>333997</v>
          </cell>
          <cell r="AG1703">
            <v>271301</v>
          </cell>
          <cell r="AH1703">
            <v>377858</v>
          </cell>
          <cell r="AI1703">
            <v>0</v>
          </cell>
          <cell r="AJ1703">
            <v>-3001</v>
          </cell>
          <cell r="AK1703">
            <v>2659320</v>
          </cell>
          <cell r="AL1703">
            <v>84432</v>
          </cell>
          <cell r="AM1703">
            <v>0</v>
          </cell>
          <cell r="AN1703">
            <v>0</v>
          </cell>
          <cell r="AO1703">
            <v>0</v>
          </cell>
          <cell r="AP1703">
            <v>2743752</v>
          </cell>
          <cell r="AQ1703">
            <v>1361331</v>
          </cell>
          <cell r="AR1703">
            <v>341613</v>
          </cell>
          <cell r="AS1703">
            <v>1702944</v>
          </cell>
          <cell r="AT1703">
            <v>320288</v>
          </cell>
          <cell r="AU1703">
            <v>18987</v>
          </cell>
          <cell r="AV1703">
            <v>11265</v>
          </cell>
          <cell r="AW1703">
            <v>0</v>
          </cell>
          <cell r="AX1703">
            <v>9220</v>
          </cell>
          <cell r="AY1703">
            <v>18098</v>
          </cell>
          <cell r="AZ1703">
            <v>377858</v>
          </cell>
        </row>
        <row r="1704">
          <cell r="A1704">
            <v>221607</v>
          </cell>
          <cell r="B1704" t="str">
            <v>TENNESSEE TECHNOLOGY CENTER AT MCMINNVILLE</v>
          </cell>
          <cell r="C1704" t="str">
            <v>TN</v>
          </cell>
          <cell r="D1704">
            <v>5</v>
          </cell>
          <cell r="E1704">
            <v>7</v>
          </cell>
          <cell r="F1704">
            <v>2</v>
          </cell>
          <cell r="G1704">
            <v>2</v>
          </cell>
          <cell r="H1704">
            <v>2</v>
          </cell>
          <cell r="I1704">
            <v>-3</v>
          </cell>
          <cell r="J1704">
            <v>1</v>
          </cell>
          <cell r="K1704">
            <v>177</v>
          </cell>
          <cell r="L1704">
            <v>204248</v>
          </cell>
          <cell r="M1704">
            <v>0</v>
          </cell>
          <cell r="N1704">
            <v>1032600</v>
          </cell>
          <cell r="O1704">
            <v>0</v>
          </cell>
          <cell r="P1704">
            <v>226439</v>
          </cell>
          <cell r="Q1704">
            <v>0</v>
          </cell>
          <cell r="R1704">
            <v>0</v>
          </cell>
          <cell r="S1704">
            <v>17908</v>
          </cell>
          <cell r="T1704">
            <v>0</v>
          </cell>
          <cell r="U1704">
            <v>315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1481510</v>
          </cell>
          <cell r="AA1704">
            <v>775753</v>
          </cell>
          <cell r="AB1704">
            <v>0</v>
          </cell>
          <cell r="AC1704">
            <v>0</v>
          </cell>
          <cell r="AD1704">
            <v>0</v>
          </cell>
          <cell r="AE1704">
            <v>157604</v>
          </cell>
          <cell r="AF1704">
            <v>243347</v>
          </cell>
          <cell r="AG1704">
            <v>133214</v>
          </cell>
          <cell r="AH1704">
            <v>232600</v>
          </cell>
          <cell r="AI1704">
            <v>0</v>
          </cell>
          <cell r="AJ1704">
            <v>-25000</v>
          </cell>
          <cell r="AK1704">
            <v>1517518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1517518</v>
          </cell>
          <cell r="AQ1704">
            <v>783793</v>
          </cell>
          <cell r="AR1704">
            <v>192408</v>
          </cell>
          <cell r="AS1704">
            <v>976201</v>
          </cell>
          <cell r="AT1704">
            <v>207314</v>
          </cell>
          <cell r="AU1704">
            <v>19125</v>
          </cell>
          <cell r="AV1704">
            <v>0</v>
          </cell>
          <cell r="AW1704">
            <v>0</v>
          </cell>
          <cell r="AX1704">
            <v>0</v>
          </cell>
          <cell r="AY1704">
            <v>6161</v>
          </cell>
          <cell r="AZ1704">
            <v>232600</v>
          </cell>
        </row>
        <row r="1705">
          <cell r="A1705">
            <v>221616</v>
          </cell>
          <cell r="B1705" t="str">
            <v>TENNESSEE TECHNOLOGY CENTER AT JACKSON</v>
          </cell>
          <cell r="C1705" t="str">
            <v>TN</v>
          </cell>
          <cell r="D1705">
            <v>5</v>
          </cell>
          <cell r="E1705">
            <v>7</v>
          </cell>
          <cell r="F1705">
            <v>2</v>
          </cell>
          <cell r="G1705">
            <v>2</v>
          </cell>
          <cell r="H1705">
            <v>2</v>
          </cell>
          <cell r="I1705">
            <v>-3</v>
          </cell>
          <cell r="J1705">
            <v>1</v>
          </cell>
          <cell r="K1705">
            <v>547</v>
          </cell>
          <cell r="L1705">
            <v>594432</v>
          </cell>
          <cell r="M1705">
            <v>0</v>
          </cell>
          <cell r="N1705">
            <v>2257600</v>
          </cell>
          <cell r="O1705">
            <v>0</v>
          </cell>
          <cell r="P1705">
            <v>559081</v>
          </cell>
          <cell r="Q1705">
            <v>0</v>
          </cell>
          <cell r="R1705">
            <v>0</v>
          </cell>
          <cell r="S1705">
            <v>90572</v>
          </cell>
          <cell r="T1705">
            <v>0</v>
          </cell>
          <cell r="U1705">
            <v>115</v>
          </cell>
          <cell r="V1705">
            <v>197260</v>
          </cell>
          <cell r="W1705">
            <v>0</v>
          </cell>
          <cell r="X1705">
            <v>39536</v>
          </cell>
          <cell r="Y1705">
            <v>0</v>
          </cell>
          <cell r="Z1705">
            <v>3738596</v>
          </cell>
          <cell r="AA1705">
            <v>1930083</v>
          </cell>
          <cell r="AB1705">
            <v>0</v>
          </cell>
          <cell r="AC1705">
            <v>0</v>
          </cell>
          <cell r="AD1705">
            <v>0</v>
          </cell>
          <cell r="AE1705">
            <v>408139</v>
          </cell>
          <cell r="AF1705">
            <v>399748</v>
          </cell>
          <cell r="AG1705">
            <v>458777</v>
          </cell>
          <cell r="AH1705">
            <v>501126</v>
          </cell>
          <cell r="AI1705">
            <v>0</v>
          </cell>
          <cell r="AJ1705">
            <v>110700</v>
          </cell>
          <cell r="AK1705">
            <v>3808573</v>
          </cell>
          <cell r="AL1705">
            <v>166371</v>
          </cell>
          <cell r="AM1705">
            <v>0</v>
          </cell>
          <cell r="AN1705">
            <v>0</v>
          </cell>
          <cell r="AO1705">
            <v>0</v>
          </cell>
          <cell r="AP1705">
            <v>3974944</v>
          </cell>
          <cell r="AQ1705">
            <v>1740123</v>
          </cell>
          <cell r="AR1705">
            <v>445112</v>
          </cell>
          <cell r="AS1705">
            <v>2185235</v>
          </cell>
          <cell r="AT1705">
            <v>466457</v>
          </cell>
          <cell r="AU1705">
            <v>19452</v>
          </cell>
          <cell r="AV1705">
            <v>0</v>
          </cell>
          <cell r="AW1705">
            <v>0</v>
          </cell>
          <cell r="AX1705">
            <v>15217</v>
          </cell>
          <cell r="AY1705">
            <v>0</v>
          </cell>
          <cell r="AZ1705">
            <v>501126</v>
          </cell>
        </row>
        <row r="1706">
          <cell r="A1706">
            <v>248925</v>
          </cell>
          <cell r="B1706" t="str">
            <v>TENNESSEE TECHNOLOGY CENTER AT NASHVILLE</v>
          </cell>
          <cell r="C1706" t="str">
            <v>TN</v>
          </cell>
          <cell r="D1706">
            <v>5</v>
          </cell>
          <cell r="E1706">
            <v>7</v>
          </cell>
          <cell r="F1706">
            <v>2</v>
          </cell>
          <cell r="G1706">
            <v>2</v>
          </cell>
          <cell r="H1706">
            <v>2</v>
          </cell>
          <cell r="I1706">
            <v>-3</v>
          </cell>
          <cell r="J1706">
            <v>1</v>
          </cell>
          <cell r="K1706">
            <v>575</v>
          </cell>
          <cell r="L1706">
            <v>578431</v>
          </cell>
          <cell r="M1706">
            <v>0</v>
          </cell>
          <cell r="N1706">
            <v>2706800</v>
          </cell>
          <cell r="O1706">
            <v>0</v>
          </cell>
          <cell r="P1706">
            <v>517222</v>
          </cell>
          <cell r="Q1706">
            <v>38256</v>
          </cell>
          <cell r="R1706">
            <v>0</v>
          </cell>
          <cell r="S1706">
            <v>278103</v>
          </cell>
          <cell r="T1706">
            <v>552</v>
          </cell>
          <cell r="U1706">
            <v>65093</v>
          </cell>
          <cell r="V1706">
            <v>102410</v>
          </cell>
          <cell r="W1706">
            <v>0</v>
          </cell>
          <cell r="X1706">
            <v>55788</v>
          </cell>
          <cell r="Y1706">
            <v>0</v>
          </cell>
          <cell r="Z1706">
            <v>4342655</v>
          </cell>
          <cell r="AA1706">
            <v>23071</v>
          </cell>
          <cell r="AB1706">
            <v>0</v>
          </cell>
          <cell r="AC1706">
            <v>0</v>
          </cell>
          <cell r="AD1706">
            <v>0</v>
          </cell>
          <cell r="AE1706">
            <v>280126</v>
          </cell>
          <cell r="AF1706">
            <v>488925</v>
          </cell>
          <cell r="AG1706">
            <v>503593</v>
          </cell>
          <cell r="AH1706">
            <v>386848</v>
          </cell>
          <cell r="AI1706">
            <v>0</v>
          </cell>
          <cell r="AJ1706">
            <v>614028</v>
          </cell>
          <cell r="AK1706">
            <v>2296591</v>
          </cell>
          <cell r="AL1706">
            <v>98646</v>
          </cell>
          <cell r="AM1706">
            <v>0</v>
          </cell>
          <cell r="AN1706">
            <v>0</v>
          </cell>
          <cell r="AO1706">
            <v>1375171</v>
          </cell>
          <cell r="AP1706">
            <v>3770408</v>
          </cell>
          <cell r="AQ1706">
            <v>2530100</v>
          </cell>
          <cell r="AR1706">
            <v>608900</v>
          </cell>
          <cell r="AS1706">
            <v>3139000</v>
          </cell>
          <cell r="AT1706">
            <v>354185</v>
          </cell>
          <cell r="AU1706">
            <v>23290</v>
          </cell>
          <cell r="AV1706">
            <v>5986</v>
          </cell>
          <cell r="AW1706">
            <v>0</v>
          </cell>
          <cell r="AX1706">
            <v>500</v>
          </cell>
          <cell r="AY1706">
            <v>2887</v>
          </cell>
          <cell r="AZ1706">
            <v>386848</v>
          </cell>
        </row>
        <row r="1707">
          <cell r="A1707">
            <v>222497</v>
          </cell>
          <cell r="B1707" t="str">
            <v>ALAMO COMMUNITY COLLEGE DISTRICT CENTRAL OFFICE</v>
          </cell>
          <cell r="C1707" t="str">
            <v>TX</v>
          </cell>
          <cell r="D1707">
            <v>6</v>
          </cell>
          <cell r="E1707">
            <v>0</v>
          </cell>
          <cell r="F1707">
            <v>2</v>
          </cell>
          <cell r="G1707">
            <v>-2</v>
          </cell>
          <cell r="H1707">
            <v>2</v>
          </cell>
          <cell r="I1707">
            <v>-3</v>
          </cell>
          <cell r="J1707">
            <v>1</v>
          </cell>
          <cell r="L1707">
            <v>336550</v>
          </cell>
          <cell r="M1707">
            <v>0</v>
          </cell>
          <cell r="N1707">
            <v>1148873</v>
          </cell>
          <cell r="O1707">
            <v>22169578</v>
          </cell>
          <cell r="P1707">
            <v>1704823</v>
          </cell>
          <cell r="Q1707">
            <v>397181</v>
          </cell>
          <cell r="R1707">
            <v>109866</v>
          </cell>
          <cell r="S1707">
            <v>572437</v>
          </cell>
          <cell r="T1707">
            <v>280998</v>
          </cell>
          <cell r="U1707">
            <v>0</v>
          </cell>
          <cell r="V1707">
            <v>13595</v>
          </cell>
          <cell r="W1707">
            <v>0</v>
          </cell>
          <cell r="X1707">
            <v>3927609</v>
          </cell>
          <cell r="Y1707">
            <v>0</v>
          </cell>
          <cell r="Z1707">
            <v>30661510</v>
          </cell>
          <cell r="AA1707">
            <v>837535</v>
          </cell>
          <cell r="AB1707">
            <v>0</v>
          </cell>
          <cell r="AC1707">
            <v>1442089</v>
          </cell>
          <cell r="AD1707">
            <v>317057</v>
          </cell>
          <cell r="AE1707">
            <v>2212309</v>
          </cell>
          <cell r="AF1707">
            <v>13384591</v>
          </cell>
          <cell r="AG1707">
            <v>1558123</v>
          </cell>
          <cell r="AH1707">
            <v>706031</v>
          </cell>
          <cell r="AI1707">
            <v>4339637</v>
          </cell>
          <cell r="AJ1707">
            <v>230720</v>
          </cell>
          <cell r="AK1707">
            <v>25028092</v>
          </cell>
          <cell r="AL1707">
            <v>2190</v>
          </cell>
          <cell r="AM1707">
            <v>0</v>
          </cell>
          <cell r="AN1707">
            <v>0</v>
          </cell>
          <cell r="AO1707">
            <v>0</v>
          </cell>
          <cell r="AP1707">
            <v>25030282</v>
          </cell>
          <cell r="AQ1707">
            <v>9404460</v>
          </cell>
          <cell r="AR1707">
            <v>1309511</v>
          </cell>
          <cell r="AS1707">
            <v>11862845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560053</v>
          </cell>
          <cell r="AY1707">
            <v>145978</v>
          </cell>
          <cell r="AZ1707">
            <v>706031</v>
          </cell>
        </row>
        <row r="1708">
          <cell r="A1708">
            <v>224253</v>
          </cell>
          <cell r="B1708" t="str">
            <v>DALLAS COUNTY COMMUNITY COLLEGE DISTRICT</v>
          </cell>
          <cell r="C1708" t="str">
            <v>TX</v>
          </cell>
          <cell r="D1708">
            <v>6</v>
          </cell>
          <cell r="E1708">
            <v>0</v>
          </cell>
          <cell r="F1708">
            <v>2</v>
          </cell>
          <cell r="G1708">
            <v>-2</v>
          </cell>
          <cell r="H1708">
            <v>2</v>
          </cell>
          <cell r="I1708">
            <v>-3</v>
          </cell>
          <cell r="J1708">
            <v>1</v>
          </cell>
          <cell r="L1708">
            <v>1702498</v>
          </cell>
          <cell r="M1708">
            <v>0</v>
          </cell>
          <cell r="N1708">
            <v>5436207</v>
          </cell>
          <cell r="O1708">
            <v>19895048</v>
          </cell>
          <cell r="P1708">
            <v>4864274</v>
          </cell>
          <cell r="Q1708">
            <v>413158</v>
          </cell>
          <cell r="R1708">
            <v>2683432</v>
          </cell>
          <cell r="S1708">
            <v>0</v>
          </cell>
          <cell r="T1708">
            <v>0</v>
          </cell>
          <cell r="U1708">
            <v>0</v>
          </cell>
          <cell r="V1708">
            <v>6230047</v>
          </cell>
          <cell r="W1708">
            <v>0</v>
          </cell>
          <cell r="X1708">
            <v>10946622</v>
          </cell>
          <cell r="Y1708">
            <v>0</v>
          </cell>
          <cell r="Z1708">
            <v>52171286</v>
          </cell>
          <cell r="AA1708">
            <v>7388004</v>
          </cell>
          <cell r="AB1708">
            <v>0</v>
          </cell>
          <cell r="AC1708">
            <v>4642746</v>
          </cell>
          <cell r="AD1708">
            <v>1107542</v>
          </cell>
          <cell r="AE1708">
            <v>1942796</v>
          </cell>
          <cell r="AF1708">
            <v>18636878</v>
          </cell>
          <cell r="AG1708">
            <v>2041960</v>
          </cell>
          <cell r="AH1708">
            <v>9280</v>
          </cell>
          <cell r="AI1708">
            <v>144214</v>
          </cell>
          <cell r="AJ1708">
            <v>4574788</v>
          </cell>
          <cell r="AK1708">
            <v>40488208</v>
          </cell>
          <cell r="AL1708">
            <v>4685450</v>
          </cell>
          <cell r="AM1708">
            <v>0</v>
          </cell>
          <cell r="AN1708">
            <v>0</v>
          </cell>
          <cell r="AO1708">
            <v>0</v>
          </cell>
          <cell r="AP1708">
            <v>45173658</v>
          </cell>
          <cell r="AQ1708">
            <v>16202620</v>
          </cell>
          <cell r="AR1708">
            <v>1312924</v>
          </cell>
          <cell r="AS1708">
            <v>21434616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  <cell r="AY1708">
            <v>9280</v>
          </cell>
          <cell r="AZ1708">
            <v>9280</v>
          </cell>
        </row>
        <row r="1709">
          <cell r="A1709">
            <v>227988</v>
          </cell>
          <cell r="B1709" t="str">
            <v>SAN JACINTO COLLEGE DISTRICT</v>
          </cell>
          <cell r="C1709" t="str">
            <v>TX</v>
          </cell>
          <cell r="D1709">
            <v>6</v>
          </cell>
          <cell r="E1709">
            <v>4</v>
          </cell>
          <cell r="F1709">
            <v>2</v>
          </cell>
          <cell r="G1709">
            <v>-2</v>
          </cell>
          <cell r="H1709">
            <v>2</v>
          </cell>
          <cell r="I1709">
            <v>-3</v>
          </cell>
          <cell r="J1709">
            <v>1</v>
          </cell>
          <cell r="L1709">
            <v>19835342</v>
          </cell>
          <cell r="M1709">
            <v>0</v>
          </cell>
          <cell r="N1709">
            <v>40024061</v>
          </cell>
          <cell r="O1709">
            <v>23521072</v>
          </cell>
          <cell r="P1709">
            <v>9687872</v>
          </cell>
          <cell r="Q1709">
            <v>81745</v>
          </cell>
          <cell r="R1709">
            <v>0</v>
          </cell>
          <cell r="S1709">
            <v>0</v>
          </cell>
          <cell r="T1709">
            <v>12992</v>
          </cell>
          <cell r="U1709">
            <v>759542</v>
          </cell>
          <cell r="V1709">
            <v>11370347</v>
          </cell>
          <cell r="W1709">
            <v>0</v>
          </cell>
          <cell r="X1709">
            <v>1860044</v>
          </cell>
          <cell r="Y1709">
            <v>0</v>
          </cell>
          <cell r="Z1709">
            <v>107153017</v>
          </cell>
          <cell r="AA1709">
            <v>43098176</v>
          </cell>
          <cell r="AB1709">
            <v>0</v>
          </cell>
          <cell r="AC1709">
            <v>0</v>
          </cell>
          <cell r="AD1709">
            <v>6208404</v>
          </cell>
          <cell r="AE1709">
            <v>8865838</v>
          </cell>
          <cell r="AF1709">
            <v>17748853</v>
          </cell>
          <cell r="AG1709">
            <v>9983021</v>
          </cell>
          <cell r="AH1709">
            <v>8372831</v>
          </cell>
          <cell r="AI1709">
            <v>1233139</v>
          </cell>
          <cell r="AJ1709">
            <v>0</v>
          </cell>
          <cell r="AK1709">
            <v>95510262</v>
          </cell>
          <cell r="AL1709">
            <v>11709613</v>
          </cell>
          <cell r="AM1709">
            <v>0</v>
          </cell>
          <cell r="AN1709">
            <v>0</v>
          </cell>
          <cell r="AO1709">
            <v>70025</v>
          </cell>
          <cell r="AP1709">
            <v>107289900</v>
          </cell>
          <cell r="AQ1709">
            <v>51763158</v>
          </cell>
          <cell r="AR1709">
            <v>3819879</v>
          </cell>
          <cell r="AS1709">
            <v>62222821</v>
          </cell>
          <cell r="AT1709">
            <v>5998195</v>
          </cell>
          <cell r="AU1709">
            <v>741318</v>
          </cell>
          <cell r="AV1709">
            <v>9848</v>
          </cell>
          <cell r="AW1709">
            <v>0</v>
          </cell>
          <cell r="AX1709">
            <v>0</v>
          </cell>
          <cell r="AY1709">
            <v>1623470</v>
          </cell>
          <cell r="AZ1709">
            <v>8372831</v>
          </cell>
        </row>
        <row r="1710">
          <cell r="A1710">
            <v>228671</v>
          </cell>
          <cell r="B1710" t="str">
            <v>TEXAS STATE TECHNICAL COLLEGE-SYSTEM</v>
          </cell>
          <cell r="C1710" t="str">
            <v>TX</v>
          </cell>
          <cell r="D1710">
            <v>6</v>
          </cell>
          <cell r="E1710">
            <v>0</v>
          </cell>
          <cell r="F1710">
            <v>2</v>
          </cell>
          <cell r="G1710">
            <v>-2</v>
          </cell>
          <cell r="H1710">
            <v>2</v>
          </cell>
          <cell r="I1710">
            <v>-3</v>
          </cell>
          <cell r="J1710">
            <v>1</v>
          </cell>
          <cell r="L1710">
            <v>0</v>
          </cell>
          <cell r="M1710">
            <v>0</v>
          </cell>
          <cell r="N1710">
            <v>2659839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14485</v>
          </cell>
          <cell r="T1710">
            <v>0</v>
          </cell>
          <cell r="U1710">
            <v>0</v>
          </cell>
          <cell r="V1710">
            <v>63290</v>
          </cell>
          <cell r="W1710">
            <v>0</v>
          </cell>
          <cell r="X1710">
            <v>0</v>
          </cell>
          <cell r="Y1710">
            <v>0</v>
          </cell>
          <cell r="Z1710">
            <v>2737614</v>
          </cell>
          <cell r="AA1710">
            <v>142861</v>
          </cell>
          <cell r="AB1710">
            <v>10228</v>
          </cell>
          <cell r="AC1710">
            <v>0</v>
          </cell>
          <cell r="AD1710">
            <v>33948</v>
          </cell>
          <cell r="AE1710">
            <v>0</v>
          </cell>
          <cell r="AF1710">
            <v>2728880</v>
          </cell>
          <cell r="AG1710">
            <v>0</v>
          </cell>
          <cell r="AH1710">
            <v>0</v>
          </cell>
          <cell r="AI1710">
            <v>0</v>
          </cell>
          <cell r="AJ1710">
            <v>-563170</v>
          </cell>
          <cell r="AK1710">
            <v>2352747</v>
          </cell>
          <cell r="AL1710">
            <v>590805</v>
          </cell>
          <cell r="AM1710">
            <v>0</v>
          </cell>
          <cell r="AN1710">
            <v>0</v>
          </cell>
          <cell r="AO1710">
            <v>0</v>
          </cell>
          <cell r="AP1710">
            <v>2943552</v>
          </cell>
          <cell r="AQ1710">
            <v>1702495</v>
          </cell>
          <cell r="AR1710">
            <v>549661</v>
          </cell>
          <cell r="AS1710">
            <v>2252156</v>
          </cell>
          <cell r="AT1710">
            <v>0</v>
          </cell>
          <cell r="AU1710">
            <v>0</v>
          </cell>
          <cell r="AV1710">
            <v>0</v>
          </cell>
          <cell r="AW1710">
            <v>0</v>
          </cell>
          <cell r="AX1710">
            <v>0</v>
          </cell>
          <cell r="AY1710">
            <v>0</v>
          </cell>
          <cell r="AZ1710">
            <v>0</v>
          </cell>
        </row>
        <row r="1711">
          <cell r="A1711">
            <v>228732</v>
          </cell>
          <cell r="B1711" t="str">
            <v>TEXAS A &amp; M UNIVERSITY SYSTEM ADMIN AND GEN OFFICE</v>
          </cell>
          <cell r="C1711" t="str">
            <v>TX</v>
          </cell>
          <cell r="D1711">
            <v>6</v>
          </cell>
          <cell r="E1711">
            <v>0</v>
          </cell>
          <cell r="F1711">
            <v>2</v>
          </cell>
          <cell r="G1711">
            <v>-2</v>
          </cell>
          <cell r="H1711">
            <v>2</v>
          </cell>
          <cell r="I1711">
            <v>-3</v>
          </cell>
          <cell r="J1711">
            <v>1</v>
          </cell>
          <cell r="L1711">
            <v>0</v>
          </cell>
          <cell r="M1711">
            <v>0</v>
          </cell>
          <cell r="N1711">
            <v>2210757</v>
          </cell>
          <cell r="O1711">
            <v>0</v>
          </cell>
          <cell r="P1711">
            <v>615721</v>
          </cell>
          <cell r="Q1711">
            <v>223643</v>
          </cell>
          <cell r="R1711">
            <v>0</v>
          </cell>
          <cell r="S1711">
            <v>920875</v>
          </cell>
          <cell r="T1711">
            <v>1440142</v>
          </cell>
          <cell r="U1711">
            <v>106279</v>
          </cell>
          <cell r="V1711">
            <v>0</v>
          </cell>
          <cell r="W1711">
            <v>0</v>
          </cell>
          <cell r="X1711">
            <v>115622301</v>
          </cell>
          <cell r="Y1711">
            <v>0</v>
          </cell>
          <cell r="Z1711">
            <v>121139718</v>
          </cell>
          <cell r="AA1711">
            <v>1115139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11467824</v>
          </cell>
          <cell r="AG1711">
            <v>0</v>
          </cell>
          <cell r="AH1711">
            <v>2900</v>
          </cell>
          <cell r="AI1711">
            <v>50085540</v>
          </cell>
          <cell r="AJ1711">
            <v>65365008</v>
          </cell>
          <cell r="AK1711">
            <v>128036411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128036411</v>
          </cell>
          <cell r="AQ1711">
            <v>5607076</v>
          </cell>
          <cell r="AR1711">
            <v>3244979</v>
          </cell>
          <cell r="AS1711">
            <v>8882923</v>
          </cell>
          <cell r="AT1711">
            <v>0</v>
          </cell>
          <cell r="AU1711">
            <v>0</v>
          </cell>
          <cell r="AV1711">
            <v>0</v>
          </cell>
          <cell r="AW1711">
            <v>0</v>
          </cell>
          <cell r="AX1711">
            <v>2900</v>
          </cell>
          <cell r="AY1711">
            <v>0</v>
          </cell>
          <cell r="AZ1711">
            <v>2900</v>
          </cell>
        </row>
        <row r="1712">
          <cell r="A1712">
            <v>229090</v>
          </cell>
          <cell r="B1712" t="str">
            <v>THE UNIVERSITY OF TEXAS SYSTEM OFFICE</v>
          </cell>
          <cell r="C1712" t="str">
            <v>TX</v>
          </cell>
          <cell r="D1712">
            <v>6</v>
          </cell>
          <cell r="E1712">
            <v>0</v>
          </cell>
          <cell r="F1712">
            <v>2</v>
          </cell>
          <cell r="G1712">
            <v>-2</v>
          </cell>
          <cell r="H1712">
            <v>2</v>
          </cell>
          <cell r="I1712">
            <v>-3</v>
          </cell>
          <cell r="J1712">
            <v>1</v>
          </cell>
          <cell r="L1712">
            <v>0</v>
          </cell>
          <cell r="M1712">
            <v>0</v>
          </cell>
          <cell r="N1712">
            <v>9402892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394548</v>
          </cell>
          <cell r="T1712">
            <v>0</v>
          </cell>
          <cell r="U1712">
            <v>4358155</v>
          </cell>
          <cell r="V1712">
            <v>0</v>
          </cell>
          <cell r="W1712">
            <v>0</v>
          </cell>
          <cell r="X1712">
            <v>4018423</v>
          </cell>
          <cell r="Y1712">
            <v>0</v>
          </cell>
          <cell r="Z1712">
            <v>18174018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0</v>
          </cell>
          <cell r="AF1712">
            <v>35729902</v>
          </cell>
          <cell r="AG1712">
            <v>0</v>
          </cell>
          <cell r="AH1712">
            <v>0</v>
          </cell>
          <cell r="AI1712">
            <v>0</v>
          </cell>
          <cell r="AJ1712">
            <v>8435614</v>
          </cell>
          <cell r="AK1712">
            <v>44165516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44165516</v>
          </cell>
          <cell r="AQ1712">
            <v>14658578</v>
          </cell>
          <cell r="AR1712">
            <v>2826066</v>
          </cell>
          <cell r="AS1712">
            <v>17620653</v>
          </cell>
          <cell r="AT1712">
            <v>0</v>
          </cell>
          <cell r="AU1712">
            <v>0</v>
          </cell>
          <cell r="AV1712">
            <v>0</v>
          </cell>
          <cell r="AW1712">
            <v>0</v>
          </cell>
          <cell r="AX1712">
            <v>0</v>
          </cell>
          <cell r="AY1712">
            <v>0</v>
          </cell>
          <cell r="AZ1712">
            <v>0</v>
          </cell>
        </row>
        <row r="1713">
          <cell r="A1713">
            <v>229407</v>
          </cell>
          <cell r="B1713" t="str">
            <v>UNIVERSITY OF HOUSTON-SYSTEM ADMINISTRATION</v>
          </cell>
          <cell r="C1713" t="str">
            <v>TX</v>
          </cell>
          <cell r="D1713">
            <v>6</v>
          </cell>
          <cell r="E1713">
            <v>0</v>
          </cell>
          <cell r="F1713">
            <v>2</v>
          </cell>
          <cell r="G1713">
            <v>-2</v>
          </cell>
          <cell r="H1713">
            <v>2</v>
          </cell>
          <cell r="I1713">
            <v>-3</v>
          </cell>
          <cell r="J1713">
            <v>1</v>
          </cell>
          <cell r="L1713">
            <v>0</v>
          </cell>
          <cell r="M1713">
            <v>0</v>
          </cell>
          <cell r="N1713">
            <v>2966292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8927095</v>
          </cell>
          <cell r="T1713">
            <v>2662441</v>
          </cell>
          <cell r="U1713">
            <v>5899069</v>
          </cell>
          <cell r="V1713">
            <v>0</v>
          </cell>
          <cell r="W1713">
            <v>0</v>
          </cell>
          <cell r="X1713">
            <v>2029550</v>
          </cell>
          <cell r="Y1713">
            <v>0</v>
          </cell>
          <cell r="Z1713">
            <v>22484447</v>
          </cell>
          <cell r="AA1713">
            <v>0</v>
          </cell>
          <cell r="AB1713">
            <v>25000</v>
          </cell>
          <cell r="AC1713">
            <v>8728852</v>
          </cell>
          <cell r="AD1713">
            <v>37892</v>
          </cell>
          <cell r="AE1713">
            <v>0</v>
          </cell>
          <cell r="AF1713">
            <v>10796435</v>
          </cell>
          <cell r="AG1713">
            <v>0</v>
          </cell>
          <cell r="AH1713">
            <v>0</v>
          </cell>
          <cell r="AI1713">
            <v>0</v>
          </cell>
          <cell r="AJ1713">
            <v>23042447</v>
          </cell>
          <cell r="AK1713">
            <v>42630626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42630626</v>
          </cell>
          <cell r="AQ1713">
            <v>7577066</v>
          </cell>
          <cell r="AR1713">
            <v>1622529</v>
          </cell>
          <cell r="AS1713">
            <v>9199595</v>
          </cell>
          <cell r="AT1713">
            <v>0</v>
          </cell>
          <cell r="AU1713">
            <v>0</v>
          </cell>
          <cell r="AV1713">
            <v>0</v>
          </cell>
          <cell r="AW1713">
            <v>0</v>
          </cell>
          <cell r="AX1713">
            <v>0</v>
          </cell>
          <cell r="AY1713">
            <v>0</v>
          </cell>
          <cell r="AZ1713">
            <v>0</v>
          </cell>
        </row>
        <row r="1714">
          <cell r="A1714">
            <v>222831</v>
          </cell>
          <cell r="B1714" t="str">
            <v>ANGELO STATE UNIVERSITY</v>
          </cell>
          <cell r="C1714" t="str">
            <v>TX</v>
          </cell>
          <cell r="D1714">
            <v>6</v>
          </cell>
          <cell r="E1714">
            <v>1</v>
          </cell>
          <cell r="F1714">
            <v>2</v>
          </cell>
          <cell r="G1714">
            <v>2</v>
          </cell>
          <cell r="H1714">
            <v>2</v>
          </cell>
          <cell r="I1714">
            <v>21</v>
          </cell>
          <cell r="J1714">
            <v>1</v>
          </cell>
          <cell r="K1714">
            <v>5446</v>
          </cell>
          <cell r="L1714">
            <v>16272548</v>
          </cell>
          <cell r="M1714">
            <v>0</v>
          </cell>
          <cell r="N1714">
            <v>30901648</v>
          </cell>
          <cell r="O1714">
            <v>0</v>
          </cell>
          <cell r="P1714">
            <v>5331493</v>
          </cell>
          <cell r="Q1714">
            <v>952294</v>
          </cell>
          <cell r="R1714">
            <v>0</v>
          </cell>
          <cell r="S1714">
            <v>1083845</v>
          </cell>
          <cell r="T1714">
            <v>3677642</v>
          </cell>
          <cell r="U1714">
            <v>865937</v>
          </cell>
          <cell r="V1714">
            <v>6723739</v>
          </cell>
          <cell r="W1714">
            <v>0</v>
          </cell>
          <cell r="X1714">
            <v>2352729</v>
          </cell>
          <cell r="Y1714">
            <v>0</v>
          </cell>
          <cell r="Z1714">
            <v>68161875</v>
          </cell>
          <cell r="AA1714">
            <v>20510404</v>
          </cell>
          <cell r="AB1714">
            <v>1058450</v>
          </cell>
          <cell r="AC1714">
            <v>1170620</v>
          </cell>
          <cell r="AD1714">
            <v>3112368</v>
          </cell>
          <cell r="AE1714">
            <v>1878947</v>
          </cell>
          <cell r="AF1714">
            <v>5595717</v>
          </cell>
          <cell r="AG1714">
            <v>4951534</v>
          </cell>
          <cell r="AH1714">
            <v>10546824</v>
          </cell>
          <cell r="AI1714">
            <v>4019114</v>
          </cell>
          <cell r="AJ1714">
            <v>4142608</v>
          </cell>
          <cell r="AK1714">
            <v>56986586</v>
          </cell>
          <cell r="AL1714">
            <v>11514723</v>
          </cell>
          <cell r="AM1714">
            <v>0</v>
          </cell>
          <cell r="AN1714">
            <v>0</v>
          </cell>
          <cell r="AO1714">
            <v>0</v>
          </cell>
          <cell r="AP1714">
            <v>68501309</v>
          </cell>
          <cell r="AQ1714">
            <v>22273965</v>
          </cell>
          <cell r="AR1714">
            <v>4990928</v>
          </cell>
          <cell r="AS1714">
            <v>27264893</v>
          </cell>
          <cell r="AT1714">
            <v>4349656</v>
          </cell>
          <cell r="AU1714">
            <v>0</v>
          </cell>
          <cell r="AV1714">
            <v>471416</v>
          </cell>
          <cell r="AW1714">
            <v>0</v>
          </cell>
          <cell r="AX1714">
            <v>2476926</v>
          </cell>
          <cell r="AY1714">
            <v>3248826</v>
          </cell>
          <cell r="AZ1714">
            <v>10546824</v>
          </cell>
        </row>
        <row r="1715">
          <cell r="A1715">
            <v>223214</v>
          </cell>
          <cell r="B1715" t="str">
            <v>TEXAS A &amp; M UNIVERSITY SYSTEM HEALTH SCIENCE CTR</v>
          </cell>
          <cell r="C1715" t="str">
            <v>TX</v>
          </cell>
          <cell r="D1715">
            <v>6</v>
          </cell>
          <cell r="E1715">
            <v>1</v>
          </cell>
          <cell r="F1715">
            <v>2</v>
          </cell>
          <cell r="G1715">
            <v>1</v>
          </cell>
          <cell r="H1715">
            <v>2</v>
          </cell>
          <cell r="I1715">
            <v>53</v>
          </cell>
          <cell r="J1715">
            <v>1</v>
          </cell>
          <cell r="K1715">
            <v>865</v>
          </cell>
          <cell r="L1715">
            <v>7148776</v>
          </cell>
          <cell r="M1715">
            <v>0</v>
          </cell>
          <cell r="N1715">
            <v>54679388</v>
          </cell>
          <cell r="O1715">
            <v>0</v>
          </cell>
          <cell r="P1715">
            <v>10277878</v>
          </cell>
          <cell r="Q1715">
            <v>2452394</v>
          </cell>
          <cell r="R1715">
            <v>80622</v>
          </cell>
          <cell r="S1715">
            <v>6348656</v>
          </cell>
          <cell r="T1715">
            <v>1196481</v>
          </cell>
          <cell r="U1715">
            <v>7963075</v>
          </cell>
          <cell r="V1715">
            <v>1857115</v>
          </cell>
          <cell r="W1715">
            <v>0</v>
          </cell>
          <cell r="X1715">
            <v>3793544</v>
          </cell>
          <cell r="Y1715">
            <v>0</v>
          </cell>
          <cell r="Z1715">
            <v>95797929</v>
          </cell>
          <cell r="AA1715">
            <v>42901251</v>
          </cell>
          <cell r="AB1715">
            <v>18861093</v>
          </cell>
          <cell r="AC1715">
            <v>1726725</v>
          </cell>
          <cell r="AD1715">
            <v>5691531</v>
          </cell>
          <cell r="AE1715">
            <v>2303884</v>
          </cell>
          <cell r="AF1715">
            <v>11729473</v>
          </cell>
          <cell r="AG1715">
            <v>5321705</v>
          </cell>
          <cell r="AH1715">
            <v>1829351</v>
          </cell>
          <cell r="AI1715">
            <v>622213</v>
          </cell>
          <cell r="AJ1715">
            <v>2231318</v>
          </cell>
          <cell r="AK1715">
            <v>93218544</v>
          </cell>
          <cell r="AL1715">
            <v>1889201</v>
          </cell>
          <cell r="AM1715">
            <v>0</v>
          </cell>
          <cell r="AN1715">
            <v>0</v>
          </cell>
          <cell r="AO1715">
            <v>0</v>
          </cell>
          <cell r="AP1715">
            <v>95107745</v>
          </cell>
          <cell r="AQ1715">
            <v>48521145</v>
          </cell>
          <cell r="AR1715">
            <v>6195601</v>
          </cell>
          <cell r="AS1715">
            <v>58513295</v>
          </cell>
          <cell r="AT1715">
            <v>46481</v>
          </cell>
          <cell r="AU1715">
            <v>0</v>
          </cell>
          <cell r="AV1715">
            <v>1215465</v>
          </cell>
          <cell r="AW1715">
            <v>0</v>
          </cell>
          <cell r="AX1715">
            <v>505666</v>
          </cell>
          <cell r="AY1715">
            <v>61739</v>
          </cell>
          <cell r="AZ1715">
            <v>1829351</v>
          </cell>
        </row>
        <row r="1716">
          <cell r="A1716">
            <v>224147</v>
          </cell>
          <cell r="B1716" t="str">
            <v>TEXAS A &amp; M UNIVERSITY-CORPUS CHRISTI</v>
          </cell>
          <cell r="C1716" t="str">
            <v>TX</v>
          </cell>
          <cell r="D1716">
            <v>6</v>
          </cell>
          <cell r="E1716">
            <v>1</v>
          </cell>
          <cell r="F1716">
            <v>2</v>
          </cell>
          <cell r="G1716">
            <v>2</v>
          </cell>
          <cell r="H1716">
            <v>2</v>
          </cell>
          <cell r="I1716">
            <v>21</v>
          </cell>
          <cell r="J1716">
            <v>1</v>
          </cell>
          <cell r="K1716">
            <v>5841</v>
          </cell>
          <cell r="L1716">
            <v>19184226</v>
          </cell>
          <cell r="M1716">
            <v>0</v>
          </cell>
          <cell r="N1716">
            <v>45065517</v>
          </cell>
          <cell r="O1716">
            <v>0</v>
          </cell>
          <cell r="P1716">
            <v>6920138</v>
          </cell>
          <cell r="Q1716">
            <v>1707376</v>
          </cell>
          <cell r="R1716">
            <v>504083</v>
          </cell>
          <cell r="S1716">
            <v>2458805</v>
          </cell>
          <cell r="T1716">
            <v>64095</v>
          </cell>
          <cell r="U1716">
            <v>1189861</v>
          </cell>
          <cell r="V1716">
            <v>5450244</v>
          </cell>
          <cell r="W1716">
            <v>0</v>
          </cell>
          <cell r="X1716">
            <v>2298223</v>
          </cell>
          <cell r="Y1716">
            <v>0</v>
          </cell>
          <cell r="Z1716">
            <v>84842568</v>
          </cell>
          <cell r="AA1716">
            <v>25503624</v>
          </cell>
          <cell r="AB1716">
            <v>3480291</v>
          </cell>
          <cell r="AC1716">
            <v>2112518</v>
          </cell>
          <cell r="AD1716">
            <v>7482907</v>
          </cell>
          <cell r="AE1716">
            <v>3119353</v>
          </cell>
          <cell r="AF1716">
            <v>9844652</v>
          </cell>
          <cell r="AG1716">
            <v>4699491</v>
          </cell>
          <cell r="AH1716">
            <v>8153460</v>
          </cell>
          <cell r="AI1716">
            <v>9281153</v>
          </cell>
          <cell r="AJ1716">
            <v>701791</v>
          </cell>
          <cell r="AK1716">
            <v>74379240</v>
          </cell>
          <cell r="AL1716">
            <v>9568614</v>
          </cell>
          <cell r="AM1716">
            <v>0</v>
          </cell>
          <cell r="AN1716">
            <v>0</v>
          </cell>
          <cell r="AO1716">
            <v>0</v>
          </cell>
          <cell r="AP1716">
            <v>83947854</v>
          </cell>
          <cell r="AQ1716">
            <v>33674199</v>
          </cell>
          <cell r="AR1716">
            <v>3786851</v>
          </cell>
          <cell r="AS1716">
            <v>40361180</v>
          </cell>
          <cell r="AT1716">
            <v>4102409</v>
          </cell>
          <cell r="AU1716">
            <v>444295</v>
          </cell>
          <cell r="AV1716">
            <v>664011</v>
          </cell>
          <cell r="AW1716">
            <v>0</v>
          </cell>
          <cell r="AX1716">
            <v>610292</v>
          </cell>
          <cell r="AY1716">
            <v>2332453</v>
          </cell>
          <cell r="AZ1716">
            <v>8153460</v>
          </cell>
        </row>
        <row r="1717">
          <cell r="A1717">
            <v>224545</v>
          </cell>
          <cell r="B1717" t="str">
            <v>TEXAS A &amp; M UNIVERSITY-TEXARKANA</v>
          </cell>
          <cell r="C1717" t="str">
            <v>TX</v>
          </cell>
          <cell r="D1717">
            <v>6</v>
          </cell>
          <cell r="E1717">
            <v>1</v>
          </cell>
          <cell r="F1717">
            <v>2</v>
          </cell>
          <cell r="G1717">
            <v>2</v>
          </cell>
          <cell r="H1717">
            <v>2</v>
          </cell>
          <cell r="I1717">
            <v>21</v>
          </cell>
          <cell r="J1717">
            <v>1</v>
          </cell>
          <cell r="K1717">
            <v>723</v>
          </cell>
          <cell r="L1717">
            <v>3403950</v>
          </cell>
          <cell r="M1717">
            <v>0</v>
          </cell>
          <cell r="N1717">
            <v>9009308</v>
          </cell>
          <cell r="O1717">
            <v>0</v>
          </cell>
          <cell r="P1717">
            <v>1621959</v>
          </cell>
          <cell r="Q1717">
            <v>107928</v>
          </cell>
          <cell r="R1717">
            <v>59990</v>
          </cell>
          <cell r="S1717">
            <v>281526</v>
          </cell>
          <cell r="T1717">
            <v>0</v>
          </cell>
          <cell r="U1717">
            <v>20787</v>
          </cell>
          <cell r="V1717">
            <v>1122</v>
          </cell>
          <cell r="W1717">
            <v>0</v>
          </cell>
          <cell r="X1717">
            <v>416880</v>
          </cell>
          <cell r="Y1717">
            <v>0</v>
          </cell>
          <cell r="Z1717">
            <v>14923450</v>
          </cell>
          <cell r="AA1717">
            <v>5191079</v>
          </cell>
          <cell r="AB1717">
            <v>2564</v>
          </cell>
          <cell r="AC1717">
            <v>94965</v>
          </cell>
          <cell r="AD1717">
            <v>1613101</v>
          </cell>
          <cell r="AE1717">
            <v>436419</v>
          </cell>
          <cell r="AF1717">
            <v>3689357</v>
          </cell>
          <cell r="AG1717">
            <v>344102</v>
          </cell>
          <cell r="AH1717">
            <v>2310704</v>
          </cell>
          <cell r="AI1717">
            <v>-396600</v>
          </cell>
          <cell r="AJ1717">
            <v>-15837</v>
          </cell>
          <cell r="AK1717">
            <v>13269854</v>
          </cell>
          <cell r="AL1717">
            <v>212973</v>
          </cell>
          <cell r="AM1717">
            <v>0</v>
          </cell>
          <cell r="AN1717">
            <v>0</v>
          </cell>
          <cell r="AO1717">
            <v>0</v>
          </cell>
          <cell r="AP1717">
            <v>13482827</v>
          </cell>
          <cell r="AQ1717">
            <v>6673876</v>
          </cell>
          <cell r="AR1717">
            <v>1184759</v>
          </cell>
          <cell r="AS1717">
            <v>8117302</v>
          </cell>
          <cell r="AT1717">
            <v>478356</v>
          </cell>
          <cell r="AU1717">
            <v>86257</v>
          </cell>
          <cell r="AV1717">
            <v>1458161</v>
          </cell>
          <cell r="AW1717">
            <v>7790</v>
          </cell>
          <cell r="AX1717">
            <v>58422</v>
          </cell>
          <cell r="AY1717">
            <v>221718</v>
          </cell>
          <cell r="AZ1717">
            <v>2310704</v>
          </cell>
        </row>
        <row r="1718">
          <cell r="A1718">
            <v>224554</v>
          </cell>
          <cell r="B1718" t="str">
            <v>TEXAS A &amp; M UNIVERSITY-COMMERCE</v>
          </cell>
          <cell r="C1718" t="str">
            <v>TX</v>
          </cell>
          <cell r="D1718">
            <v>6</v>
          </cell>
          <cell r="E1718">
            <v>1</v>
          </cell>
          <cell r="F1718">
            <v>2</v>
          </cell>
          <cell r="G1718">
            <v>2</v>
          </cell>
          <cell r="H1718">
            <v>2</v>
          </cell>
          <cell r="I1718">
            <v>16</v>
          </cell>
          <cell r="J1718">
            <v>1</v>
          </cell>
          <cell r="K1718">
            <v>5361</v>
          </cell>
          <cell r="L1718">
            <v>20217846</v>
          </cell>
          <cell r="M1718">
            <v>0</v>
          </cell>
          <cell r="N1718">
            <v>38393792</v>
          </cell>
          <cell r="O1718">
            <v>0</v>
          </cell>
          <cell r="P1718">
            <v>6923573</v>
          </cell>
          <cell r="Q1718">
            <v>574574</v>
          </cell>
          <cell r="R1718">
            <v>11238</v>
          </cell>
          <cell r="S1718">
            <v>1197236</v>
          </cell>
          <cell r="T1718">
            <v>26295</v>
          </cell>
          <cell r="U1718">
            <v>1522706</v>
          </cell>
          <cell r="V1718">
            <v>5374573</v>
          </cell>
          <cell r="W1718">
            <v>0</v>
          </cell>
          <cell r="X1718">
            <v>1042129</v>
          </cell>
          <cell r="Y1718">
            <v>0</v>
          </cell>
          <cell r="Z1718">
            <v>75283962</v>
          </cell>
          <cell r="AA1718">
            <v>27561543</v>
          </cell>
          <cell r="AB1718">
            <v>328245</v>
          </cell>
          <cell r="AC1718">
            <v>1868880</v>
          </cell>
          <cell r="AD1718">
            <v>5197829</v>
          </cell>
          <cell r="AE1718">
            <v>4520055</v>
          </cell>
          <cell r="AF1718">
            <v>7218322</v>
          </cell>
          <cell r="AG1718">
            <v>7062179</v>
          </cell>
          <cell r="AH1718">
            <v>8944687</v>
          </cell>
          <cell r="AI1718">
            <v>630620</v>
          </cell>
          <cell r="AJ1718">
            <v>3589609</v>
          </cell>
          <cell r="AK1718">
            <v>66921969</v>
          </cell>
          <cell r="AL1718">
            <v>8415301</v>
          </cell>
          <cell r="AM1718">
            <v>0</v>
          </cell>
          <cell r="AN1718">
            <v>0</v>
          </cell>
          <cell r="AO1718">
            <v>0</v>
          </cell>
          <cell r="AP1718">
            <v>75337270</v>
          </cell>
          <cell r="AQ1718">
            <v>32800576</v>
          </cell>
          <cell r="AR1718">
            <v>8486712</v>
          </cell>
          <cell r="AS1718">
            <v>41994167</v>
          </cell>
          <cell r="AT1718">
            <v>4890940</v>
          </cell>
          <cell r="AU1718">
            <v>297944</v>
          </cell>
          <cell r="AV1718">
            <v>388565</v>
          </cell>
          <cell r="AW1718">
            <v>0</v>
          </cell>
          <cell r="AX1718">
            <v>242986</v>
          </cell>
          <cell r="AY1718">
            <v>3124252</v>
          </cell>
          <cell r="AZ1718">
            <v>8944687</v>
          </cell>
        </row>
        <row r="1719">
          <cell r="A1719">
            <v>225414</v>
          </cell>
          <cell r="B1719" t="str">
            <v>UNIVERSITY OF HOUSTON-CLEAR LAKE</v>
          </cell>
          <cell r="C1719" t="str">
            <v>TX</v>
          </cell>
          <cell r="D1719">
            <v>6</v>
          </cell>
          <cell r="E1719">
            <v>1</v>
          </cell>
          <cell r="F1719">
            <v>2</v>
          </cell>
          <cell r="G1719">
            <v>2</v>
          </cell>
          <cell r="H1719">
            <v>2</v>
          </cell>
          <cell r="I1719">
            <v>21</v>
          </cell>
          <cell r="J1719">
            <v>1</v>
          </cell>
          <cell r="K1719">
            <v>4905</v>
          </cell>
          <cell r="L1719">
            <v>21466506</v>
          </cell>
          <cell r="M1719">
            <v>0</v>
          </cell>
          <cell r="N1719">
            <v>30499943</v>
          </cell>
          <cell r="O1719">
            <v>0</v>
          </cell>
          <cell r="P1719">
            <v>13449702</v>
          </cell>
          <cell r="Q1719">
            <v>364412</v>
          </cell>
          <cell r="R1719">
            <v>0</v>
          </cell>
          <cell r="S1719">
            <v>551382</v>
          </cell>
          <cell r="T1719">
            <v>327155</v>
          </cell>
          <cell r="U1719">
            <v>2248983</v>
          </cell>
          <cell r="V1719">
            <v>1402622</v>
          </cell>
          <cell r="W1719">
            <v>0</v>
          </cell>
          <cell r="X1719">
            <v>1552185</v>
          </cell>
          <cell r="Y1719">
            <v>0</v>
          </cell>
          <cell r="Z1719">
            <v>71862890</v>
          </cell>
          <cell r="AA1719">
            <v>23155812</v>
          </cell>
          <cell r="AB1719">
            <v>11785164</v>
          </cell>
          <cell r="AC1719">
            <v>174940</v>
          </cell>
          <cell r="AD1719">
            <v>7478150</v>
          </cell>
          <cell r="AE1719">
            <v>2338637</v>
          </cell>
          <cell r="AF1719">
            <v>9762229</v>
          </cell>
          <cell r="AG1719">
            <v>4855917</v>
          </cell>
          <cell r="AH1719">
            <v>4187776</v>
          </cell>
          <cell r="AI1719">
            <v>894603</v>
          </cell>
          <cell r="AJ1719">
            <v>-2077849</v>
          </cell>
          <cell r="AK1719">
            <v>62555379</v>
          </cell>
          <cell r="AL1719">
            <v>2953256</v>
          </cell>
          <cell r="AM1719">
            <v>0</v>
          </cell>
          <cell r="AN1719">
            <v>0</v>
          </cell>
          <cell r="AO1719">
            <v>0</v>
          </cell>
          <cell r="AP1719">
            <v>65508635</v>
          </cell>
          <cell r="AQ1719">
            <v>31127894</v>
          </cell>
          <cell r="AR1719">
            <v>6813145</v>
          </cell>
          <cell r="AS1719">
            <v>37941039</v>
          </cell>
          <cell r="AT1719">
            <v>1892510</v>
          </cell>
          <cell r="AU1719">
            <v>98760</v>
          </cell>
          <cell r="AV1719">
            <v>1858011</v>
          </cell>
          <cell r="AW1719">
            <v>0</v>
          </cell>
          <cell r="AX1719">
            <v>191584</v>
          </cell>
          <cell r="AY1719">
            <v>146911</v>
          </cell>
          <cell r="AZ1719">
            <v>4187776</v>
          </cell>
        </row>
        <row r="1720">
          <cell r="A1720">
            <v>225432</v>
          </cell>
          <cell r="B1720" t="str">
            <v>UNIVERSITY OF HOUSTON-DOWNTOWN</v>
          </cell>
          <cell r="C1720" t="str">
            <v>TX</v>
          </cell>
          <cell r="D1720">
            <v>6</v>
          </cell>
          <cell r="E1720">
            <v>1</v>
          </cell>
          <cell r="F1720">
            <v>2</v>
          </cell>
          <cell r="G1720">
            <v>2</v>
          </cell>
          <cell r="H1720">
            <v>2</v>
          </cell>
          <cell r="I1720">
            <v>32</v>
          </cell>
          <cell r="J1720">
            <v>1</v>
          </cell>
          <cell r="K1720">
            <v>6749</v>
          </cell>
          <cell r="L1720">
            <v>20889520</v>
          </cell>
          <cell r="M1720">
            <v>0</v>
          </cell>
          <cell r="N1720">
            <v>28404436</v>
          </cell>
          <cell r="O1720">
            <v>0</v>
          </cell>
          <cell r="P1720">
            <v>8647350</v>
          </cell>
          <cell r="Q1720">
            <v>645932</v>
          </cell>
          <cell r="R1720">
            <v>56630</v>
          </cell>
          <cell r="S1720">
            <v>2170848</v>
          </cell>
          <cell r="T1720">
            <v>610501</v>
          </cell>
          <cell r="U1720">
            <v>1595583</v>
          </cell>
          <cell r="V1720">
            <v>1621083</v>
          </cell>
          <cell r="W1720">
            <v>0</v>
          </cell>
          <cell r="X1720">
            <v>628369</v>
          </cell>
          <cell r="Y1720">
            <v>0</v>
          </cell>
          <cell r="Z1720">
            <v>65270252</v>
          </cell>
          <cell r="AA1720">
            <v>18106344</v>
          </cell>
          <cell r="AB1720">
            <v>891713</v>
          </cell>
          <cell r="AC1720">
            <v>2271078</v>
          </cell>
          <cell r="AD1720">
            <v>7778246</v>
          </cell>
          <cell r="AE1720">
            <v>2215125</v>
          </cell>
          <cell r="AF1720">
            <v>8795839</v>
          </cell>
          <cell r="AG1720">
            <v>3144002</v>
          </cell>
          <cell r="AH1720">
            <v>9575215</v>
          </cell>
          <cell r="AI1720">
            <v>3399248</v>
          </cell>
          <cell r="AJ1720">
            <v>4013119</v>
          </cell>
          <cell r="AK1720">
            <v>60189929</v>
          </cell>
          <cell r="AL1720">
            <v>3612263</v>
          </cell>
          <cell r="AM1720">
            <v>0</v>
          </cell>
          <cell r="AN1720">
            <v>0</v>
          </cell>
          <cell r="AO1720">
            <v>0</v>
          </cell>
          <cell r="AP1720">
            <v>63802192</v>
          </cell>
          <cell r="AQ1720">
            <v>26643875</v>
          </cell>
          <cell r="AR1720">
            <v>831795</v>
          </cell>
          <cell r="AS1720">
            <v>27475670</v>
          </cell>
          <cell r="AT1720">
            <v>5592401</v>
          </cell>
          <cell r="AU1720">
            <v>359203</v>
          </cell>
          <cell r="AV1720">
            <v>2224453</v>
          </cell>
          <cell r="AW1720">
            <v>0</v>
          </cell>
          <cell r="AX1720">
            <v>1320846</v>
          </cell>
          <cell r="AY1720">
            <v>78312</v>
          </cell>
          <cell r="AZ1720">
            <v>9575215</v>
          </cell>
        </row>
        <row r="1721">
          <cell r="A1721">
            <v>225502</v>
          </cell>
          <cell r="B1721" t="str">
            <v>UNIVERSITY OF HOUSTON-VICTORIA</v>
          </cell>
          <cell r="C1721" t="str">
            <v>TX</v>
          </cell>
          <cell r="D1721">
            <v>6</v>
          </cell>
          <cell r="E1721">
            <v>1</v>
          </cell>
          <cell r="F1721">
            <v>2</v>
          </cell>
          <cell r="G1721">
            <v>2</v>
          </cell>
          <cell r="H1721">
            <v>2</v>
          </cell>
          <cell r="I1721">
            <v>21</v>
          </cell>
          <cell r="J1721">
            <v>1</v>
          </cell>
          <cell r="K1721">
            <v>1063</v>
          </cell>
          <cell r="L1721">
            <v>4052418</v>
          </cell>
          <cell r="M1721">
            <v>0</v>
          </cell>
          <cell r="N1721">
            <v>11157809</v>
          </cell>
          <cell r="O1721">
            <v>0</v>
          </cell>
          <cell r="P1721">
            <v>1081515</v>
          </cell>
          <cell r="Q1721">
            <v>5899</v>
          </cell>
          <cell r="R1721">
            <v>0</v>
          </cell>
          <cell r="S1721">
            <v>151737</v>
          </cell>
          <cell r="T1721">
            <v>372766</v>
          </cell>
          <cell r="U1721">
            <v>671364</v>
          </cell>
          <cell r="V1721">
            <v>22048</v>
          </cell>
          <cell r="W1721">
            <v>0</v>
          </cell>
          <cell r="X1721">
            <v>210449</v>
          </cell>
          <cell r="Y1721">
            <v>0</v>
          </cell>
          <cell r="Z1721">
            <v>17726005</v>
          </cell>
          <cell r="AA1721">
            <v>5982464</v>
          </cell>
          <cell r="AB1721">
            <v>6186</v>
          </cell>
          <cell r="AC1721">
            <v>830201</v>
          </cell>
          <cell r="AD1721">
            <v>2891235</v>
          </cell>
          <cell r="AE1721">
            <v>1051369</v>
          </cell>
          <cell r="AF1721">
            <v>3059184</v>
          </cell>
          <cell r="AG1721">
            <v>1189542</v>
          </cell>
          <cell r="AH1721">
            <v>967849</v>
          </cell>
          <cell r="AI1721">
            <v>1578871</v>
          </cell>
          <cell r="AJ1721">
            <v>100551</v>
          </cell>
          <cell r="AK1721">
            <v>17657452</v>
          </cell>
          <cell r="AL1721">
            <v>22048</v>
          </cell>
          <cell r="AM1721">
            <v>0</v>
          </cell>
          <cell r="AN1721">
            <v>0</v>
          </cell>
          <cell r="AO1721">
            <v>266312</v>
          </cell>
          <cell r="AP1721">
            <v>17945812</v>
          </cell>
          <cell r="AQ1721">
            <v>7777978</v>
          </cell>
          <cell r="AR1721">
            <v>522011</v>
          </cell>
          <cell r="AS1721">
            <v>9343160</v>
          </cell>
          <cell r="AT1721">
            <v>596453</v>
          </cell>
          <cell r="AU1721">
            <v>22178</v>
          </cell>
          <cell r="AV1721">
            <v>5899</v>
          </cell>
          <cell r="AW1721">
            <v>0</v>
          </cell>
          <cell r="AX1721">
            <v>0</v>
          </cell>
          <cell r="AY1721">
            <v>343319</v>
          </cell>
          <cell r="AZ1721">
            <v>967849</v>
          </cell>
        </row>
        <row r="1722">
          <cell r="A1722">
            <v>225511</v>
          </cell>
          <cell r="B1722" t="str">
            <v>UNIVERSITY OF HOUSTON-UNIVERSITY PARK</v>
          </cell>
          <cell r="C1722" t="str">
            <v>TX</v>
          </cell>
          <cell r="D1722">
            <v>6</v>
          </cell>
          <cell r="E1722">
            <v>1</v>
          </cell>
          <cell r="F1722">
            <v>2</v>
          </cell>
          <cell r="G1722">
            <v>2</v>
          </cell>
          <cell r="H1722">
            <v>2</v>
          </cell>
          <cell r="I1722">
            <v>15</v>
          </cell>
          <cell r="J1722">
            <v>1</v>
          </cell>
          <cell r="K1722">
            <v>26340</v>
          </cell>
          <cell r="L1722">
            <v>126391279</v>
          </cell>
          <cell r="M1722">
            <v>0</v>
          </cell>
          <cell r="N1722">
            <v>171353950</v>
          </cell>
          <cell r="O1722">
            <v>0</v>
          </cell>
          <cell r="P1722">
            <v>42325563</v>
          </cell>
          <cell r="Q1722">
            <v>7111799</v>
          </cell>
          <cell r="R1722">
            <v>304868</v>
          </cell>
          <cell r="S1722">
            <v>27718997</v>
          </cell>
          <cell r="T1722">
            <v>9288210</v>
          </cell>
          <cell r="U1722">
            <v>15718829</v>
          </cell>
          <cell r="V1722">
            <v>30657104</v>
          </cell>
          <cell r="W1722">
            <v>0</v>
          </cell>
          <cell r="X1722">
            <v>9344824</v>
          </cell>
          <cell r="Y1722">
            <v>0</v>
          </cell>
          <cell r="Z1722">
            <v>440215423</v>
          </cell>
          <cell r="AA1722">
            <v>136821427</v>
          </cell>
          <cell r="AB1722">
            <v>51798697</v>
          </cell>
          <cell r="AC1722">
            <v>14207642</v>
          </cell>
          <cell r="AD1722">
            <v>41685430</v>
          </cell>
          <cell r="AE1722">
            <v>12157985</v>
          </cell>
          <cell r="AF1722">
            <v>34304116</v>
          </cell>
          <cell r="AG1722">
            <v>25565453</v>
          </cell>
          <cell r="AH1722">
            <v>45874593</v>
          </cell>
          <cell r="AI1722">
            <v>7930993</v>
          </cell>
          <cell r="AJ1722">
            <v>29051468</v>
          </cell>
          <cell r="AK1722">
            <v>399397804</v>
          </cell>
          <cell r="AL1722">
            <v>51975099</v>
          </cell>
          <cell r="AM1722">
            <v>0</v>
          </cell>
          <cell r="AN1722">
            <v>0</v>
          </cell>
          <cell r="AO1722">
            <v>0</v>
          </cell>
          <cell r="AP1722">
            <v>451372903</v>
          </cell>
          <cell r="AQ1722">
            <v>187592000</v>
          </cell>
          <cell r="AR1722">
            <v>41806276</v>
          </cell>
          <cell r="AS1722">
            <v>229398276</v>
          </cell>
          <cell r="AT1722">
            <v>15556151</v>
          </cell>
          <cell r="AU1722">
            <v>1976271</v>
          </cell>
          <cell r="AV1722">
            <v>1741716</v>
          </cell>
          <cell r="AW1722">
            <v>0</v>
          </cell>
          <cell r="AX1722">
            <v>1470274</v>
          </cell>
          <cell r="AY1722">
            <v>25130181</v>
          </cell>
          <cell r="AZ1722">
            <v>45874593</v>
          </cell>
        </row>
        <row r="1723">
          <cell r="A1723">
            <v>226091</v>
          </cell>
          <cell r="B1723" t="str">
            <v>LAMAR UNIVERSITY-BEAUMONT</v>
          </cell>
          <cell r="C1723" t="str">
            <v>TX</v>
          </cell>
          <cell r="D1723">
            <v>6</v>
          </cell>
          <cell r="E1723">
            <v>1</v>
          </cell>
          <cell r="F1723">
            <v>2</v>
          </cell>
          <cell r="G1723">
            <v>2</v>
          </cell>
          <cell r="H1723">
            <v>2</v>
          </cell>
          <cell r="I1723">
            <v>21</v>
          </cell>
          <cell r="J1723">
            <v>1</v>
          </cell>
          <cell r="K1723">
            <v>8766</v>
          </cell>
          <cell r="L1723">
            <v>26056966</v>
          </cell>
          <cell r="M1723">
            <v>0</v>
          </cell>
          <cell r="N1723">
            <v>40791818</v>
          </cell>
          <cell r="O1723">
            <v>0</v>
          </cell>
          <cell r="P1723">
            <v>9254854</v>
          </cell>
          <cell r="Q1723">
            <v>1471929</v>
          </cell>
          <cell r="R1723">
            <v>0</v>
          </cell>
          <cell r="S1723">
            <v>5163631</v>
          </cell>
          <cell r="T1723">
            <v>444904</v>
          </cell>
          <cell r="U1723">
            <v>871711</v>
          </cell>
          <cell r="V1723">
            <v>4652637</v>
          </cell>
          <cell r="W1723">
            <v>0</v>
          </cell>
          <cell r="X1723">
            <v>1801063</v>
          </cell>
          <cell r="Y1723">
            <v>0</v>
          </cell>
          <cell r="Z1723">
            <v>90509513</v>
          </cell>
          <cell r="AA1723">
            <v>29876024</v>
          </cell>
          <cell r="AB1723">
            <v>2216228</v>
          </cell>
          <cell r="AC1723">
            <v>3721597</v>
          </cell>
          <cell r="AD1723">
            <v>5016263</v>
          </cell>
          <cell r="AE1723">
            <v>2167680</v>
          </cell>
          <cell r="AF1723">
            <v>9227819</v>
          </cell>
          <cell r="AG1723">
            <v>6560535</v>
          </cell>
          <cell r="AH1723">
            <v>12476297</v>
          </cell>
          <cell r="AI1723">
            <v>2179948</v>
          </cell>
          <cell r="AJ1723">
            <v>10504718</v>
          </cell>
          <cell r="AK1723">
            <v>83947109</v>
          </cell>
          <cell r="AL1723">
            <v>8684378</v>
          </cell>
          <cell r="AM1723">
            <v>0</v>
          </cell>
          <cell r="AN1723">
            <v>0</v>
          </cell>
          <cell r="AO1723">
            <v>90214</v>
          </cell>
          <cell r="AP1723">
            <v>92721701</v>
          </cell>
          <cell r="AQ1723">
            <v>36237622</v>
          </cell>
          <cell r="AR1723">
            <v>9263232</v>
          </cell>
          <cell r="AS1723">
            <v>45500854</v>
          </cell>
          <cell r="AT1723">
            <v>6180698</v>
          </cell>
          <cell r="AU1723">
            <v>401680</v>
          </cell>
          <cell r="AV1723">
            <v>1471929</v>
          </cell>
          <cell r="AW1723">
            <v>0</v>
          </cell>
          <cell r="AX1723">
            <v>1464251</v>
          </cell>
          <cell r="AY1723">
            <v>2957739</v>
          </cell>
          <cell r="AZ1723">
            <v>12476297</v>
          </cell>
        </row>
        <row r="1724">
          <cell r="A1724">
            <v>226152</v>
          </cell>
          <cell r="B1724" t="str">
            <v>TEXAS A &amp; M INTERNATIONAL UNIVERSITY</v>
          </cell>
          <cell r="C1724" t="str">
            <v>TX</v>
          </cell>
          <cell r="D1724">
            <v>6</v>
          </cell>
          <cell r="E1724">
            <v>1</v>
          </cell>
          <cell r="F1724">
            <v>2</v>
          </cell>
          <cell r="G1724">
            <v>2</v>
          </cell>
          <cell r="H1724">
            <v>2</v>
          </cell>
          <cell r="I1724">
            <v>21</v>
          </cell>
          <cell r="J1724">
            <v>1</v>
          </cell>
          <cell r="K1724">
            <v>2406</v>
          </cell>
          <cell r="L1724">
            <v>5627815</v>
          </cell>
          <cell r="M1724">
            <v>0</v>
          </cell>
          <cell r="N1724">
            <v>31772140</v>
          </cell>
          <cell r="O1724">
            <v>0</v>
          </cell>
          <cell r="P1724">
            <v>4450971</v>
          </cell>
          <cell r="Q1724">
            <v>705008</v>
          </cell>
          <cell r="R1724">
            <v>19186</v>
          </cell>
          <cell r="S1724">
            <v>3047355</v>
          </cell>
          <cell r="T1724">
            <v>143074</v>
          </cell>
          <cell r="U1724">
            <v>670479</v>
          </cell>
          <cell r="V1724">
            <v>1398192</v>
          </cell>
          <cell r="W1724">
            <v>0</v>
          </cell>
          <cell r="X1724">
            <v>707042</v>
          </cell>
          <cell r="Y1724">
            <v>0</v>
          </cell>
          <cell r="Z1724">
            <v>48541262</v>
          </cell>
          <cell r="AA1724">
            <v>10072407</v>
          </cell>
          <cell r="AB1724">
            <v>245969</v>
          </cell>
          <cell r="AC1724">
            <v>642879</v>
          </cell>
          <cell r="AD1724">
            <v>2681764</v>
          </cell>
          <cell r="AE1724">
            <v>1466980</v>
          </cell>
          <cell r="AF1724">
            <v>6587466</v>
          </cell>
          <cell r="AG1724">
            <v>2588948</v>
          </cell>
          <cell r="AH1724">
            <v>5757052</v>
          </cell>
          <cell r="AI1724">
            <v>11735749</v>
          </cell>
          <cell r="AJ1724">
            <v>-885470</v>
          </cell>
          <cell r="AK1724">
            <v>40893744</v>
          </cell>
          <cell r="AL1724">
            <v>983820</v>
          </cell>
          <cell r="AM1724">
            <v>0</v>
          </cell>
          <cell r="AN1724">
            <v>0</v>
          </cell>
          <cell r="AO1724">
            <v>0</v>
          </cell>
          <cell r="AP1724">
            <v>41877564</v>
          </cell>
          <cell r="AQ1724">
            <v>15651021</v>
          </cell>
          <cell r="AR1724">
            <v>0</v>
          </cell>
          <cell r="AS1724">
            <v>17544282</v>
          </cell>
          <cell r="AT1724">
            <v>2999888</v>
          </cell>
          <cell r="AU1724">
            <v>247508</v>
          </cell>
          <cell r="AV1724">
            <v>1040824</v>
          </cell>
          <cell r="AW1724">
            <v>0</v>
          </cell>
          <cell r="AX1724">
            <v>0</v>
          </cell>
          <cell r="AY1724">
            <v>1468832</v>
          </cell>
          <cell r="AZ1724">
            <v>5757052</v>
          </cell>
        </row>
        <row r="1725">
          <cell r="A1725">
            <v>226833</v>
          </cell>
          <cell r="B1725" t="str">
            <v>MIDWESTERN STATE UNIVERSITY</v>
          </cell>
          <cell r="C1725" t="str">
            <v>TX</v>
          </cell>
          <cell r="D1725">
            <v>6</v>
          </cell>
          <cell r="E1725">
            <v>1</v>
          </cell>
          <cell r="F1725">
            <v>2</v>
          </cell>
          <cell r="G1725">
            <v>2</v>
          </cell>
          <cell r="H1725">
            <v>2</v>
          </cell>
          <cell r="I1725">
            <v>21</v>
          </cell>
          <cell r="J1725">
            <v>1</v>
          </cell>
          <cell r="K1725">
            <v>4733</v>
          </cell>
          <cell r="L1725">
            <v>18584314</v>
          </cell>
          <cell r="M1725">
            <v>0</v>
          </cell>
          <cell r="N1725">
            <v>23140473</v>
          </cell>
          <cell r="O1725">
            <v>0</v>
          </cell>
          <cell r="P1725">
            <v>3518038</v>
          </cell>
          <cell r="Q1725">
            <v>570455</v>
          </cell>
          <cell r="R1725">
            <v>0</v>
          </cell>
          <cell r="S1725">
            <v>2250351</v>
          </cell>
          <cell r="T1725">
            <v>186057</v>
          </cell>
          <cell r="U1725">
            <v>436512</v>
          </cell>
          <cell r="V1725">
            <v>4125940</v>
          </cell>
          <cell r="W1725">
            <v>0</v>
          </cell>
          <cell r="X1725">
            <v>1558273</v>
          </cell>
          <cell r="Y1725">
            <v>0</v>
          </cell>
          <cell r="Z1725">
            <v>54370413</v>
          </cell>
          <cell r="AA1725">
            <v>18584608</v>
          </cell>
          <cell r="AB1725">
            <v>91230</v>
          </cell>
          <cell r="AC1725">
            <v>680258</v>
          </cell>
          <cell r="AD1725">
            <v>2800090</v>
          </cell>
          <cell r="AE1725">
            <v>2030875</v>
          </cell>
          <cell r="AF1725">
            <v>3732969</v>
          </cell>
          <cell r="AG1725">
            <v>3828165</v>
          </cell>
          <cell r="AH1725">
            <v>9330305</v>
          </cell>
          <cell r="AI1725">
            <v>2287625</v>
          </cell>
          <cell r="AJ1725">
            <v>2640354</v>
          </cell>
          <cell r="AK1725">
            <v>46006479</v>
          </cell>
          <cell r="AL1725">
            <v>5997781</v>
          </cell>
          <cell r="AM1725">
            <v>0</v>
          </cell>
          <cell r="AN1725">
            <v>0</v>
          </cell>
          <cell r="AO1725">
            <v>0</v>
          </cell>
          <cell r="AP1725">
            <v>52004260</v>
          </cell>
          <cell r="AQ1725">
            <v>20087497</v>
          </cell>
          <cell r="AR1725">
            <v>4548792</v>
          </cell>
          <cell r="AS1725">
            <v>24910561</v>
          </cell>
          <cell r="AT1725">
            <v>2762697</v>
          </cell>
          <cell r="AU1725">
            <v>163003</v>
          </cell>
          <cell r="AV1725">
            <v>3835041</v>
          </cell>
          <cell r="AW1725">
            <v>0</v>
          </cell>
          <cell r="AX1725">
            <v>1557916</v>
          </cell>
          <cell r="AY1725">
            <v>1011648</v>
          </cell>
          <cell r="AZ1725">
            <v>9330305</v>
          </cell>
        </row>
        <row r="1726">
          <cell r="A1726">
            <v>227216</v>
          </cell>
          <cell r="B1726" t="str">
            <v>UNIVERSITY OF NORTH TEXAS</v>
          </cell>
          <cell r="C1726" t="str">
            <v>TX</v>
          </cell>
          <cell r="D1726">
            <v>6</v>
          </cell>
          <cell r="E1726">
            <v>1</v>
          </cell>
          <cell r="F1726">
            <v>2</v>
          </cell>
          <cell r="G1726">
            <v>2</v>
          </cell>
          <cell r="H1726">
            <v>2</v>
          </cell>
          <cell r="I1726">
            <v>15</v>
          </cell>
          <cell r="J1726">
            <v>1</v>
          </cell>
          <cell r="K1726">
            <v>22472</v>
          </cell>
          <cell r="L1726">
            <v>87227700</v>
          </cell>
          <cell r="M1726">
            <v>0</v>
          </cell>
          <cell r="N1726">
            <v>123182292</v>
          </cell>
          <cell r="O1726">
            <v>0</v>
          </cell>
          <cell r="P1726">
            <v>21354697</v>
          </cell>
          <cell r="Q1726">
            <v>5333309</v>
          </cell>
          <cell r="R1726">
            <v>0</v>
          </cell>
          <cell r="S1726">
            <v>18571431</v>
          </cell>
          <cell r="T1726">
            <v>301223</v>
          </cell>
          <cell r="U1726">
            <v>5891405</v>
          </cell>
          <cell r="V1726">
            <v>36646876</v>
          </cell>
          <cell r="W1726">
            <v>0</v>
          </cell>
          <cell r="X1726">
            <v>10276347</v>
          </cell>
          <cell r="Y1726">
            <v>0</v>
          </cell>
          <cell r="Z1726">
            <v>308785280</v>
          </cell>
          <cell r="AA1726">
            <v>109393676</v>
          </cell>
          <cell r="AB1726">
            <v>16206375</v>
          </cell>
          <cell r="AC1726">
            <v>4268701</v>
          </cell>
          <cell r="AD1726">
            <v>32457000</v>
          </cell>
          <cell r="AE1726">
            <v>12924915</v>
          </cell>
          <cell r="AF1726">
            <v>24646269</v>
          </cell>
          <cell r="AG1726">
            <v>14969659</v>
          </cell>
          <cell r="AH1726">
            <v>28163862</v>
          </cell>
          <cell r="AI1726">
            <v>4955157</v>
          </cell>
          <cell r="AJ1726">
            <v>21219800</v>
          </cell>
          <cell r="AK1726">
            <v>269205414</v>
          </cell>
          <cell r="AL1726">
            <v>38057369</v>
          </cell>
          <cell r="AM1726">
            <v>0</v>
          </cell>
          <cell r="AN1726">
            <v>0</v>
          </cell>
          <cell r="AO1726">
            <v>20905</v>
          </cell>
          <cell r="AP1726">
            <v>307283688</v>
          </cell>
          <cell r="AQ1726">
            <v>122603267</v>
          </cell>
          <cell r="AR1726">
            <v>9757345</v>
          </cell>
          <cell r="AS1726">
            <v>150019329</v>
          </cell>
          <cell r="AT1726">
            <v>9079149</v>
          </cell>
          <cell r="AU1726">
            <v>1035124</v>
          </cell>
          <cell r="AV1726">
            <v>1229814</v>
          </cell>
          <cell r="AW1726">
            <v>0</v>
          </cell>
          <cell r="AX1726">
            <v>4974062</v>
          </cell>
          <cell r="AY1726">
            <v>11845713</v>
          </cell>
          <cell r="AZ1726">
            <v>28163862</v>
          </cell>
        </row>
        <row r="1727">
          <cell r="A1727">
            <v>227368</v>
          </cell>
          <cell r="B1727" t="str">
            <v>THE UNIVERSITY OF TEXAS-PAN AMERICAN</v>
          </cell>
          <cell r="C1727" t="str">
            <v>TX</v>
          </cell>
          <cell r="D1727">
            <v>6</v>
          </cell>
          <cell r="E1727">
            <v>1</v>
          </cell>
          <cell r="F1727">
            <v>2</v>
          </cell>
          <cell r="G1727">
            <v>2</v>
          </cell>
          <cell r="H1727">
            <v>2</v>
          </cell>
          <cell r="I1727">
            <v>21</v>
          </cell>
          <cell r="J1727">
            <v>1</v>
          </cell>
          <cell r="K1727">
            <v>10394</v>
          </cell>
          <cell r="L1727">
            <v>26338465</v>
          </cell>
          <cell r="M1727">
            <v>0</v>
          </cell>
          <cell r="N1727">
            <v>42138414</v>
          </cell>
          <cell r="O1727">
            <v>0</v>
          </cell>
          <cell r="P1727">
            <v>26561830</v>
          </cell>
          <cell r="Q1727">
            <v>3693820</v>
          </cell>
          <cell r="R1727">
            <v>35871</v>
          </cell>
          <cell r="S1727">
            <v>1790636</v>
          </cell>
          <cell r="T1727">
            <v>1812083</v>
          </cell>
          <cell r="U1727">
            <v>4737832</v>
          </cell>
          <cell r="V1727">
            <v>9365887</v>
          </cell>
          <cell r="W1727">
            <v>0</v>
          </cell>
          <cell r="X1727">
            <v>0</v>
          </cell>
          <cell r="Y1727">
            <v>0</v>
          </cell>
          <cell r="Z1727">
            <v>116474838</v>
          </cell>
          <cell r="AA1727">
            <v>29476061</v>
          </cell>
          <cell r="AB1727">
            <v>1523803</v>
          </cell>
          <cell r="AC1727">
            <v>5681553</v>
          </cell>
          <cell r="AD1727">
            <v>5753100</v>
          </cell>
          <cell r="AE1727">
            <v>6497561</v>
          </cell>
          <cell r="AF1727">
            <v>11556455</v>
          </cell>
          <cell r="AG1727">
            <v>7041040</v>
          </cell>
          <cell r="AH1727">
            <v>20160789</v>
          </cell>
          <cell r="AI1727">
            <v>8084963</v>
          </cell>
          <cell r="AJ1727">
            <v>3954288</v>
          </cell>
          <cell r="AK1727">
            <v>99729613</v>
          </cell>
          <cell r="AL1727">
            <v>8898657</v>
          </cell>
          <cell r="AM1727">
            <v>0</v>
          </cell>
          <cell r="AN1727">
            <v>0</v>
          </cell>
          <cell r="AO1727">
            <v>0</v>
          </cell>
          <cell r="AP1727">
            <v>108628270</v>
          </cell>
          <cell r="AQ1727">
            <v>49758661</v>
          </cell>
          <cell r="AR1727">
            <v>10776354</v>
          </cell>
          <cell r="AS1727">
            <v>60535015</v>
          </cell>
          <cell r="AT1727">
            <v>15434390</v>
          </cell>
          <cell r="AU1727">
            <v>1533341</v>
          </cell>
          <cell r="AV1727">
            <v>23961</v>
          </cell>
          <cell r="AW1727">
            <v>0</v>
          </cell>
          <cell r="AX1727">
            <v>1358788</v>
          </cell>
          <cell r="AY1727">
            <v>1810309</v>
          </cell>
          <cell r="AZ1727">
            <v>20160789</v>
          </cell>
        </row>
        <row r="1728">
          <cell r="A1728">
            <v>227377</v>
          </cell>
          <cell r="B1728" t="str">
            <v>THE UNIVERSITY OF TEXAS AT BROWNSVILLE</v>
          </cell>
          <cell r="C1728" t="str">
            <v>TX</v>
          </cell>
          <cell r="D1728">
            <v>6</v>
          </cell>
          <cell r="E1728">
            <v>1</v>
          </cell>
          <cell r="F1728">
            <v>2</v>
          </cell>
          <cell r="G1728">
            <v>2</v>
          </cell>
          <cell r="H1728">
            <v>2</v>
          </cell>
          <cell r="I1728">
            <v>21</v>
          </cell>
          <cell r="J1728">
            <v>1</v>
          </cell>
          <cell r="K1728">
            <v>6137</v>
          </cell>
          <cell r="L1728">
            <v>5949134</v>
          </cell>
          <cell r="M1728">
            <v>0</v>
          </cell>
          <cell r="N1728">
            <v>19528051</v>
          </cell>
          <cell r="O1728">
            <v>0</v>
          </cell>
          <cell r="P1728">
            <v>27377269</v>
          </cell>
          <cell r="Q1728">
            <v>2073995</v>
          </cell>
          <cell r="R1728">
            <v>27065301</v>
          </cell>
          <cell r="S1728">
            <v>910523</v>
          </cell>
          <cell r="T1728">
            <v>106622</v>
          </cell>
          <cell r="U1728">
            <v>4322953</v>
          </cell>
          <cell r="V1728">
            <v>6623145</v>
          </cell>
          <cell r="W1728">
            <v>0</v>
          </cell>
          <cell r="X1728">
            <v>0</v>
          </cell>
          <cell r="Y1728">
            <v>0</v>
          </cell>
          <cell r="Z1728">
            <v>93956993</v>
          </cell>
          <cell r="AA1728">
            <v>26975876</v>
          </cell>
          <cell r="AB1728">
            <v>717087</v>
          </cell>
          <cell r="AC1728">
            <v>2188267</v>
          </cell>
          <cell r="AD1728">
            <v>6684399</v>
          </cell>
          <cell r="AE1728">
            <v>4242180</v>
          </cell>
          <cell r="AF1728">
            <v>7876614</v>
          </cell>
          <cell r="AG1728">
            <v>6217445</v>
          </cell>
          <cell r="AH1728">
            <v>16276301</v>
          </cell>
          <cell r="AI1728">
            <v>0</v>
          </cell>
          <cell r="AJ1728">
            <v>-2624766</v>
          </cell>
          <cell r="AK1728">
            <v>68553403</v>
          </cell>
          <cell r="AL1728">
            <v>3202680</v>
          </cell>
          <cell r="AM1728">
            <v>0</v>
          </cell>
          <cell r="AN1728">
            <v>0</v>
          </cell>
          <cell r="AO1728">
            <v>7399210</v>
          </cell>
          <cell r="AP1728">
            <v>79155293</v>
          </cell>
          <cell r="AQ1728">
            <v>33365846</v>
          </cell>
          <cell r="AR1728">
            <v>9216670</v>
          </cell>
          <cell r="AS1728">
            <v>45295272</v>
          </cell>
          <cell r="AT1728">
            <v>13180933</v>
          </cell>
          <cell r="AU1728">
            <v>861064</v>
          </cell>
          <cell r="AV1728">
            <v>912926</v>
          </cell>
          <cell r="AW1728">
            <v>0</v>
          </cell>
          <cell r="AX1728">
            <v>309775</v>
          </cell>
          <cell r="AY1728">
            <v>1011603</v>
          </cell>
          <cell r="AZ1728">
            <v>16276301</v>
          </cell>
        </row>
        <row r="1729">
          <cell r="A1729">
            <v>227526</v>
          </cell>
          <cell r="B1729" t="str">
            <v>PRAIRIE VIEW A &amp; M UNIVERSITY</v>
          </cell>
          <cell r="C1729" t="str">
            <v>TX</v>
          </cell>
          <cell r="D1729">
            <v>6</v>
          </cell>
          <cell r="E1729">
            <v>1</v>
          </cell>
          <cell r="F1729">
            <v>2</v>
          </cell>
          <cell r="G1729">
            <v>2</v>
          </cell>
          <cell r="H1729">
            <v>2</v>
          </cell>
          <cell r="I1729">
            <v>21</v>
          </cell>
          <cell r="J1729">
            <v>1</v>
          </cell>
          <cell r="K1729">
            <v>5865</v>
          </cell>
          <cell r="L1729">
            <v>17936672</v>
          </cell>
          <cell r="M1729">
            <v>0</v>
          </cell>
          <cell r="N1729">
            <v>40738184</v>
          </cell>
          <cell r="O1729">
            <v>0</v>
          </cell>
          <cell r="P1729">
            <v>25276361</v>
          </cell>
          <cell r="Q1729">
            <v>1679824</v>
          </cell>
          <cell r="R1729">
            <v>1766</v>
          </cell>
          <cell r="S1729">
            <v>1667951</v>
          </cell>
          <cell r="T1729">
            <v>588529</v>
          </cell>
          <cell r="U1729">
            <v>868383</v>
          </cell>
          <cell r="V1729">
            <v>12036746</v>
          </cell>
          <cell r="W1729">
            <v>0</v>
          </cell>
          <cell r="X1729">
            <v>2119923</v>
          </cell>
          <cell r="Y1729">
            <v>0</v>
          </cell>
          <cell r="Z1729">
            <v>102914339</v>
          </cell>
          <cell r="AA1729">
            <v>25043503</v>
          </cell>
          <cell r="AB1729">
            <v>8107521</v>
          </cell>
          <cell r="AC1729">
            <v>5887424</v>
          </cell>
          <cell r="AD1729">
            <v>5500021</v>
          </cell>
          <cell r="AE1729">
            <v>5745253</v>
          </cell>
          <cell r="AF1729">
            <v>9701279</v>
          </cell>
          <cell r="AG1729">
            <v>7314359</v>
          </cell>
          <cell r="AH1729">
            <v>11202529</v>
          </cell>
          <cell r="AI1729">
            <v>2695190</v>
          </cell>
          <cell r="AJ1729">
            <v>1421320</v>
          </cell>
          <cell r="AK1729">
            <v>82618399</v>
          </cell>
          <cell r="AL1729">
            <v>13420434</v>
          </cell>
          <cell r="AM1729">
            <v>0</v>
          </cell>
          <cell r="AN1729">
            <v>0</v>
          </cell>
          <cell r="AO1729">
            <v>6000000</v>
          </cell>
          <cell r="AP1729">
            <v>102038833</v>
          </cell>
          <cell r="AQ1729">
            <v>40654361</v>
          </cell>
          <cell r="AR1729">
            <v>5232767</v>
          </cell>
          <cell r="AS1729">
            <v>48678970</v>
          </cell>
          <cell r="AT1729">
            <v>1072248</v>
          </cell>
          <cell r="AU1729">
            <v>3213214</v>
          </cell>
          <cell r="AV1729">
            <v>4640106</v>
          </cell>
          <cell r="AW1729">
            <v>0</v>
          </cell>
          <cell r="AX1729">
            <v>898991</v>
          </cell>
          <cell r="AY1729">
            <v>1377970</v>
          </cell>
          <cell r="AZ1729">
            <v>11202529</v>
          </cell>
        </row>
        <row r="1730">
          <cell r="A1730">
            <v>227881</v>
          </cell>
          <cell r="B1730" t="str">
            <v>SAM HOUSTON STATE UNIVERSITY</v>
          </cell>
          <cell r="C1730" t="str">
            <v>TX</v>
          </cell>
          <cell r="D1730">
            <v>6</v>
          </cell>
          <cell r="E1730">
            <v>1</v>
          </cell>
          <cell r="F1730">
            <v>2</v>
          </cell>
          <cell r="G1730">
            <v>2</v>
          </cell>
          <cell r="H1730">
            <v>2</v>
          </cell>
          <cell r="I1730">
            <v>21</v>
          </cell>
          <cell r="J1730">
            <v>1</v>
          </cell>
          <cell r="K1730">
            <v>10914</v>
          </cell>
          <cell r="L1730">
            <v>33263890</v>
          </cell>
          <cell r="M1730">
            <v>0</v>
          </cell>
          <cell r="N1730">
            <v>49885153</v>
          </cell>
          <cell r="O1730">
            <v>0</v>
          </cell>
          <cell r="P1730">
            <v>9656006</v>
          </cell>
          <cell r="Q1730">
            <v>1550734</v>
          </cell>
          <cell r="R1730">
            <v>171468</v>
          </cell>
          <cell r="S1730">
            <v>1919747</v>
          </cell>
          <cell r="T1730">
            <v>281547</v>
          </cell>
          <cell r="U1730">
            <v>2068770</v>
          </cell>
          <cell r="V1730">
            <v>14938421</v>
          </cell>
          <cell r="W1730">
            <v>0</v>
          </cell>
          <cell r="X1730">
            <v>8571481</v>
          </cell>
          <cell r="Y1730">
            <v>0</v>
          </cell>
          <cell r="Z1730">
            <v>122307217</v>
          </cell>
          <cell r="AA1730">
            <v>34563499</v>
          </cell>
          <cell r="AB1730">
            <v>1844545</v>
          </cell>
          <cell r="AC1730">
            <v>6819686</v>
          </cell>
          <cell r="AD1730">
            <v>9579334</v>
          </cell>
          <cell r="AE1730">
            <v>3908104</v>
          </cell>
          <cell r="AF1730">
            <v>17508675</v>
          </cell>
          <cell r="AG1730">
            <v>8197548</v>
          </cell>
          <cell r="AH1730">
            <v>10459517</v>
          </cell>
          <cell r="AI1730">
            <v>1298237</v>
          </cell>
          <cell r="AJ1730">
            <v>1151742</v>
          </cell>
          <cell r="AK1730">
            <v>95330887</v>
          </cell>
          <cell r="AL1730">
            <v>19173603</v>
          </cell>
          <cell r="AM1730">
            <v>0</v>
          </cell>
          <cell r="AN1730">
            <v>0</v>
          </cell>
          <cell r="AO1730">
            <v>0</v>
          </cell>
          <cell r="AP1730">
            <v>114504490</v>
          </cell>
          <cell r="AQ1730">
            <v>47140336</v>
          </cell>
          <cell r="AR1730">
            <v>4706987</v>
          </cell>
          <cell r="AS1730">
            <v>56196388</v>
          </cell>
          <cell r="AT1730">
            <v>6061509</v>
          </cell>
          <cell r="AU1730">
            <v>1995362</v>
          </cell>
          <cell r="AV1730">
            <v>1550734</v>
          </cell>
          <cell r="AW1730">
            <v>0</v>
          </cell>
          <cell r="AX1730">
            <v>300</v>
          </cell>
          <cell r="AY1730">
            <v>851612</v>
          </cell>
          <cell r="AZ1730">
            <v>10459517</v>
          </cell>
        </row>
        <row r="1731">
          <cell r="A1731">
            <v>228431</v>
          </cell>
          <cell r="B1731" t="str">
            <v>STEPHEN F AUSTIN STATE UNIVERSITY</v>
          </cell>
          <cell r="C1731" t="str">
            <v>TX</v>
          </cell>
          <cell r="D1731">
            <v>6</v>
          </cell>
          <cell r="E1731">
            <v>1</v>
          </cell>
          <cell r="F1731">
            <v>2</v>
          </cell>
          <cell r="G1731">
            <v>2</v>
          </cell>
          <cell r="H1731">
            <v>2</v>
          </cell>
          <cell r="I1731">
            <v>21</v>
          </cell>
          <cell r="J1731">
            <v>1</v>
          </cell>
          <cell r="K1731">
            <v>10287</v>
          </cell>
          <cell r="L1731">
            <v>29032526</v>
          </cell>
          <cell r="M1731">
            <v>0</v>
          </cell>
          <cell r="N1731">
            <v>52508648</v>
          </cell>
          <cell r="O1731">
            <v>0</v>
          </cell>
          <cell r="P1731">
            <v>10247100</v>
          </cell>
          <cell r="Q1731">
            <v>3144859</v>
          </cell>
          <cell r="R1731">
            <v>0</v>
          </cell>
          <cell r="S1731">
            <v>3634075</v>
          </cell>
          <cell r="T1731">
            <v>245414</v>
          </cell>
          <cell r="U1731">
            <v>2576797</v>
          </cell>
          <cell r="V1731">
            <v>26465003</v>
          </cell>
          <cell r="W1731">
            <v>0</v>
          </cell>
          <cell r="X1731">
            <v>2778572</v>
          </cell>
          <cell r="Y1731">
            <v>0</v>
          </cell>
          <cell r="Z1731">
            <v>130632994</v>
          </cell>
          <cell r="AA1731">
            <v>43677000</v>
          </cell>
          <cell r="AB1731">
            <v>3015022</v>
          </cell>
          <cell r="AC1731">
            <v>2222851</v>
          </cell>
          <cell r="AD1731">
            <v>5619396</v>
          </cell>
          <cell r="AE1731">
            <v>3890988</v>
          </cell>
          <cell r="AF1731">
            <v>9807522</v>
          </cell>
          <cell r="AG1731">
            <v>9175675</v>
          </cell>
          <cell r="AH1731">
            <v>12111140</v>
          </cell>
          <cell r="AI1731">
            <v>2964780</v>
          </cell>
          <cell r="AJ1731">
            <v>2440169</v>
          </cell>
          <cell r="AK1731">
            <v>94924543</v>
          </cell>
          <cell r="AL1731">
            <v>29985115</v>
          </cell>
          <cell r="AM1731">
            <v>0</v>
          </cell>
          <cell r="AN1731">
            <v>0</v>
          </cell>
          <cell r="AO1731">
            <v>0</v>
          </cell>
          <cell r="AP1731">
            <v>124909658</v>
          </cell>
          <cell r="AQ1731">
            <v>48542385</v>
          </cell>
          <cell r="AR1731">
            <v>11061139</v>
          </cell>
          <cell r="AS1731">
            <v>59603524</v>
          </cell>
          <cell r="AT1731">
            <v>6484127</v>
          </cell>
          <cell r="AU1731">
            <v>400312</v>
          </cell>
          <cell r="AV1731">
            <v>1009264</v>
          </cell>
          <cell r="AW1731">
            <v>0</v>
          </cell>
          <cell r="AX1731">
            <v>288031</v>
          </cell>
          <cell r="AY1731">
            <v>3929406</v>
          </cell>
          <cell r="AZ1731">
            <v>12111140</v>
          </cell>
        </row>
        <row r="1732">
          <cell r="A1732">
            <v>228459</v>
          </cell>
          <cell r="B1732" t="str">
            <v>SOUTHWEST TEXAS STATE UNIVERSITY</v>
          </cell>
          <cell r="C1732" t="str">
            <v>TX</v>
          </cell>
          <cell r="D1732">
            <v>6</v>
          </cell>
          <cell r="E1732">
            <v>1</v>
          </cell>
          <cell r="F1732">
            <v>2</v>
          </cell>
          <cell r="G1732">
            <v>2</v>
          </cell>
          <cell r="H1732">
            <v>2</v>
          </cell>
          <cell r="I1732">
            <v>21</v>
          </cell>
          <cell r="J1732">
            <v>1</v>
          </cell>
          <cell r="K1732">
            <v>19646</v>
          </cell>
          <cell r="L1732">
            <v>75097166</v>
          </cell>
          <cell r="M1732">
            <v>0</v>
          </cell>
          <cell r="N1732">
            <v>91828095</v>
          </cell>
          <cell r="O1732">
            <v>0</v>
          </cell>
          <cell r="P1732">
            <v>21416030</v>
          </cell>
          <cell r="Q1732">
            <v>5212193</v>
          </cell>
          <cell r="R1732">
            <v>0</v>
          </cell>
          <cell r="S1732">
            <v>7615232</v>
          </cell>
          <cell r="T1732">
            <v>291657</v>
          </cell>
          <cell r="U1732">
            <v>9029834</v>
          </cell>
          <cell r="V1732">
            <v>34754210</v>
          </cell>
          <cell r="W1732">
            <v>0</v>
          </cell>
          <cell r="X1732">
            <v>4917912</v>
          </cell>
          <cell r="Y1732">
            <v>0</v>
          </cell>
          <cell r="Z1732">
            <v>250162329</v>
          </cell>
          <cell r="AA1732">
            <v>78360930</v>
          </cell>
          <cell r="AB1732">
            <v>10426871</v>
          </cell>
          <cell r="AC1732">
            <v>5493273</v>
          </cell>
          <cell r="AD1732">
            <v>14121514</v>
          </cell>
          <cell r="AE1732">
            <v>5959041</v>
          </cell>
          <cell r="AF1732">
            <v>23713690</v>
          </cell>
          <cell r="AG1732">
            <v>17033305</v>
          </cell>
          <cell r="AH1732">
            <v>17034813</v>
          </cell>
          <cell r="AI1732">
            <v>9307727</v>
          </cell>
          <cell r="AJ1732">
            <v>9944342</v>
          </cell>
          <cell r="AK1732">
            <v>191395506</v>
          </cell>
          <cell r="AL1732">
            <v>45962692</v>
          </cell>
          <cell r="AM1732">
            <v>0</v>
          </cell>
          <cell r="AN1732">
            <v>0</v>
          </cell>
          <cell r="AO1732">
            <v>11884</v>
          </cell>
          <cell r="AP1732">
            <v>237370082</v>
          </cell>
          <cell r="AQ1732">
            <v>83723890</v>
          </cell>
          <cell r="AR1732">
            <v>4373259</v>
          </cell>
          <cell r="AS1732">
            <v>100550180</v>
          </cell>
          <cell r="AT1732">
            <v>8848293</v>
          </cell>
          <cell r="AU1732">
            <v>420912</v>
          </cell>
          <cell r="AV1732">
            <v>0</v>
          </cell>
          <cell r="AW1732">
            <v>0</v>
          </cell>
          <cell r="AX1732">
            <v>484395</v>
          </cell>
          <cell r="AY1732">
            <v>7281213</v>
          </cell>
          <cell r="AZ1732">
            <v>17034813</v>
          </cell>
        </row>
        <row r="1733">
          <cell r="A1733">
            <v>228501</v>
          </cell>
          <cell r="B1733" t="str">
            <v>SUL ROSS STATE UNIVERSITY</v>
          </cell>
          <cell r="C1733" t="str">
            <v>TX</v>
          </cell>
          <cell r="D1733">
            <v>6</v>
          </cell>
          <cell r="E1733">
            <v>1</v>
          </cell>
          <cell r="F1733">
            <v>2</v>
          </cell>
          <cell r="G1733">
            <v>2</v>
          </cell>
          <cell r="H1733">
            <v>2</v>
          </cell>
          <cell r="I1733">
            <v>21</v>
          </cell>
          <cell r="J1733">
            <v>1</v>
          </cell>
          <cell r="K1733">
            <v>2068</v>
          </cell>
          <cell r="L1733">
            <v>6252757</v>
          </cell>
          <cell r="M1733">
            <v>0</v>
          </cell>
          <cell r="N1733">
            <v>22261335</v>
          </cell>
          <cell r="O1733">
            <v>0</v>
          </cell>
          <cell r="P1733">
            <v>4605801</v>
          </cell>
          <cell r="Q1733">
            <v>767528</v>
          </cell>
          <cell r="R1733">
            <v>0</v>
          </cell>
          <cell r="S1733">
            <v>496449</v>
          </cell>
          <cell r="T1733">
            <v>308349</v>
          </cell>
          <cell r="U1733">
            <v>259700</v>
          </cell>
          <cell r="V1733">
            <v>1564431</v>
          </cell>
          <cell r="W1733">
            <v>0</v>
          </cell>
          <cell r="X1733">
            <v>366891</v>
          </cell>
          <cell r="Y1733">
            <v>0</v>
          </cell>
          <cell r="Z1733">
            <v>36883241</v>
          </cell>
          <cell r="AA1733">
            <v>10539983</v>
          </cell>
          <cell r="AB1733">
            <v>779300</v>
          </cell>
          <cell r="AC1733">
            <v>763677</v>
          </cell>
          <cell r="AD1733">
            <v>2879184</v>
          </cell>
          <cell r="AE1733">
            <v>2090679</v>
          </cell>
          <cell r="AF1733">
            <v>5545246</v>
          </cell>
          <cell r="AG1733">
            <v>2886053</v>
          </cell>
          <cell r="AH1733">
            <v>4028795</v>
          </cell>
          <cell r="AI1733">
            <v>1696235</v>
          </cell>
          <cell r="AJ1733">
            <v>298107</v>
          </cell>
          <cell r="AK1733">
            <v>31507259</v>
          </cell>
          <cell r="AL1733">
            <v>2619991</v>
          </cell>
          <cell r="AM1733">
            <v>0</v>
          </cell>
          <cell r="AN1733">
            <v>0</v>
          </cell>
          <cell r="AO1733">
            <v>880630</v>
          </cell>
          <cell r="AP1733">
            <v>35007880</v>
          </cell>
          <cell r="AQ1733">
            <v>14625099</v>
          </cell>
          <cell r="AR1733">
            <v>1624130</v>
          </cell>
          <cell r="AS1733">
            <v>18119356</v>
          </cell>
          <cell r="AT1733">
            <v>3194251</v>
          </cell>
          <cell r="AU1733">
            <v>79817</v>
          </cell>
          <cell r="AV1733">
            <v>386729</v>
          </cell>
          <cell r="AW1733">
            <v>0</v>
          </cell>
          <cell r="AX1733">
            <v>169037</v>
          </cell>
          <cell r="AY1733">
            <v>198961</v>
          </cell>
          <cell r="AZ1733">
            <v>4028795</v>
          </cell>
        </row>
        <row r="1734">
          <cell r="A1734">
            <v>228529</v>
          </cell>
          <cell r="B1734" t="str">
            <v>TARLETON STATE UNIVERSITY</v>
          </cell>
          <cell r="C1734" t="str">
            <v>TX</v>
          </cell>
          <cell r="D1734">
            <v>6</v>
          </cell>
          <cell r="E1734">
            <v>1</v>
          </cell>
          <cell r="F1734">
            <v>2</v>
          </cell>
          <cell r="G1734">
            <v>2</v>
          </cell>
          <cell r="H1734">
            <v>2</v>
          </cell>
          <cell r="I1734">
            <v>21</v>
          </cell>
          <cell r="J1734">
            <v>1</v>
          </cell>
          <cell r="K1734">
            <v>6485</v>
          </cell>
          <cell r="L1734">
            <v>20411221</v>
          </cell>
          <cell r="M1734">
            <v>0</v>
          </cell>
          <cell r="N1734">
            <v>30530836</v>
          </cell>
          <cell r="O1734">
            <v>0</v>
          </cell>
          <cell r="P1734">
            <v>10623140</v>
          </cell>
          <cell r="Q1734">
            <v>550495</v>
          </cell>
          <cell r="R1734">
            <v>176435</v>
          </cell>
          <cell r="S1734">
            <v>901352</v>
          </cell>
          <cell r="T1734">
            <v>543693</v>
          </cell>
          <cell r="U1734">
            <v>1957932</v>
          </cell>
          <cell r="V1734">
            <v>6242346</v>
          </cell>
          <cell r="W1734">
            <v>0</v>
          </cell>
          <cell r="X1734">
            <v>1001411</v>
          </cell>
          <cell r="Y1734">
            <v>0</v>
          </cell>
          <cell r="Z1734">
            <v>72938861</v>
          </cell>
          <cell r="AA1734">
            <v>25590229</v>
          </cell>
          <cell r="AB1734">
            <v>5878959</v>
          </cell>
          <cell r="AC1734">
            <v>1350605</v>
          </cell>
          <cell r="AD1734">
            <v>6088392</v>
          </cell>
          <cell r="AE1734">
            <v>3168237</v>
          </cell>
          <cell r="AF1734">
            <v>6200120</v>
          </cell>
          <cell r="AG1734">
            <v>6274608</v>
          </cell>
          <cell r="AH1734">
            <v>8994483</v>
          </cell>
          <cell r="AI1734">
            <v>2743910</v>
          </cell>
          <cell r="AJ1734">
            <v>-1227362</v>
          </cell>
          <cell r="AK1734">
            <v>65062181</v>
          </cell>
          <cell r="AL1734">
            <v>9534745</v>
          </cell>
          <cell r="AM1734">
            <v>0</v>
          </cell>
          <cell r="AN1734">
            <v>0</v>
          </cell>
          <cell r="AO1734">
            <v>0</v>
          </cell>
          <cell r="AP1734">
            <v>74596926</v>
          </cell>
          <cell r="AQ1734">
            <v>31347564</v>
          </cell>
          <cell r="AR1734">
            <v>7813479</v>
          </cell>
          <cell r="AS1734">
            <v>39161043</v>
          </cell>
          <cell r="AT1734">
            <v>4390873</v>
          </cell>
          <cell r="AU1734">
            <v>279296</v>
          </cell>
          <cell r="AV1734">
            <v>2093080</v>
          </cell>
          <cell r="AW1734">
            <v>0</v>
          </cell>
          <cell r="AX1734">
            <v>741674</v>
          </cell>
          <cell r="AY1734">
            <v>1489560</v>
          </cell>
          <cell r="AZ1734">
            <v>8994483</v>
          </cell>
        </row>
        <row r="1735">
          <cell r="A1735">
            <v>228635</v>
          </cell>
          <cell r="B1735" t="str">
            <v>THE UNIVERSITY OF TEXAS SOUTHWEST MED CTR-DALLAS</v>
          </cell>
          <cell r="C1735" t="str">
            <v>TX</v>
          </cell>
          <cell r="D1735">
            <v>6</v>
          </cell>
          <cell r="E1735">
            <v>1</v>
          </cell>
          <cell r="F1735">
            <v>2</v>
          </cell>
          <cell r="G1735">
            <v>1</v>
          </cell>
          <cell r="H1735">
            <v>2</v>
          </cell>
          <cell r="I1735">
            <v>52</v>
          </cell>
          <cell r="J1735">
            <v>1</v>
          </cell>
          <cell r="K1735">
            <v>1492</v>
          </cell>
          <cell r="L1735">
            <v>10442302</v>
          </cell>
          <cell r="M1735">
            <v>0</v>
          </cell>
          <cell r="N1735">
            <v>98918947</v>
          </cell>
          <cell r="O1735">
            <v>0</v>
          </cell>
          <cell r="P1735">
            <v>132230850</v>
          </cell>
          <cell r="Q1735">
            <v>12856352</v>
          </cell>
          <cell r="R1735">
            <v>76559006</v>
          </cell>
          <cell r="S1735">
            <v>90277245</v>
          </cell>
          <cell r="T1735">
            <v>15213234</v>
          </cell>
          <cell r="U1735">
            <v>194692947</v>
          </cell>
          <cell r="V1735">
            <v>4097547</v>
          </cell>
          <cell r="W1735">
            <v>3617391</v>
          </cell>
          <cell r="X1735">
            <v>31738839</v>
          </cell>
          <cell r="Y1735">
            <v>0</v>
          </cell>
          <cell r="Z1735">
            <v>670644660</v>
          </cell>
          <cell r="AA1735">
            <v>249662175</v>
          </cell>
          <cell r="AB1735">
            <v>177978694</v>
          </cell>
          <cell r="AC1735">
            <v>51374829</v>
          </cell>
          <cell r="AD1735">
            <v>10281047</v>
          </cell>
          <cell r="AE1735">
            <v>2067770</v>
          </cell>
          <cell r="AF1735">
            <v>46062724</v>
          </cell>
          <cell r="AG1735">
            <v>33397109</v>
          </cell>
          <cell r="AH1735">
            <v>3532113</v>
          </cell>
          <cell r="AI1735">
            <v>15765821</v>
          </cell>
          <cell r="AJ1735">
            <v>39728969</v>
          </cell>
          <cell r="AK1735">
            <v>629851251</v>
          </cell>
          <cell r="AL1735">
            <v>5888108</v>
          </cell>
          <cell r="AM1735">
            <v>28628497</v>
          </cell>
          <cell r="AN1735">
            <v>0</v>
          </cell>
          <cell r="AO1735">
            <v>0</v>
          </cell>
          <cell r="AP1735">
            <v>664367856</v>
          </cell>
          <cell r="AQ1735">
            <v>323506315</v>
          </cell>
          <cell r="AR1735">
            <v>69492811</v>
          </cell>
          <cell r="AS1735">
            <v>392999126</v>
          </cell>
          <cell r="AT1735">
            <v>0</v>
          </cell>
          <cell r="AU1735">
            <v>90335</v>
          </cell>
          <cell r="AV1735">
            <v>0</v>
          </cell>
          <cell r="AW1735">
            <v>0</v>
          </cell>
          <cell r="AX1735">
            <v>182679</v>
          </cell>
          <cell r="AY1735">
            <v>3259099</v>
          </cell>
          <cell r="AZ1735">
            <v>3532113</v>
          </cell>
        </row>
        <row r="1736">
          <cell r="A1736">
            <v>228644</v>
          </cell>
          <cell r="B1736" t="str">
            <v>THE UNIVERSITY OF TEXAS HEALTH SCIENCE-SAN ANTONIO</v>
          </cell>
          <cell r="C1736" t="str">
            <v>TX</v>
          </cell>
          <cell r="D1736">
            <v>6</v>
          </cell>
          <cell r="E1736">
            <v>1</v>
          </cell>
          <cell r="F1736">
            <v>2</v>
          </cell>
          <cell r="G1736">
            <v>1</v>
          </cell>
          <cell r="H1736">
            <v>2</v>
          </cell>
          <cell r="I1736">
            <v>52</v>
          </cell>
          <cell r="J1736">
            <v>1</v>
          </cell>
          <cell r="K1736">
            <v>2429</v>
          </cell>
          <cell r="L1736">
            <v>11578064</v>
          </cell>
          <cell r="M1736">
            <v>0</v>
          </cell>
          <cell r="N1736">
            <v>131395676</v>
          </cell>
          <cell r="O1736">
            <v>0</v>
          </cell>
          <cell r="P1736">
            <v>74761015</v>
          </cell>
          <cell r="Q1736">
            <v>6067834</v>
          </cell>
          <cell r="R1736">
            <v>13042634</v>
          </cell>
          <cell r="S1736">
            <v>36015989</v>
          </cell>
          <cell r="T1736">
            <v>14806206</v>
          </cell>
          <cell r="U1736">
            <v>6403047</v>
          </cell>
          <cell r="V1736">
            <v>3098405</v>
          </cell>
          <cell r="W1736">
            <v>0</v>
          </cell>
          <cell r="X1736">
            <v>114675715</v>
          </cell>
          <cell r="Y1736">
            <v>0</v>
          </cell>
          <cell r="Z1736">
            <v>411844585</v>
          </cell>
          <cell r="AA1736">
            <v>188365077</v>
          </cell>
          <cell r="AB1736">
            <v>77385388</v>
          </cell>
          <cell r="AC1736">
            <v>12864062</v>
          </cell>
          <cell r="AD1736">
            <v>19460864</v>
          </cell>
          <cell r="AE1736">
            <v>1834925</v>
          </cell>
          <cell r="AF1736">
            <v>29788008</v>
          </cell>
          <cell r="AG1736">
            <v>15240942</v>
          </cell>
          <cell r="AH1736">
            <v>2270251</v>
          </cell>
          <cell r="AI1736">
            <v>4442606</v>
          </cell>
          <cell r="AJ1736">
            <v>-14356330</v>
          </cell>
          <cell r="AK1736">
            <v>337295793</v>
          </cell>
          <cell r="AL1736">
            <v>3040599</v>
          </cell>
          <cell r="AM1736">
            <v>0</v>
          </cell>
          <cell r="AN1736">
            <v>0</v>
          </cell>
          <cell r="AO1736">
            <v>50920024</v>
          </cell>
          <cell r="AP1736">
            <v>391256416</v>
          </cell>
          <cell r="AQ1736">
            <v>211102972</v>
          </cell>
          <cell r="AR1736">
            <v>49011450</v>
          </cell>
          <cell r="AS1736">
            <v>260114422</v>
          </cell>
          <cell r="AT1736">
            <v>463216</v>
          </cell>
          <cell r="AU1736">
            <v>43314</v>
          </cell>
          <cell r="AV1736">
            <v>151238</v>
          </cell>
          <cell r="AW1736">
            <v>0</v>
          </cell>
          <cell r="AX1736">
            <v>221636</v>
          </cell>
          <cell r="AY1736">
            <v>1390847</v>
          </cell>
          <cell r="AZ1736">
            <v>2270251</v>
          </cell>
        </row>
        <row r="1737">
          <cell r="A1737">
            <v>228653</v>
          </cell>
          <cell r="B1737" t="str">
            <v>THE UNIVERSITY OF TEXAS MEDICAL BRANCH</v>
          </cell>
          <cell r="C1737" t="str">
            <v>TX</v>
          </cell>
          <cell r="D1737">
            <v>6</v>
          </cell>
          <cell r="E1737">
            <v>1</v>
          </cell>
          <cell r="F1737">
            <v>1</v>
          </cell>
          <cell r="G1737">
            <v>1</v>
          </cell>
          <cell r="H1737">
            <v>2</v>
          </cell>
          <cell r="I1737">
            <v>52</v>
          </cell>
          <cell r="J1737">
            <v>1</v>
          </cell>
          <cell r="K1737">
            <v>1727</v>
          </cell>
          <cell r="L1737">
            <v>8732619</v>
          </cell>
          <cell r="M1737">
            <v>0</v>
          </cell>
          <cell r="N1737">
            <v>282908626</v>
          </cell>
          <cell r="O1737">
            <v>0</v>
          </cell>
          <cell r="P1737">
            <v>61412688</v>
          </cell>
          <cell r="Q1737">
            <v>29204385</v>
          </cell>
          <cell r="R1737">
            <v>2690421</v>
          </cell>
          <cell r="S1737">
            <v>27604229</v>
          </cell>
          <cell r="T1737">
            <v>12275795</v>
          </cell>
          <cell r="U1737">
            <v>1678194</v>
          </cell>
          <cell r="V1737">
            <v>7037026</v>
          </cell>
          <cell r="W1737">
            <v>640061179</v>
          </cell>
          <cell r="X1737">
            <v>142818493</v>
          </cell>
          <cell r="Y1737">
            <v>0</v>
          </cell>
          <cell r="Z1737">
            <v>1216423655</v>
          </cell>
          <cell r="AA1737">
            <v>206117981</v>
          </cell>
          <cell r="AB1737">
            <v>74619653</v>
          </cell>
          <cell r="AC1737">
            <v>7543198</v>
          </cell>
          <cell r="AD1737">
            <v>11904653</v>
          </cell>
          <cell r="AE1737">
            <v>3657386</v>
          </cell>
          <cell r="AF1737">
            <v>46873259</v>
          </cell>
          <cell r="AG1737">
            <v>20841373</v>
          </cell>
          <cell r="AH1737">
            <v>3367445</v>
          </cell>
          <cell r="AI1737">
            <v>8138892</v>
          </cell>
          <cell r="AJ1737">
            <v>21833549</v>
          </cell>
          <cell r="AK1737">
            <v>404897389</v>
          </cell>
          <cell r="AL1737">
            <v>6478389</v>
          </cell>
          <cell r="AM1737">
            <v>817672846</v>
          </cell>
          <cell r="AN1737">
            <v>0</v>
          </cell>
          <cell r="AO1737">
            <v>0</v>
          </cell>
          <cell r="AP1737">
            <v>1229048624</v>
          </cell>
          <cell r="AQ1737">
            <v>227010185</v>
          </cell>
          <cell r="AR1737">
            <v>61315118</v>
          </cell>
          <cell r="AS1737">
            <v>288325303</v>
          </cell>
          <cell r="AT1737">
            <v>268076</v>
          </cell>
          <cell r="AU1737">
            <v>273537</v>
          </cell>
          <cell r="AV1737">
            <v>913401</v>
          </cell>
          <cell r="AW1737">
            <v>0</v>
          </cell>
          <cell r="AX1737">
            <v>982626</v>
          </cell>
          <cell r="AY1737">
            <v>929805</v>
          </cell>
          <cell r="AZ1737">
            <v>3367445</v>
          </cell>
        </row>
        <row r="1738">
          <cell r="A1738">
            <v>228705</v>
          </cell>
          <cell r="B1738" t="str">
            <v>TEXAS A &amp; M UNIVERSITY-KINGSVILLE</v>
          </cell>
          <cell r="C1738" t="str">
            <v>TX</v>
          </cell>
          <cell r="D1738">
            <v>6</v>
          </cell>
          <cell r="E1738">
            <v>1</v>
          </cell>
          <cell r="F1738">
            <v>2</v>
          </cell>
          <cell r="G1738">
            <v>2</v>
          </cell>
          <cell r="H1738">
            <v>2</v>
          </cell>
          <cell r="I1738">
            <v>16</v>
          </cell>
          <cell r="J1738">
            <v>1</v>
          </cell>
          <cell r="K1738">
            <v>5019</v>
          </cell>
          <cell r="L1738">
            <v>16687022</v>
          </cell>
          <cell r="M1738">
            <v>0</v>
          </cell>
          <cell r="N1738">
            <v>37455821</v>
          </cell>
          <cell r="O1738">
            <v>0</v>
          </cell>
          <cell r="P1738">
            <v>13177672</v>
          </cell>
          <cell r="Q1738">
            <v>3529329</v>
          </cell>
          <cell r="R1738">
            <v>0</v>
          </cell>
          <cell r="S1738">
            <v>1374076</v>
          </cell>
          <cell r="T1738">
            <v>116164</v>
          </cell>
          <cell r="U1738">
            <v>794511</v>
          </cell>
          <cell r="V1738">
            <v>5085125</v>
          </cell>
          <cell r="W1738">
            <v>0</v>
          </cell>
          <cell r="X1738">
            <v>3181903</v>
          </cell>
          <cell r="Y1738">
            <v>0</v>
          </cell>
          <cell r="Z1738">
            <v>81401623</v>
          </cell>
          <cell r="AA1738">
            <v>28284831</v>
          </cell>
          <cell r="AB1738">
            <v>6740346</v>
          </cell>
          <cell r="AC1738">
            <v>35382</v>
          </cell>
          <cell r="AD1738">
            <v>2631596</v>
          </cell>
          <cell r="AE1738">
            <v>4109983</v>
          </cell>
          <cell r="AF1738">
            <v>8979856</v>
          </cell>
          <cell r="AG1738">
            <v>6876764</v>
          </cell>
          <cell r="AH1738">
            <v>11642192</v>
          </cell>
          <cell r="AI1738">
            <v>-3832807</v>
          </cell>
          <cell r="AJ1738">
            <v>-1675192</v>
          </cell>
          <cell r="AK1738">
            <v>63792951</v>
          </cell>
          <cell r="AL1738">
            <v>7084625</v>
          </cell>
          <cell r="AM1738">
            <v>0</v>
          </cell>
          <cell r="AN1738">
            <v>0</v>
          </cell>
          <cell r="AO1738">
            <v>0</v>
          </cell>
          <cell r="AP1738">
            <v>70877576</v>
          </cell>
          <cell r="AQ1738">
            <v>33944181</v>
          </cell>
          <cell r="AR1738">
            <v>7696235</v>
          </cell>
          <cell r="AS1738">
            <v>41640416</v>
          </cell>
          <cell r="AT1738">
            <v>7245070</v>
          </cell>
          <cell r="AU1738">
            <v>331239</v>
          </cell>
          <cell r="AV1738">
            <v>115913</v>
          </cell>
          <cell r="AW1738">
            <v>0</v>
          </cell>
          <cell r="AX1738">
            <v>0</v>
          </cell>
          <cell r="AY1738">
            <v>3949970</v>
          </cell>
          <cell r="AZ1738">
            <v>11642192</v>
          </cell>
        </row>
        <row r="1739">
          <cell r="A1739">
            <v>228714</v>
          </cell>
          <cell r="B1739" t="str">
            <v>TEXAS A &amp; M UNIVERSITY-GALVESTON</v>
          </cell>
          <cell r="C1739" t="str">
            <v>TX</v>
          </cell>
          <cell r="D1739">
            <v>6</v>
          </cell>
          <cell r="E1739">
            <v>1</v>
          </cell>
          <cell r="F1739">
            <v>2</v>
          </cell>
          <cell r="G1739">
            <v>2</v>
          </cell>
          <cell r="H1739">
            <v>2</v>
          </cell>
          <cell r="I1739">
            <v>31</v>
          </cell>
          <cell r="J1739">
            <v>1</v>
          </cell>
          <cell r="K1739">
            <v>1288</v>
          </cell>
          <cell r="L1739">
            <v>5912287</v>
          </cell>
          <cell r="M1739">
            <v>0</v>
          </cell>
          <cell r="N1739">
            <v>12197734</v>
          </cell>
          <cell r="O1739">
            <v>0</v>
          </cell>
          <cell r="P1739">
            <v>3956709</v>
          </cell>
          <cell r="Q1739">
            <v>796101</v>
          </cell>
          <cell r="R1739">
            <v>2815</v>
          </cell>
          <cell r="S1739">
            <v>1386651</v>
          </cell>
          <cell r="T1739">
            <v>33557</v>
          </cell>
          <cell r="U1739">
            <v>1200230</v>
          </cell>
          <cell r="V1739">
            <v>4466128</v>
          </cell>
          <cell r="W1739">
            <v>0</v>
          </cell>
          <cell r="X1739">
            <v>655230</v>
          </cell>
          <cell r="Y1739">
            <v>0</v>
          </cell>
          <cell r="Z1739">
            <v>30607442</v>
          </cell>
          <cell r="AA1739">
            <v>8354695</v>
          </cell>
          <cell r="AB1739">
            <v>2749583</v>
          </cell>
          <cell r="AC1739">
            <v>2507713</v>
          </cell>
          <cell r="AD1739">
            <v>1453074</v>
          </cell>
          <cell r="AE1739">
            <v>1676270</v>
          </cell>
          <cell r="AF1739">
            <v>2457722</v>
          </cell>
          <cell r="AG1739">
            <v>3775730</v>
          </cell>
          <cell r="AH1739">
            <v>1639566</v>
          </cell>
          <cell r="AI1739">
            <v>0</v>
          </cell>
          <cell r="AJ1739">
            <v>89034</v>
          </cell>
          <cell r="AK1739">
            <v>24703387</v>
          </cell>
          <cell r="AL1739">
            <v>4022559</v>
          </cell>
          <cell r="AM1739">
            <v>0</v>
          </cell>
          <cell r="AN1739">
            <v>0</v>
          </cell>
          <cell r="AO1739">
            <v>0</v>
          </cell>
          <cell r="AP1739">
            <v>28725946</v>
          </cell>
          <cell r="AQ1739">
            <v>12229278</v>
          </cell>
          <cell r="AR1739">
            <v>1977842</v>
          </cell>
          <cell r="AS1739">
            <v>15128579</v>
          </cell>
          <cell r="AT1739">
            <v>525153</v>
          </cell>
          <cell r="AU1739">
            <v>73475</v>
          </cell>
          <cell r="AV1739">
            <v>629872</v>
          </cell>
          <cell r="AW1739">
            <v>0</v>
          </cell>
          <cell r="AX1739">
            <v>343721</v>
          </cell>
          <cell r="AY1739">
            <v>67345</v>
          </cell>
          <cell r="AZ1739">
            <v>1639566</v>
          </cell>
        </row>
        <row r="1740">
          <cell r="A1740">
            <v>228723</v>
          </cell>
          <cell r="B1740" t="str">
            <v>TEXAS A &amp; M UNIVERSITY</v>
          </cell>
          <cell r="C1740" t="str">
            <v>TX</v>
          </cell>
          <cell r="D1740">
            <v>6</v>
          </cell>
          <cell r="E1740">
            <v>1</v>
          </cell>
          <cell r="F1740">
            <v>2</v>
          </cell>
          <cell r="G1740">
            <v>1</v>
          </cell>
          <cell r="H1740">
            <v>2</v>
          </cell>
          <cell r="I1740">
            <v>15</v>
          </cell>
          <cell r="J1740">
            <v>1</v>
          </cell>
          <cell r="K1740">
            <v>41649</v>
          </cell>
          <cell r="L1740">
            <v>212135409</v>
          </cell>
          <cell r="M1740">
            <v>24323663</v>
          </cell>
          <cell r="N1740">
            <v>384790597</v>
          </cell>
          <cell r="O1740">
            <v>0</v>
          </cell>
          <cell r="P1740">
            <v>129488901</v>
          </cell>
          <cell r="Q1740">
            <v>58874982</v>
          </cell>
          <cell r="R1740">
            <v>1781122</v>
          </cell>
          <cell r="S1740">
            <v>107976826</v>
          </cell>
          <cell r="T1740">
            <v>7074534</v>
          </cell>
          <cell r="U1740">
            <v>51623765</v>
          </cell>
          <cell r="V1740">
            <v>113698691</v>
          </cell>
          <cell r="W1740">
            <v>0</v>
          </cell>
          <cell r="X1740">
            <v>26370442</v>
          </cell>
          <cell r="Y1740">
            <v>0</v>
          </cell>
          <cell r="Z1740">
            <v>1118138932</v>
          </cell>
          <cell r="AA1740">
            <v>382113590</v>
          </cell>
          <cell r="AB1740">
            <v>259652610</v>
          </cell>
          <cell r="AC1740">
            <v>44642897</v>
          </cell>
          <cell r="AD1740">
            <v>53542214</v>
          </cell>
          <cell r="AE1740">
            <v>28939942</v>
          </cell>
          <cell r="AF1740">
            <v>76170556</v>
          </cell>
          <cell r="AG1740">
            <v>76155135</v>
          </cell>
          <cell r="AH1740">
            <v>66046964</v>
          </cell>
          <cell r="AI1740">
            <v>6669147</v>
          </cell>
          <cell r="AJ1740">
            <v>30550762</v>
          </cell>
          <cell r="AK1740">
            <v>1024483817</v>
          </cell>
          <cell r="AL1740">
            <v>134608908</v>
          </cell>
          <cell r="AM1740">
            <v>0</v>
          </cell>
          <cell r="AN1740">
            <v>0</v>
          </cell>
          <cell r="AO1740">
            <v>0</v>
          </cell>
          <cell r="AP1740">
            <v>1159092725</v>
          </cell>
          <cell r="AQ1740">
            <v>512952362</v>
          </cell>
          <cell r="AR1740">
            <v>92013206</v>
          </cell>
          <cell r="AS1740">
            <v>639891251</v>
          </cell>
          <cell r="AT1740">
            <v>11203999</v>
          </cell>
          <cell r="AU1740">
            <v>2918305</v>
          </cell>
          <cell r="AV1740">
            <v>32217634</v>
          </cell>
          <cell r="AW1740">
            <v>0</v>
          </cell>
          <cell r="AX1740">
            <v>14690601</v>
          </cell>
          <cell r="AY1740">
            <v>5016425</v>
          </cell>
          <cell r="AZ1740">
            <v>66046964</v>
          </cell>
        </row>
        <row r="1741">
          <cell r="A1741">
            <v>228769</v>
          </cell>
          <cell r="B1741" t="str">
            <v>THE UNIVERSITY OF TEXAS AT ARLINGTON</v>
          </cell>
          <cell r="C1741" t="str">
            <v>TX</v>
          </cell>
          <cell r="D1741">
            <v>6</v>
          </cell>
          <cell r="E1741">
            <v>1</v>
          </cell>
          <cell r="F1741">
            <v>2</v>
          </cell>
          <cell r="G1741">
            <v>2</v>
          </cell>
          <cell r="H1741">
            <v>2</v>
          </cell>
          <cell r="I1741">
            <v>15</v>
          </cell>
          <cell r="J1741">
            <v>1</v>
          </cell>
          <cell r="K1741">
            <v>16402</v>
          </cell>
          <cell r="L1741">
            <v>77766101</v>
          </cell>
          <cell r="M1741">
            <v>0</v>
          </cell>
          <cell r="N1741">
            <v>89566446</v>
          </cell>
          <cell r="O1741">
            <v>0</v>
          </cell>
          <cell r="P1741">
            <v>20291044</v>
          </cell>
          <cell r="Q1741">
            <v>1932351</v>
          </cell>
          <cell r="R1741">
            <v>210934</v>
          </cell>
          <cell r="S1741">
            <v>7844571</v>
          </cell>
          <cell r="T1741">
            <v>1443593</v>
          </cell>
          <cell r="U1741">
            <v>5768263</v>
          </cell>
          <cell r="V1741">
            <v>10745502</v>
          </cell>
          <cell r="W1741">
            <v>0</v>
          </cell>
          <cell r="X1741">
            <v>6164743</v>
          </cell>
          <cell r="Y1741">
            <v>0</v>
          </cell>
          <cell r="Z1741">
            <v>221733548</v>
          </cell>
          <cell r="AA1741">
            <v>72601383</v>
          </cell>
          <cell r="AB1741">
            <v>16593925</v>
          </cell>
          <cell r="AC1741">
            <v>6696358</v>
          </cell>
          <cell r="AD1741">
            <v>20986729</v>
          </cell>
          <cell r="AE1741">
            <v>11119019</v>
          </cell>
          <cell r="AF1741">
            <v>17988615</v>
          </cell>
          <cell r="AG1741">
            <v>14377775</v>
          </cell>
          <cell r="AH1741">
            <v>24070594</v>
          </cell>
          <cell r="AI1741">
            <v>8975825</v>
          </cell>
          <cell r="AJ1741">
            <v>7307307</v>
          </cell>
          <cell r="AK1741">
            <v>200717530</v>
          </cell>
          <cell r="AL1741">
            <v>22190942</v>
          </cell>
          <cell r="AM1741">
            <v>0</v>
          </cell>
          <cell r="AN1741">
            <v>0</v>
          </cell>
          <cell r="AO1741">
            <v>0</v>
          </cell>
          <cell r="AP1741">
            <v>222908472</v>
          </cell>
          <cell r="AQ1741">
            <v>102860431</v>
          </cell>
          <cell r="AR1741">
            <v>20660098</v>
          </cell>
          <cell r="AS1741">
            <v>123520529</v>
          </cell>
          <cell r="AT1741">
            <v>7099091</v>
          </cell>
          <cell r="AU1741">
            <v>854776</v>
          </cell>
          <cell r="AV1741">
            <v>0</v>
          </cell>
          <cell r="AW1741">
            <v>0</v>
          </cell>
          <cell r="AX1741">
            <v>738907</v>
          </cell>
          <cell r="AY1741">
            <v>15377820</v>
          </cell>
          <cell r="AZ1741">
            <v>24070594</v>
          </cell>
        </row>
        <row r="1742">
          <cell r="A1742">
            <v>228778</v>
          </cell>
          <cell r="B1742" t="str">
            <v>THE UNIVERSITY OF TEXAS AT AUSTIN</v>
          </cell>
          <cell r="C1742" t="str">
            <v>TX</v>
          </cell>
          <cell r="D1742">
            <v>6</v>
          </cell>
          <cell r="E1742">
            <v>1</v>
          </cell>
          <cell r="F1742">
            <v>2</v>
          </cell>
          <cell r="G1742">
            <v>2</v>
          </cell>
          <cell r="H1742">
            <v>2</v>
          </cell>
          <cell r="I1742">
            <v>15</v>
          </cell>
          <cell r="J1742">
            <v>1</v>
          </cell>
          <cell r="K1742">
            <v>47154</v>
          </cell>
          <cell r="L1742">
            <v>259988933</v>
          </cell>
          <cell r="M1742">
            <v>0</v>
          </cell>
          <cell r="N1742">
            <v>279430207</v>
          </cell>
          <cell r="O1742">
            <v>0</v>
          </cell>
          <cell r="P1742">
            <v>224247949</v>
          </cell>
          <cell r="Q1742">
            <v>23987106</v>
          </cell>
          <cell r="R1742">
            <v>1869982</v>
          </cell>
          <cell r="S1742">
            <v>148889199</v>
          </cell>
          <cell r="T1742">
            <v>171595662</v>
          </cell>
          <cell r="U1742">
            <v>79911834</v>
          </cell>
          <cell r="V1742">
            <v>111506228</v>
          </cell>
          <cell r="W1742">
            <v>0</v>
          </cell>
          <cell r="X1742">
            <v>32651968</v>
          </cell>
          <cell r="Y1742">
            <v>0</v>
          </cell>
          <cell r="Z1742">
            <v>1334079068</v>
          </cell>
          <cell r="AA1742">
            <v>331227942</v>
          </cell>
          <cell r="AB1742">
            <v>263419192</v>
          </cell>
          <cell r="AC1742">
            <v>43543638</v>
          </cell>
          <cell r="AD1742">
            <v>101135375</v>
          </cell>
          <cell r="AE1742">
            <v>40950411</v>
          </cell>
          <cell r="AF1742">
            <v>62351235</v>
          </cell>
          <cell r="AG1742">
            <v>87843909</v>
          </cell>
          <cell r="AH1742">
            <v>104436032</v>
          </cell>
          <cell r="AI1742">
            <v>28152757</v>
          </cell>
          <cell r="AJ1742">
            <v>59250204</v>
          </cell>
          <cell r="AK1742">
            <v>1122310695</v>
          </cell>
          <cell r="AL1742">
            <v>161150267</v>
          </cell>
          <cell r="AM1742">
            <v>0</v>
          </cell>
          <cell r="AN1742">
            <v>0</v>
          </cell>
          <cell r="AO1742">
            <v>0</v>
          </cell>
          <cell r="AP1742">
            <v>1283460962</v>
          </cell>
          <cell r="AQ1742">
            <v>574747907</v>
          </cell>
          <cell r="AR1742">
            <v>131123245</v>
          </cell>
          <cell r="AS1742">
            <v>710806661</v>
          </cell>
          <cell r="AT1742">
            <v>14076698</v>
          </cell>
          <cell r="AU1742">
            <v>4701003</v>
          </cell>
          <cell r="AV1742">
            <v>3185717</v>
          </cell>
          <cell r="AW1742">
            <v>0</v>
          </cell>
          <cell r="AX1742">
            <v>22890747</v>
          </cell>
          <cell r="AY1742">
            <v>59581867</v>
          </cell>
          <cell r="AZ1742">
            <v>104436032</v>
          </cell>
        </row>
        <row r="1743">
          <cell r="A1743">
            <v>228787</v>
          </cell>
          <cell r="B1743" t="str">
            <v>THE UNIVERSITY OF TEXAS AT DALLAS</v>
          </cell>
          <cell r="C1743" t="str">
            <v>TX</v>
          </cell>
          <cell r="D1743">
            <v>6</v>
          </cell>
          <cell r="E1743">
            <v>1</v>
          </cell>
          <cell r="F1743">
            <v>2</v>
          </cell>
          <cell r="G1743">
            <v>2</v>
          </cell>
          <cell r="H1743">
            <v>2</v>
          </cell>
          <cell r="I1743">
            <v>16</v>
          </cell>
          <cell r="J1743">
            <v>1</v>
          </cell>
          <cell r="K1743">
            <v>8990</v>
          </cell>
          <cell r="L1743">
            <v>45702732</v>
          </cell>
          <cell r="M1743">
            <v>0</v>
          </cell>
          <cell r="N1743">
            <v>54750084</v>
          </cell>
          <cell r="O1743">
            <v>0</v>
          </cell>
          <cell r="P1743">
            <v>11108750</v>
          </cell>
          <cell r="Q1743">
            <v>977572</v>
          </cell>
          <cell r="R1743">
            <v>205274</v>
          </cell>
          <cell r="S1743">
            <v>9225804</v>
          </cell>
          <cell r="T1743">
            <v>11455225</v>
          </cell>
          <cell r="U1743">
            <v>5854330</v>
          </cell>
          <cell r="V1743">
            <v>10469089</v>
          </cell>
          <cell r="W1743">
            <v>0</v>
          </cell>
          <cell r="X1743">
            <v>2622383</v>
          </cell>
          <cell r="Y1743">
            <v>0</v>
          </cell>
          <cell r="Z1743">
            <v>152371243</v>
          </cell>
          <cell r="AA1743">
            <v>53586582</v>
          </cell>
          <cell r="AB1743">
            <v>15705321</v>
          </cell>
          <cell r="AC1743">
            <v>5321215</v>
          </cell>
          <cell r="AD1743">
            <v>14949985</v>
          </cell>
          <cell r="AE1743">
            <v>3699938</v>
          </cell>
          <cell r="AF1743">
            <v>12697608</v>
          </cell>
          <cell r="AG1743">
            <v>9248551</v>
          </cell>
          <cell r="AH1743">
            <v>12667215</v>
          </cell>
          <cell r="AI1743">
            <v>2661446</v>
          </cell>
          <cell r="AJ1743">
            <v>2301416</v>
          </cell>
          <cell r="AK1743">
            <v>132839277</v>
          </cell>
          <cell r="AL1743">
            <v>9389348</v>
          </cell>
          <cell r="AM1743">
            <v>0</v>
          </cell>
          <cell r="AN1743">
            <v>0</v>
          </cell>
          <cell r="AO1743">
            <v>0</v>
          </cell>
          <cell r="AP1743">
            <v>142228625</v>
          </cell>
          <cell r="AQ1743">
            <v>54057185</v>
          </cell>
          <cell r="AR1743">
            <v>4025766</v>
          </cell>
          <cell r="AS1743">
            <v>65603396</v>
          </cell>
          <cell r="AT1743">
            <v>2601228</v>
          </cell>
          <cell r="AU1743">
            <v>422098</v>
          </cell>
          <cell r="AV1743">
            <v>3911078</v>
          </cell>
          <cell r="AW1743">
            <v>0</v>
          </cell>
          <cell r="AX1743">
            <v>1182975</v>
          </cell>
          <cell r="AY1743">
            <v>4549836</v>
          </cell>
          <cell r="AZ1743">
            <v>12667215</v>
          </cell>
        </row>
        <row r="1744">
          <cell r="A1744">
            <v>228796</v>
          </cell>
          <cell r="B1744" t="str">
            <v>THE UNIVERSITY OF TEXAS AT EL PASO</v>
          </cell>
          <cell r="C1744" t="str">
            <v>TX</v>
          </cell>
          <cell r="D1744">
            <v>6</v>
          </cell>
          <cell r="E1744">
            <v>1</v>
          </cell>
          <cell r="F1744">
            <v>2</v>
          </cell>
          <cell r="G1744">
            <v>2</v>
          </cell>
          <cell r="H1744">
            <v>2</v>
          </cell>
          <cell r="I1744">
            <v>16</v>
          </cell>
          <cell r="J1744">
            <v>1</v>
          </cell>
          <cell r="K1744">
            <v>12995</v>
          </cell>
          <cell r="L1744">
            <v>51032697</v>
          </cell>
          <cell r="M1744">
            <v>0</v>
          </cell>
          <cell r="N1744">
            <v>69180360</v>
          </cell>
          <cell r="O1744">
            <v>0</v>
          </cell>
          <cell r="P1744">
            <v>41823766</v>
          </cell>
          <cell r="Q1744">
            <v>3838460</v>
          </cell>
          <cell r="R1744">
            <v>732786</v>
          </cell>
          <cell r="S1744">
            <v>8022734</v>
          </cell>
          <cell r="T1744">
            <v>4945901</v>
          </cell>
          <cell r="U1744">
            <v>3497343</v>
          </cell>
          <cell r="V1744">
            <v>19723693</v>
          </cell>
          <cell r="W1744">
            <v>0</v>
          </cell>
          <cell r="X1744">
            <v>2919739</v>
          </cell>
          <cell r="Y1744">
            <v>0</v>
          </cell>
          <cell r="Z1744">
            <v>205717479</v>
          </cell>
          <cell r="AA1744">
            <v>52804286</v>
          </cell>
          <cell r="AB1744">
            <v>24779542</v>
          </cell>
          <cell r="AC1744">
            <v>6566172</v>
          </cell>
          <cell r="AD1744">
            <v>9979929</v>
          </cell>
          <cell r="AE1744">
            <v>9405997</v>
          </cell>
          <cell r="AF1744">
            <v>19315175</v>
          </cell>
          <cell r="AG1744">
            <v>14640087</v>
          </cell>
          <cell r="AH1744">
            <v>31940526</v>
          </cell>
          <cell r="AI1744">
            <v>8510707</v>
          </cell>
          <cell r="AJ1744">
            <v>3522008</v>
          </cell>
          <cell r="AK1744">
            <v>181464429</v>
          </cell>
          <cell r="AL1744">
            <v>26917781</v>
          </cell>
          <cell r="AM1744">
            <v>0</v>
          </cell>
          <cell r="AN1744">
            <v>0</v>
          </cell>
          <cell r="AO1744">
            <v>0</v>
          </cell>
          <cell r="AP1744">
            <v>208382210</v>
          </cell>
          <cell r="AQ1744">
            <v>82045899</v>
          </cell>
          <cell r="AR1744">
            <v>14598810</v>
          </cell>
          <cell r="AS1744">
            <v>96644709</v>
          </cell>
          <cell r="AT1744">
            <v>13206431</v>
          </cell>
          <cell r="AU1744">
            <v>1458306</v>
          </cell>
          <cell r="AV1744">
            <v>2087579</v>
          </cell>
          <cell r="AW1744">
            <v>0</v>
          </cell>
          <cell r="AX1744">
            <v>1921411</v>
          </cell>
          <cell r="AY1744">
            <v>13266799</v>
          </cell>
          <cell r="AZ1744">
            <v>31940526</v>
          </cell>
        </row>
        <row r="1745">
          <cell r="A1745">
            <v>228802</v>
          </cell>
          <cell r="B1745" t="str">
            <v>THE UNIVERSITY OF TEXAS AT TYLER</v>
          </cell>
          <cell r="C1745" t="str">
            <v>TX</v>
          </cell>
          <cell r="D1745">
            <v>6</v>
          </cell>
          <cell r="E1745">
            <v>1</v>
          </cell>
          <cell r="F1745">
            <v>2</v>
          </cell>
          <cell r="G1745">
            <v>2</v>
          </cell>
          <cell r="H1745">
            <v>2</v>
          </cell>
          <cell r="I1745">
            <v>21</v>
          </cell>
          <cell r="J1745">
            <v>1</v>
          </cell>
          <cell r="K1745">
            <v>2633</v>
          </cell>
          <cell r="L1745">
            <v>8402439</v>
          </cell>
          <cell r="M1745">
            <v>0</v>
          </cell>
          <cell r="N1745">
            <v>21090592</v>
          </cell>
          <cell r="O1745">
            <v>0</v>
          </cell>
          <cell r="P1745">
            <v>2836681</v>
          </cell>
          <cell r="Q1745">
            <v>684211</v>
          </cell>
          <cell r="R1745">
            <v>7200</v>
          </cell>
          <cell r="S1745">
            <v>2026999</v>
          </cell>
          <cell r="T1745">
            <v>1116540</v>
          </cell>
          <cell r="U1745">
            <v>183172</v>
          </cell>
          <cell r="V1745">
            <v>610512</v>
          </cell>
          <cell r="W1745">
            <v>0</v>
          </cell>
          <cell r="X1745">
            <v>6101562</v>
          </cell>
          <cell r="Y1745">
            <v>0</v>
          </cell>
          <cell r="Z1745">
            <v>43059908</v>
          </cell>
          <cell r="AA1745">
            <v>15609266</v>
          </cell>
          <cell r="AB1745">
            <v>334074</v>
          </cell>
          <cell r="AC1745">
            <v>118218</v>
          </cell>
          <cell r="AD1745">
            <v>4359270</v>
          </cell>
          <cell r="AE1745">
            <v>2064673</v>
          </cell>
          <cell r="AF1745">
            <v>6453629</v>
          </cell>
          <cell r="AG1745">
            <v>2357345</v>
          </cell>
          <cell r="AH1745">
            <v>4126185</v>
          </cell>
          <cell r="AI1745">
            <v>1473188</v>
          </cell>
          <cell r="AJ1745">
            <v>2275451</v>
          </cell>
          <cell r="AK1745">
            <v>39171299</v>
          </cell>
          <cell r="AL1745">
            <v>738379</v>
          </cell>
          <cell r="AM1745">
            <v>0</v>
          </cell>
          <cell r="AN1745">
            <v>0</v>
          </cell>
          <cell r="AO1745">
            <v>505250</v>
          </cell>
          <cell r="AP1745">
            <v>40414928</v>
          </cell>
          <cell r="AQ1745">
            <v>18044130</v>
          </cell>
          <cell r="AR1745">
            <v>0</v>
          </cell>
          <cell r="AS1745">
            <v>21873358</v>
          </cell>
          <cell r="AT1745">
            <v>1719649</v>
          </cell>
          <cell r="AU1745">
            <v>236931</v>
          </cell>
          <cell r="AV1745">
            <v>618468</v>
          </cell>
          <cell r="AW1745">
            <v>7200</v>
          </cell>
          <cell r="AX1745">
            <v>767161</v>
          </cell>
          <cell r="AY1745">
            <v>776776</v>
          </cell>
          <cell r="AZ1745">
            <v>4126185</v>
          </cell>
        </row>
        <row r="1746">
          <cell r="A1746">
            <v>228909</v>
          </cell>
          <cell r="B1746" t="str">
            <v>UNIVERSITY OF NORTH TEXAS-HLTH SCI CTR AT FT WORTH</v>
          </cell>
          <cell r="C1746" t="str">
            <v>TX</v>
          </cell>
          <cell r="D1746">
            <v>6</v>
          </cell>
          <cell r="E1746">
            <v>1</v>
          </cell>
          <cell r="F1746">
            <v>2</v>
          </cell>
          <cell r="G1746">
            <v>1</v>
          </cell>
          <cell r="H1746">
            <v>2</v>
          </cell>
          <cell r="I1746">
            <v>52</v>
          </cell>
          <cell r="J1746">
            <v>1</v>
          </cell>
          <cell r="K1746">
            <v>742</v>
          </cell>
          <cell r="L1746">
            <v>4819283</v>
          </cell>
          <cell r="M1746">
            <v>0</v>
          </cell>
          <cell r="N1746">
            <v>48498050</v>
          </cell>
          <cell r="O1746">
            <v>0</v>
          </cell>
          <cell r="P1746">
            <v>6277172</v>
          </cell>
          <cell r="Q1746">
            <v>2463987</v>
          </cell>
          <cell r="R1746">
            <v>0</v>
          </cell>
          <cell r="S1746">
            <v>4610437</v>
          </cell>
          <cell r="T1746">
            <v>2506522</v>
          </cell>
          <cell r="U1746">
            <v>33098245</v>
          </cell>
          <cell r="V1746">
            <v>80384</v>
          </cell>
          <cell r="W1746">
            <v>0</v>
          </cell>
          <cell r="X1746">
            <v>696189</v>
          </cell>
          <cell r="Y1746">
            <v>0</v>
          </cell>
          <cell r="Z1746">
            <v>103050269</v>
          </cell>
          <cell r="AA1746">
            <v>25560240</v>
          </cell>
          <cell r="AB1746">
            <v>9027065</v>
          </cell>
          <cell r="AC1746">
            <v>2491814</v>
          </cell>
          <cell r="AD1746">
            <v>40397525</v>
          </cell>
          <cell r="AE1746">
            <v>1329455</v>
          </cell>
          <cell r="AF1746">
            <v>12797280</v>
          </cell>
          <cell r="AG1746">
            <v>4719808</v>
          </cell>
          <cell r="AH1746">
            <v>1329975</v>
          </cell>
          <cell r="AI1746">
            <v>2321325</v>
          </cell>
          <cell r="AJ1746">
            <v>3828349</v>
          </cell>
          <cell r="AK1746">
            <v>103802836</v>
          </cell>
          <cell r="AL1746">
            <v>138106</v>
          </cell>
          <cell r="AM1746">
            <v>0</v>
          </cell>
          <cell r="AN1746">
            <v>0</v>
          </cell>
          <cell r="AO1746">
            <v>0</v>
          </cell>
          <cell r="AP1746">
            <v>103940942</v>
          </cell>
          <cell r="AQ1746">
            <v>54201636</v>
          </cell>
          <cell r="AR1746">
            <v>1179689</v>
          </cell>
          <cell r="AS1746">
            <v>61585628</v>
          </cell>
          <cell r="AT1746">
            <v>4967</v>
          </cell>
          <cell r="AU1746">
            <v>101756</v>
          </cell>
          <cell r="AV1746">
            <v>432740</v>
          </cell>
          <cell r="AW1746">
            <v>0</v>
          </cell>
          <cell r="AX1746">
            <v>10969</v>
          </cell>
          <cell r="AY1746">
            <v>779543</v>
          </cell>
          <cell r="AZ1746">
            <v>1329975</v>
          </cell>
        </row>
        <row r="1747">
          <cell r="A1747">
            <v>229018</v>
          </cell>
          <cell r="B1747" t="str">
            <v>THE UNIVERSITY OF TEXAS OF THE PERMIAN BASIN</v>
          </cell>
          <cell r="C1747" t="str">
            <v>TX</v>
          </cell>
          <cell r="D1747">
            <v>6</v>
          </cell>
          <cell r="E1747">
            <v>1</v>
          </cell>
          <cell r="F1747">
            <v>2</v>
          </cell>
          <cell r="G1747">
            <v>2</v>
          </cell>
          <cell r="H1747">
            <v>2</v>
          </cell>
          <cell r="I1747">
            <v>21</v>
          </cell>
          <cell r="J1747">
            <v>1</v>
          </cell>
          <cell r="K1747">
            <v>1732</v>
          </cell>
          <cell r="L1747">
            <v>5013830</v>
          </cell>
          <cell r="M1747">
            <v>0</v>
          </cell>
          <cell r="N1747">
            <v>16249186</v>
          </cell>
          <cell r="O1747">
            <v>0</v>
          </cell>
          <cell r="P1747">
            <v>3073319</v>
          </cell>
          <cell r="Q1747">
            <v>488135</v>
          </cell>
          <cell r="R1747">
            <v>37607</v>
          </cell>
          <cell r="S1747">
            <v>232104</v>
          </cell>
          <cell r="T1747">
            <v>576995</v>
          </cell>
          <cell r="U1747">
            <v>258987</v>
          </cell>
          <cell r="V1747">
            <v>729139</v>
          </cell>
          <cell r="W1747">
            <v>0</v>
          </cell>
          <cell r="X1747">
            <v>462436</v>
          </cell>
          <cell r="Y1747">
            <v>0</v>
          </cell>
          <cell r="Z1747">
            <v>27121738</v>
          </cell>
          <cell r="AA1747">
            <v>6978701</v>
          </cell>
          <cell r="AB1747">
            <v>711172</v>
          </cell>
          <cell r="AC1747">
            <v>1312685</v>
          </cell>
          <cell r="AD1747">
            <v>2592546</v>
          </cell>
          <cell r="AE1747">
            <v>965095</v>
          </cell>
          <cell r="AF1747">
            <v>2715377</v>
          </cell>
          <cell r="AG1747">
            <v>2673640</v>
          </cell>
          <cell r="AH1747">
            <v>2912158</v>
          </cell>
          <cell r="AI1747">
            <v>2523473</v>
          </cell>
          <cell r="AJ1747">
            <v>1390986</v>
          </cell>
          <cell r="AK1747">
            <v>24775833</v>
          </cell>
          <cell r="AL1747">
            <v>1548093</v>
          </cell>
          <cell r="AM1747">
            <v>0</v>
          </cell>
          <cell r="AN1747">
            <v>0</v>
          </cell>
          <cell r="AO1747">
            <v>0</v>
          </cell>
          <cell r="AP1747">
            <v>26323926</v>
          </cell>
          <cell r="AQ1747">
            <v>10161863</v>
          </cell>
          <cell r="AR1747">
            <v>271767</v>
          </cell>
          <cell r="AS1747">
            <v>10433630</v>
          </cell>
          <cell r="AT1747">
            <v>1782732</v>
          </cell>
          <cell r="AU1747">
            <v>28186</v>
          </cell>
          <cell r="AV1747">
            <v>294040</v>
          </cell>
          <cell r="AW1747">
            <v>0</v>
          </cell>
          <cell r="AX1747">
            <v>400261</v>
          </cell>
          <cell r="AY1747">
            <v>406939</v>
          </cell>
          <cell r="AZ1747">
            <v>2912158</v>
          </cell>
        </row>
        <row r="1748">
          <cell r="A1748">
            <v>229027</v>
          </cell>
          <cell r="B1748" t="str">
            <v>THE UNIVERSITY OF TEXAS AT SAN ANTONIO</v>
          </cell>
          <cell r="C1748" t="str">
            <v>TX</v>
          </cell>
          <cell r="D1748">
            <v>6</v>
          </cell>
          <cell r="E1748">
            <v>1</v>
          </cell>
          <cell r="F1748">
            <v>2</v>
          </cell>
          <cell r="G1748">
            <v>2</v>
          </cell>
          <cell r="H1748">
            <v>2</v>
          </cell>
          <cell r="I1748">
            <v>21</v>
          </cell>
          <cell r="J1748">
            <v>1</v>
          </cell>
          <cell r="K1748">
            <v>15539</v>
          </cell>
          <cell r="L1748">
            <v>59211847</v>
          </cell>
          <cell r="M1748">
            <v>0</v>
          </cell>
          <cell r="N1748">
            <v>72908131</v>
          </cell>
          <cell r="O1748">
            <v>0</v>
          </cell>
          <cell r="P1748">
            <v>27693391</v>
          </cell>
          <cell r="Q1748">
            <v>2755608</v>
          </cell>
          <cell r="R1748">
            <v>226825</v>
          </cell>
          <cell r="S1748">
            <v>2853093</v>
          </cell>
          <cell r="T1748">
            <v>611269</v>
          </cell>
          <cell r="U1748">
            <v>2112502</v>
          </cell>
          <cell r="V1748">
            <v>4825825</v>
          </cell>
          <cell r="W1748">
            <v>0</v>
          </cell>
          <cell r="X1748">
            <v>6009866</v>
          </cell>
          <cell r="Y1748">
            <v>0</v>
          </cell>
          <cell r="Z1748">
            <v>179208357</v>
          </cell>
          <cell r="AA1748">
            <v>59702378</v>
          </cell>
          <cell r="AB1748">
            <v>10454134</v>
          </cell>
          <cell r="AC1748">
            <v>12361022</v>
          </cell>
          <cell r="AD1748">
            <v>11628962</v>
          </cell>
          <cell r="AE1748">
            <v>12892844</v>
          </cell>
          <cell r="AF1748">
            <v>18154439</v>
          </cell>
          <cell r="AG1748">
            <v>10790320</v>
          </cell>
          <cell r="AH1748">
            <v>20323902</v>
          </cell>
          <cell r="AI1748">
            <v>10672302</v>
          </cell>
          <cell r="AJ1748">
            <v>3040217</v>
          </cell>
          <cell r="AK1748">
            <v>170020520</v>
          </cell>
          <cell r="AL1748">
            <v>7341096</v>
          </cell>
          <cell r="AM1748">
            <v>0</v>
          </cell>
          <cell r="AN1748">
            <v>0</v>
          </cell>
          <cell r="AO1748">
            <v>0</v>
          </cell>
          <cell r="AP1748">
            <v>177361616</v>
          </cell>
          <cell r="AQ1748">
            <v>79655125</v>
          </cell>
          <cell r="AR1748">
            <v>17938710</v>
          </cell>
          <cell r="AS1748">
            <v>97593835</v>
          </cell>
          <cell r="AT1748">
            <v>10742286</v>
          </cell>
          <cell r="AU1748">
            <v>877268</v>
          </cell>
          <cell r="AV1748">
            <v>0</v>
          </cell>
          <cell r="AW1748">
            <v>25010</v>
          </cell>
          <cell r="AX1748">
            <v>776614</v>
          </cell>
          <cell r="AY1748">
            <v>7902724</v>
          </cell>
          <cell r="AZ1748">
            <v>20323902</v>
          </cell>
        </row>
        <row r="1749">
          <cell r="A1749">
            <v>229063</v>
          </cell>
          <cell r="B1749" t="str">
            <v>TEXAS SOUTHERN UNIVERSITY</v>
          </cell>
          <cell r="C1749" t="str">
            <v>TX</v>
          </cell>
          <cell r="D1749">
            <v>6</v>
          </cell>
          <cell r="E1749">
            <v>1</v>
          </cell>
          <cell r="F1749">
            <v>2</v>
          </cell>
          <cell r="G1749">
            <v>2</v>
          </cell>
          <cell r="H1749">
            <v>2</v>
          </cell>
          <cell r="I1749">
            <v>16</v>
          </cell>
          <cell r="J1749">
            <v>1</v>
          </cell>
          <cell r="K1749">
            <v>7085</v>
          </cell>
          <cell r="L1749">
            <v>21087602</v>
          </cell>
          <cell r="M1749">
            <v>0</v>
          </cell>
          <cell r="N1749">
            <v>43935647</v>
          </cell>
          <cell r="O1749">
            <v>0</v>
          </cell>
          <cell r="P1749">
            <v>19993130</v>
          </cell>
          <cell r="Q1749">
            <v>2511450</v>
          </cell>
          <cell r="R1749">
            <v>37552</v>
          </cell>
          <cell r="S1749">
            <v>3681243</v>
          </cell>
          <cell r="T1749">
            <v>580496</v>
          </cell>
          <cell r="U1749">
            <v>670633</v>
          </cell>
          <cell r="V1749">
            <v>2794992</v>
          </cell>
          <cell r="W1749">
            <v>0</v>
          </cell>
          <cell r="X1749">
            <v>1656543</v>
          </cell>
          <cell r="Y1749">
            <v>0</v>
          </cell>
          <cell r="Z1749">
            <v>96949288</v>
          </cell>
          <cell r="AA1749">
            <v>33658462</v>
          </cell>
          <cell r="AB1749">
            <v>3085130</v>
          </cell>
          <cell r="AC1749">
            <v>2337882</v>
          </cell>
          <cell r="AD1749">
            <v>7682729</v>
          </cell>
          <cell r="AE1749">
            <v>5563410</v>
          </cell>
          <cell r="AF1749">
            <v>14369534</v>
          </cell>
          <cell r="AG1749">
            <v>7185757</v>
          </cell>
          <cell r="AH1749">
            <v>11814412</v>
          </cell>
          <cell r="AI1749">
            <v>5775665</v>
          </cell>
          <cell r="AJ1749">
            <v>3246145</v>
          </cell>
          <cell r="AK1749">
            <v>94719126</v>
          </cell>
          <cell r="AL1749">
            <v>6622399</v>
          </cell>
          <cell r="AM1749">
            <v>0</v>
          </cell>
          <cell r="AN1749">
            <v>0</v>
          </cell>
          <cell r="AO1749">
            <v>0</v>
          </cell>
          <cell r="AP1749">
            <v>101341525</v>
          </cell>
          <cell r="AQ1749">
            <v>39628319</v>
          </cell>
          <cell r="AR1749">
            <v>7227225</v>
          </cell>
          <cell r="AS1749">
            <v>46855544</v>
          </cell>
          <cell r="AT1749">
            <v>7702388</v>
          </cell>
          <cell r="AU1749">
            <v>1649858</v>
          </cell>
          <cell r="AV1749">
            <v>589450</v>
          </cell>
          <cell r="AW1749">
            <v>0</v>
          </cell>
          <cell r="AX1749">
            <v>80844</v>
          </cell>
          <cell r="AY1749">
            <v>1791872</v>
          </cell>
          <cell r="AZ1749">
            <v>11814412</v>
          </cell>
        </row>
        <row r="1750">
          <cell r="A1750">
            <v>229115</v>
          </cell>
          <cell r="B1750" t="str">
            <v>TEXAS TECH UNIVERSITY</v>
          </cell>
          <cell r="C1750" t="str">
            <v>TX</v>
          </cell>
          <cell r="D1750">
            <v>6</v>
          </cell>
          <cell r="E1750">
            <v>1</v>
          </cell>
          <cell r="F1750">
            <v>2</v>
          </cell>
          <cell r="G1750">
            <v>2</v>
          </cell>
          <cell r="H1750">
            <v>2</v>
          </cell>
          <cell r="I1750">
            <v>15</v>
          </cell>
          <cell r="J1750">
            <v>1</v>
          </cell>
          <cell r="K1750">
            <v>23276</v>
          </cell>
          <cell r="L1750">
            <v>107591559</v>
          </cell>
          <cell r="M1750">
            <v>0</v>
          </cell>
          <cell r="N1750">
            <v>153883762</v>
          </cell>
          <cell r="O1750">
            <v>0</v>
          </cell>
          <cell r="P1750">
            <v>32558452</v>
          </cell>
          <cell r="Q1750">
            <v>5991323</v>
          </cell>
          <cell r="R1750">
            <v>701394</v>
          </cell>
          <cell r="S1750">
            <v>20290870</v>
          </cell>
          <cell r="T1750">
            <v>3063789</v>
          </cell>
          <cell r="U1750">
            <v>8467688</v>
          </cell>
          <cell r="V1750">
            <v>56183655</v>
          </cell>
          <cell r="W1750">
            <v>0</v>
          </cell>
          <cell r="X1750">
            <v>15659045</v>
          </cell>
          <cell r="Y1750">
            <v>0</v>
          </cell>
          <cell r="Z1750">
            <v>404391537</v>
          </cell>
          <cell r="AA1750">
            <v>123423539</v>
          </cell>
          <cell r="AB1750">
            <v>37544899</v>
          </cell>
          <cell r="AC1750">
            <v>7704305</v>
          </cell>
          <cell r="AD1750">
            <v>39846513</v>
          </cell>
          <cell r="AE1750">
            <v>17504589</v>
          </cell>
          <cell r="AF1750">
            <v>26624986</v>
          </cell>
          <cell r="AG1750">
            <v>29237500</v>
          </cell>
          <cell r="AH1750">
            <v>30988876</v>
          </cell>
          <cell r="AI1750">
            <v>14363693</v>
          </cell>
          <cell r="AJ1750">
            <v>16332048</v>
          </cell>
          <cell r="AK1750">
            <v>343570948</v>
          </cell>
          <cell r="AL1750">
            <v>70342570</v>
          </cell>
          <cell r="AM1750">
            <v>0</v>
          </cell>
          <cell r="AN1750">
            <v>0</v>
          </cell>
          <cell r="AO1750">
            <v>0</v>
          </cell>
          <cell r="AP1750">
            <v>413913518</v>
          </cell>
          <cell r="AQ1750">
            <v>152886404</v>
          </cell>
          <cell r="AR1750">
            <v>17031557</v>
          </cell>
          <cell r="AS1750">
            <v>194168721</v>
          </cell>
          <cell r="AT1750">
            <v>9445427</v>
          </cell>
          <cell r="AU1750">
            <v>493186</v>
          </cell>
          <cell r="AV1750">
            <v>8393534</v>
          </cell>
          <cell r="AW1750">
            <v>0</v>
          </cell>
          <cell r="AX1750">
            <v>6010749</v>
          </cell>
          <cell r="AY1750">
            <v>6645980</v>
          </cell>
          <cell r="AZ1750">
            <v>30988876</v>
          </cell>
        </row>
        <row r="1751">
          <cell r="A1751">
            <v>229179</v>
          </cell>
          <cell r="B1751" t="str">
            <v>TEXAS WOMAN'S UNIVERSITY</v>
          </cell>
          <cell r="C1751" t="str">
            <v>TX</v>
          </cell>
          <cell r="D1751">
            <v>6</v>
          </cell>
          <cell r="E1751">
            <v>1</v>
          </cell>
          <cell r="F1751">
            <v>2</v>
          </cell>
          <cell r="G1751">
            <v>2</v>
          </cell>
          <cell r="H1751">
            <v>2</v>
          </cell>
          <cell r="I1751">
            <v>16</v>
          </cell>
          <cell r="J1751">
            <v>1</v>
          </cell>
          <cell r="K1751">
            <v>5602</v>
          </cell>
          <cell r="L1751">
            <v>23543430</v>
          </cell>
          <cell r="M1751">
            <v>0</v>
          </cell>
          <cell r="N1751">
            <v>61004045</v>
          </cell>
          <cell r="O1751">
            <v>0</v>
          </cell>
          <cell r="P1751">
            <v>7419234</v>
          </cell>
          <cell r="Q1751">
            <v>1894218</v>
          </cell>
          <cell r="R1751">
            <v>13282</v>
          </cell>
          <cell r="S1751">
            <v>1119534</v>
          </cell>
          <cell r="T1751">
            <v>357185</v>
          </cell>
          <cell r="U1751">
            <v>180422</v>
          </cell>
          <cell r="V1751">
            <v>9265862</v>
          </cell>
          <cell r="W1751">
            <v>0</v>
          </cell>
          <cell r="X1751">
            <v>6049336</v>
          </cell>
          <cell r="Y1751">
            <v>0</v>
          </cell>
          <cell r="Z1751">
            <v>110846548</v>
          </cell>
          <cell r="AA1751">
            <v>37911443</v>
          </cell>
          <cell r="AB1751">
            <v>3338807</v>
          </cell>
          <cell r="AC1751">
            <v>1691413</v>
          </cell>
          <cell r="AD1751">
            <v>6545593</v>
          </cell>
          <cell r="AE1751">
            <v>4667323</v>
          </cell>
          <cell r="AF1751">
            <v>11456888</v>
          </cell>
          <cell r="AG1751">
            <v>9252254</v>
          </cell>
          <cell r="AH1751">
            <v>9622174</v>
          </cell>
          <cell r="AI1751">
            <v>5329504</v>
          </cell>
          <cell r="AJ1751">
            <v>3451610</v>
          </cell>
          <cell r="AK1751">
            <v>93267009</v>
          </cell>
          <cell r="AL1751">
            <v>12866287</v>
          </cell>
          <cell r="AM1751">
            <v>0</v>
          </cell>
          <cell r="AN1751">
            <v>0</v>
          </cell>
          <cell r="AO1751">
            <v>0</v>
          </cell>
          <cell r="AP1751">
            <v>106133296</v>
          </cell>
          <cell r="AQ1751">
            <v>46035358</v>
          </cell>
          <cell r="AR1751">
            <v>3162491</v>
          </cell>
          <cell r="AS1751">
            <v>56280811</v>
          </cell>
          <cell r="AT1751">
            <v>3411943</v>
          </cell>
          <cell r="AU1751">
            <v>392795</v>
          </cell>
          <cell r="AV1751">
            <v>405139</v>
          </cell>
          <cell r="AW1751">
            <v>0</v>
          </cell>
          <cell r="AX1751">
            <v>554858</v>
          </cell>
          <cell r="AY1751">
            <v>4857439</v>
          </cell>
          <cell r="AZ1751">
            <v>9622174</v>
          </cell>
        </row>
        <row r="1752">
          <cell r="A1752">
            <v>229300</v>
          </cell>
          <cell r="B1752" t="str">
            <v>THE UNIVERSITY OF TEXAS HEALTH SCIENCE CENTER</v>
          </cell>
          <cell r="C1752" t="str">
            <v>TX</v>
          </cell>
          <cell r="D1752">
            <v>6</v>
          </cell>
          <cell r="E1752">
            <v>1</v>
          </cell>
          <cell r="F1752">
            <v>1</v>
          </cell>
          <cell r="G1752">
            <v>1</v>
          </cell>
          <cell r="H1752">
            <v>2</v>
          </cell>
          <cell r="I1752">
            <v>52</v>
          </cell>
          <cell r="J1752">
            <v>1</v>
          </cell>
          <cell r="K1752">
            <v>2697</v>
          </cell>
          <cell r="L1752">
            <v>12067455</v>
          </cell>
          <cell r="M1752">
            <v>0</v>
          </cell>
          <cell r="N1752">
            <v>135390859</v>
          </cell>
          <cell r="O1752">
            <v>0</v>
          </cell>
          <cell r="P1752">
            <v>98478512</v>
          </cell>
          <cell r="Q1752">
            <v>14522034</v>
          </cell>
          <cell r="R1752">
            <v>116002670</v>
          </cell>
          <cell r="S1752">
            <v>38614096</v>
          </cell>
          <cell r="T1752">
            <v>3665787</v>
          </cell>
          <cell r="U1752">
            <v>14079665</v>
          </cell>
          <cell r="V1752">
            <v>12305281</v>
          </cell>
          <cell r="W1752">
            <v>32150065</v>
          </cell>
          <cell r="X1752">
            <v>0</v>
          </cell>
          <cell r="Y1752">
            <v>0</v>
          </cell>
          <cell r="Z1752">
            <v>477276424</v>
          </cell>
          <cell r="AA1752">
            <v>197066378</v>
          </cell>
          <cell r="AB1752">
            <v>101015243</v>
          </cell>
          <cell r="AC1752">
            <v>13881527</v>
          </cell>
          <cell r="AD1752">
            <v>18284612</v>
          </cell>
          <cell r="AE1752">
            <v>3141164</v>
          </cell>
          <cell r="AF1752">
            <v>59872813</v>
          </cell>
          <cell r="AG1752">
            <v>17442102</v>
          </cell>
          <cell r="AH1752">
            <v>2344265</v>
          </cell>
          <cell r="AI1752">
            <v>7858709</v>
          </cell>
          <cell r="AJ1752">
            <v>3160168</v>
          </cell>
          <cell r="AK1752">
            <v>424066981</v>
          </cell>
          <cell r="AL1752">
            <v>11426618</v>
          </cell>
          <cell r="AM1752">
            <v>71053002</v>
          </cell>
          <cell r="AN1752">
            <v>0</v>
          </cell>
          <cell r="AO1752">
            <v>10862</v>
          </cell>
          <cell r="AP1752">
            <v>506557463</v>
          </cell>
          <cell r="AQ1752">
            <v>232958629</v>
          </cell>
          <cell r="AR1752">
            <v>45372864</v>
          </cell>
          <cell r="AS1752">
            <v>288246201</v>
          </cell>
          <cell r="AT1752">
            <v>122361</v>
          </cell>
          <cell r="AU1752">
            <v>159790</v>
          </cell>
          <cell r="AV1752">
            <v>137985</v>
          </cell>
          <cell r="AW1752">
            <v>0</v>
          </cell>
          <cell r="AX1752">
            <v>716145</v>
          </cell>
          <cell r="AY1752">
            <v>1207984</v>
          </cell>
          <cell r="AZ1752">
            <v>2344265</v>
          </cell>
        </row>
        <row r="1753">
          <cell r="A1753">
            <v>229337</v>
          </cell>
          <cell r="B1753" t="str">
            <v>TEXAS TECH UNIVERSITY HEALTH SCIENCES CENTER</v>
          </cell>
          <cell r="C1753" t="str">
            <v>TX</v>
          </cell>
          <cell r="D1753">
            <v>6</v>
          </cell>
          <cell r="E1753">
            <v>1</v>
          </cell>
          <cell r="F1753">
            <v>2</v>
          </cell>
          <cell r="G1753">
            <v>1</v>
          </cell>
          <cell r="H1753">
            <v>2</v>
          </cell>
          <cell r="I1753">
            <v>52</v>
          </cell>
          <cell r="J1753">
            <v>1</v>
          </cell>
          <cell r="K1753">
            <v>1619</v>
          </cell>
          <cell r="L1753">
            <v>9487758</v>
          </cell>
          <cell r="M1753">
            <v>0</v>
          </cell>
          <cell r="N1753">
            <v>102728417</v>
          </cell>
          <cell r="O1753">
            <v>0</v>
          </cell>
          <cell r="P1753">
            <v>7541793</v>
          </cell>
          <cell r="Q1753">
            <v>86593429</v>
          </cell>
          <cell r="R1753">
            <v>41945252</v>
          </cell>
          <cell r="S1753">
            <v>45168151</v>
          </cell>
          <cell r="T1753">
            <v>2541189</v>
          </cell>
          <cell r="U1753">
            <v>84146303</v>
          </cell>
          <cell r="V1753">
            <v>454455</v>
          </cell>
          <cell r="W1753">
            <v>0</v>
          </cell>
          <cell r="X1753">
            <v>14108247</v>
          </cell>
          <cell r="Y1753">
            <v>0</v>
          </cell>
          <cell r="Z1753">
            <v>394714994</v>
          </cell>
          <cell r="AA1753">
            <v>154513644</v>
          </cell>
          <cell r="AB1753">
            <v>12568162</v>
          </cell>
          <cell r="AC1753">
            <v>101274684</v>
          </cell>
          <cell r="AD1753">
            <v>75762901</v>
          </cell>
          <cell r="AE1753">
            <v>4133174</v>
          </cell>
          <cell r="AF1753">
            <v>21732359</v>
          </cell>
          <cell r="AG1753">
            <v>13544870</v>
          </cell>
          <cell r="AH1753">
            <v>2541647</v>
          </cell>
          <cell r="AI1753">
            <v>2853814</v>
          </cell>
          <cell r="AJ1753">
            <v>11045685</v>
          </cell>
          <cell r="AK1753">
            <v>399970940</v>
          </cell>
          <cell r="AL1753">
            <v>843491</v>
          </cell>
          <cell r="AM1753">
            <v>0</v>
          </cell>
          <cell r="AN1753">
            <v>0</v>
          </cell>
          <cell r="AO1753">
            <v>0</v>
          </cell>
          <cell r="AP1753">
            <v>400814431</v>
          </cell>
          <cell r="AQ1753">
            <v>205481299</v>
          </cell>
          <cell r="AR1753">
            <v>26772725</v>
          </cell>
          <cell r="AS1753">
            <v>250417411</v>
          </cell>
          <cell r="AT1753">
            <v>255750</v>
          </cell>
          <cell r="AU1753">
            <v>22929</v>
          </cell>
          <cell r="AV1753">
            <v>844796</v>
          </cell>
          <cell r="AW1753">
            <v>0</v>
          </cell>
          <cell r="AX1753">
            <v>584874</v>
          </cell>
          <cell r="AY1753">
            <v>833298</v>
          </cell>
          <cell r="AZ1753">
            <v>2541647</v>
          </cell>
        </row>
        <row r="1754">
          <cell r="A1754">
            <v>229814</v>
          </cell>
          <cell r="B1754" t="str">
            <v>WEST TEXAS A &amp; M UNIVERSITY</v>
          </cell>
          <cell r="C1754" t="str">
            <v>TX</v>
          </cell>
          <cell r="D1754">
            <v>6</v>
          </cell>
          <cell r="E1754">
            <v>1</v>
          </cell>
          <cell r="F1754">
            <v>2</v>
          </cell>
          <cell r="G1754">
            <v>2</v>
          </cell>
          <cell r="H1754">
            <v>2</v>
          </cell>
          <cell r="I1754">
            <v>21</v>
          </cell>
          <cell r="J1754">
            <v>1</v>
          </cell>
          <cell r="K1754">
            <v>5361</v>
          </cell>
          <cell r="L1754">
            <v>19353577</v>
          </cell>
          <cell r="M1754">
            <v>0</v>
          </cell>
          <cell r="N1754">
            <v>31816125</v>
          </cell>
          <cell r="O1754">
            <v>0</v>
          </cell>
          <cell r="P1754">
            <v>7803574</v>
          </cell>
          <cell r="Q1754">
            <v>993426</v>
          </cell>
          <cell r="R1754">
            <v>0</v>
          </cell>
          <cell r="S1754">
            <v>1254676</v>
          </cell>
          <cell r="T1754">
            <v>345038</v>
          </cell>
          <cell r="U1754">
            <v>3707464</v>
          </cell>
          <cell r="V1754">
            <v>8094193</v>
          </cell>
          <cell r="W1754">
            <v>0</v>
          </cell>
          <cell r="X1754">
            <v>1378670</v>
          </cell>
          <cell r="Y1754">
            <v>0</v>
          </cell>
          <cell r="Z1754">
            <v>74746743</v>
          </cell>
          <cell r="AA1754">
            <v>20027247</v>
          </cell>
          <cell r="AB1754">
            <v>3610592</v>
          </cell>
          <cell r="AC1754">
            <v>3261703</v>
          </cell>
          <cell r="AD1754">
            <v>4856378</v>
          </cell>
          <cell r="AE1754">
            <v>3485533</v>
          </cell>
          <cell r="AF1754">
            <v>4498154</v>
          </cell>
          <cell r="AG1754">
            <v>8345885</v>
          </cell>
          <cell r="AH1754">
            <v>9238798</v>
          </cell>
          <cell r="AI1754">
            <v>2065078</v>
          </cell>
          <cell r="AJ1754">
            <v>3306556</v>
          </cell>
          <cell r="AK1754">
            <v>62695924</v>
          </cell>
          <cell r="AL1754">
            <v>11013865</v>
          </cell>
          <cell r="AM1754">
            <v>0</v>
          </cell>
          <cell r="AN1754">
            <v>0</v>
          </cell>
          <cell r="AO1754">
            <v>0</v>
          </cell>
          <cell r="AP1754">
            <v>73709789</v>
          </cell>
          <cell r="AQ1754">
            <v>25776602</v>
          </cell>
          <cell r="AR1754">
            <v>7017422</v>
          </cell>
          <cell r="AS1754">
            <v>32794024</v>
          </cell>
          <cell r="AT1754">
            <v>4026113</v>
          </cell>
          <cell r="AU1754">
            <v>240263</v>
          </cell>
          <cell r="AV1754">
            <v>4003456</v>
          </cell>
          <cell r="AW1754">
            <v>0</v>
          </cell>
          <cell r="AX1754">
            <v>930198</v>
          </cell>
          <cell r="AY1754">
            <v>38768</v>
          </cell>
          <cell r="AZ1754">
            <v>9238798</v>
          </cell>
        </row>
        <row r="1755">
          <cell r="A1755">
            <v>416801</v>
          </cell>
          <cell r="B1755" t="str">
            <v>THE UNIVERSITY OF TEXAS ANDERSON CANCER CENTER</v>
          </cell>
          <cell r="C1755" t="str">
            <v>TX</v>
          </cell>
          <cell r="D1755">
            <v>6</v>
          </cell>
          <cell r="E1755">
            <v>1</v>
          </cell>
          <cell r="F1755">
            <v>2</v>
          </cell>
          <cell r="G1755">
            <v>2</v>
          </cell>
          <cell r="H1755">
            <v>2</v>
          </cell>
          <cell r="I1755">
            <v>-3</v>
          </cell>
          <cell r="J1755">
            <v>1</v>
          </cell>
          <cell r="K1755">
            <v>48</v>
          </cell>
          <cell r="L1755">
            <v>240658</v>
          </cell>
          <cell r="M1755">
            <v>0</v>
          </cell>
          <cell r="N1755">
            <v>143357509</v>
          </cell>
          <cell r="O1755">
            <v>0</v>
          </cell>
          <cell r="P1755">
            <v>91832427</v>
          </cell>
          <cell r="Q1755">
            <v>95774</v>
          </cell>
          <cell r="R1755">
            <v>300838</v>
          </cell>
          <cell r="S1755">
            <v>63284459</v>
          </cell>
          <cell r="T1755">
            <v>14124058</v>
          </cell>
          <cell r="U1755">
            <v>3916083</v>
          </cell>
          <cell r="V1755">
            <v>23402992</v>
          </cell>
          <cell r="W1755">
            <v>684920931</v>
          </cell>
          <cell r="X1755">
            <v>-301275</v>
          </cell>
          <cell r="Y1755">
            <v>227719606</v>
          </cell>
          <cell r="Z1755">
            <v>1252894060</v>
          </cell>
          <cell r="AA1755">
            <v>49596847</v>
          </cell>
          <cell r="AB1755">
            <v>173678779</v>
          </cell>
          <cell r="AC1755">
            <v>1072276</v>
          </cell>
          <cell r="AD1755">
            <v>0</v>
          </cell>
          <cell r="AE1755">
            <v>0</v>
          </cell>
          <cell r="AF1755">
            <v>92878193</v>
          </cell>
          <cell r="AG1755">
            <v>72452687</v>
          </cell>
          <cell r="AH1755">
            <v>300838</v>
          </cell>
          <cell r="AI1755">
            <v>11444510</v>
          </cell>
          <cell r="AJ1755">
            <v>62228843</v>
          </cell>
          <cell r="AK1755">
            <v>463652973</v>
          </cell>
          <cell r="AL1755">
            <v>22282211</v>
          </cell>
          <cell r="AM1755">
            <v>560583361</v>
          </cell>
          <cell r="AN1755">
            <v>175508481</v>
          </cell>
          <cell r="AO1755">
            <v>4926588</v>
          </cell>
          <cell r="AP1755">
            <v>1226953614</v>
          </cell>
          <cell r="AQ1755">
            <v>381340930</v>
          </cell>
          <cell r="AR1755">
            <v>84083044</v>
          </cell>
          <cell r="AS1755">
            <v>465423974</v>
          </cell>
          <cell r="AT1755">
            <v>10200</v>
          </cell>
          <cell r="AU1755">
            <v>285638</v>
          </cell>
          <cell r="AV1755">
            <v>0</v>
          </cell>
          <cell r="AW1755">
            <v>0</v>
          </cell>
          <cell r="AX1755">
            <v>5000</v>
          </cell>
          <cell r="AY1755">
            <v>0</v>
          </cell>
          <cell r="AZ1755">
            <v>300838</v>
          </cell>
        </row>
        <row r="1756">
          <cell r="A1756">
            <v>222567</v>
          </cell>
          <cell r="B1756" t="str">
            <v>ALVIN COMMUNITY COLLEGE</v>
          </cell>
          <cell r="C1756" t="str">
            <v>TX</v>
          </cell>
          <cell r="D1756">
            <v>6</v>
          </cell>
          <cell r="E1756">
            <v>4</v>
          </cell>
          <cell r="F1756">
            <v>2</v>
          </cell>
          <cell r="G1756">
            <v>2</v>
          </cell>
          <cell r="H1756">
            <v>2</v>
          </cell>
          <cell r="I1756">
            <v>40</v>
          </cell>
          <cell r="J1756">
            <v>1</v>
          </cell>
          <cell r="K1756">
            <v>2179</v>
          </cell>
          <cell r="L1756">
            <v>3977293</v>
          </cell>
          <cell r="M1756">
            <v>0</v>
          </cell>
          <cell r="N1756">
            <v>9713762</v>
          </cell>
          <cell r="O1756">
            <v>5823520</v>
          </cell>
          <cell r="P1756">
            <v>2002866</v>
          </cell>
          <cell r="Q1756">
            <v>967646</v>
          </cell>
          <cell r="R1756">
            <v>61340</v>
          </cell>
          <cell r="S1756">
            <v>0</v>
          </cell>
          <cell r="T1756">
            <v>0</v>
          </cell>
          <cell r="U1756">
            <v>0</v>
          </cell>
          <cell r="V1756">
            <v>1810271</v>
          </cell>
          <cell r="W1756">
            <v>0</v>
          </cell>
          <cell r="X1756">
            <v>344030</v>
          </cell>
          <cell r="Y1756">
            <v>0</v>
          </cell>
          <cell r="Z1756">
            <v>24700728</v>
          </cell>
          <cell r="AA1756">
            <v>9350771</v>
          </cell>
          <cell r="AB1756">
            <v>0</v>
          </cell>
          <cell r="AC1756">
            <v>187968</v>
          </cell>
          <cell r="AD1756">
            <v>3042021</v>
          </cell>
          <cell r="AE1756">
            <v>1409584</v>
          </cell>
          <cell r="AF1756">
            <v>3271812</v>
          </cell>
          <cell r="AG1756">
            <v>2369913</v>
          </cell>
          <cell r="AH1756">
            <v>1967355</v>
          </cell>
          <cell r="AI1756">
            <v>363640</v>
          </cell>
          <cell r="AJ1756">
            <v>0</v>
          </cell>
          <cell r="AK1756">
            <v>21963064</v>
          </cell>
          <cell r="AL1756">
            <v>1783474</v>
          </cell>
          <cell r="AM1756">
            <v>0</v>
          </cell>
          <cell r="AN1756">
            <v>0</v>
          </cell>
          <cell r="AO1756">
            <v>0</v>
          </cell>
          <cell r="AP1756">
            <v>23746538</v>
          </cell>
          <cell r="AQ1756">
            <v>12684493</v>
          </cell>
          <cell r="AR1756">
            <v>573114</v>
          </cell>
          <cell r="AS1756">
            <v>15057498</v>
          </cell>
          <cell r="AT1756">
            <v>1216914</v>
          </cell>
          <cell r="AU1756">
            <v>536846</v>
          </cell>
          <cell r="AV1756">
            <v>169095</v>
          </cell>
          <cell r="AW1756">
            <v>0</v>
          </cell>
          <cell r="AX1756">
            <v>0</v>
          </cell>
          <cell r="AY1756">
            <v>44500</v>
          </cell>
          <cell r="AZ1756">
            <v>1967355</v>
          </cell>
        </row>
        <row r="1757">
          <cell r="A1757">
            <v>222576</v>
          </cell>
          <cell r="B1757" t="str">
            <v>AMARILLO COLLEGE</v>
          </cell>
          <cell r="C1757" t="str">
            <v>TX</v>
          </cell>
          <cell r="D1757">
            <v>6</v>
          </cell>
          <cell r="E1757">
            <v>4</v>
          </cell>
          <cell r="F1757">
            <v>2</v>
          </cell>
          <cell r="G1757">
            <v>2</v>
          </cell>
          <cell r="H1757">
            <v>2</v>
          </cell>
          <cell r="I1757">
            <v>40</v>
          </cell>
          <cell r="J1757">
            <v>1</v>
          </cell>
          <cell r="K1757">
            <v>4959</v>
          </cell>
          <cell r="L1757">
            <v>7181421</v>
          </cell>
          <cell r="M1757">
            <v>0</v>
          </cell>
          <cell r="N1757">
            <v>20085896</v>
          </cell>
          <cell r="O1757">
            <v>7102630</v>
          </cell>
          <cell r="P1757">
            <v>7710371</v>
          </cell>
          <cell r="Q1757">
            <v>519505</v>
          </cell>
          <cell r="R1757">
            <v>697871</v>
          </cell>
          <cell r="S1757">
            <v>1084848</v>
          </cell>
          <cell r="T1757">
            <v>134579</v>
          </cell>
          <cell r="U1757">
            <v>971958</v>
          </cell>
          <cell r="V1757">
            <v>5373889</v>
          </cell>
          <cell r="W1757">
            <v>0</v>
          </cell>
          <cell r="X1757">
            <v>1436035</v>
          </cell>
          <cell r="Y1757">
            <v>0</v>
          </cell>
          <cell r="Z1757">
            <v>52299003</v>
          </cell>
          <cell r="AA1757">
            <v>21651342</v>
          </cell>
          <cell r="AB1757">
            <v>4232</v>
          </cell>
          <cell r="AC1757">
            <v>2854885</v>
          </cell>
          <cell r="AD1757">
            <v>1803783</v>
          </cell>
          <cell r="AE1757">
            <v>3181270</v>
          </cell>
          <cell r="AF1757">
            <v>7170803</v>
          </cell>
          <cell r="AG1757">
            <v>5601259</v>
          </cell>
          <cell r="AH1757">
            <v>6015473</v>
          </cell>
          <cell r="AI1757">
            <v>180305</v>
          </cell>
          <cell r="AJ1757">
            <v>0</v>
          </cell>
          <cell r="AK1757">
            <v>48463352</v>
          </cell>
          <cell r="AL1757">
            <v>4737233</v>
          </cell>
          <cell r="AM1757">
            <v>0</v>
          </cell>
          <cell r="AN1757">
            <v>0</v>
          </cell>
          <cell r="AO1757">
            <v>0</v>
          </cell>
          <cell r="AP1757">
            <v>53200585</v>
          </cell>
          <cell r="AQ1757">
            <v>25159162</v>
          </cell>
          <cell r="AR1757">
            <v>2782045</v>
          </cell>
          <cell r="AS1757">
            <v>31854396</v>
          </cell>
          <cell r="AT1757">
            <v>5259910</v>
          </cell>
          <cell r="AU1757">
            <v>151058</v>
          </cell>
          <cell r="AV1757">
            <v>335141</v>
          </cell>
          <cell r="AW1757">
            <v>51037</v>
          </cell>
          <cell r="AX1757">
            <v>0</v>
          </cell>
          <cell r="AY1757">
            <v>218327</v>
          </cell>
          <cell r="AZ1757">
            <v>6015473</v>
          </cell>
        </row>
        <row r="1758">
          <cell r="A1758">
            <v>222822</v>
          </cell>
          <cell r="B1758" t="str">
            <v>ANGELINA COLLEGE</v>
          </cell>
          <cell r="C1758" t="str">
            <v>TX</v>
          </cell>
          <cell r="D1758">
            <v>6</v>
          </cell>
          <cell r="E1758">
            <v>4</v>
          </cell>
          <cell r="F1758">
            <v>2</v>
          </cell>
          <cell r="G1758">
            <v>2</v>
          </cell>
          <cell r="H1758">
            <v>2</v>
          </cell>
          <cell r="I1758">
            <v>40</v>
          </cell>
          <cell r="J1758">
            <v>1</v>
          </cell>
          <cell r="K1758">
            <v>2952</v>
          </cell>
          <cell r="L1758">
            <v>3055522</v>
          </cell>
          <cell r="M1758">
            <v>0</v>
          </cell>
          <cell r="N1758">
            <v>8913350</v>
          </cell>
          <cell r="O1758">
            <v>1837098</v>
          </cell>
          <cell r="P1758">
            <v>5531297</v>
          </cell>
          <cell r="Q1758">
            <v>206028</v>
          </cell>
          <cell r="R1758">
            <v>20500</v>
          </cell>
          <cell r="S1758">
            <v>483926</v>
          </cell>
          <cell r="T1758">
            <v>168319</v>
          </cell>
          <cell r="U1758">
            <v>0</v>
          </cell>
          <cell r="V1758">
            <v>2574530</v>
          </cell>
          <cell r="W1758">
            <v>0</v>
          </cell>
          <cell r="X1758">
            <v>186195</v>
          </cell>
          <cell r="Y1758">
            <v>0</v>
          </cell>
          <cell r="Z1758">
            <v>22976765</v>
          </cell>
          <cell r="AA1758">
            <v>9073669</v>
          </cell>
          <cell r="AB1758">
            <v>0</v>
          </cell>
          <cell r="AC1758">
            <v>397236</v>
          </cell>
          <cell r="AD1758">
            <v>1733505</v>
          </cell>
          <cell r="AE1758">
            <v>1097446</v>
          </cell>
          <cell r="AF1758">
            <v>1466932</v>
          </cell>
          <cell r="AG1758">
            <v>1356603</v>
          </cell>
          <cell r="AH1758">
            <v>4665597</v>
          </cell>
          <cell r="AI1758">
            <v>177464</v>
          </cell>
          <cell r="AJ1758">
            <v>107702</v>
          </cell>
          <cell r="AK1758">
            <v>20076154</v>
          </cell>
          <cell r="AL1758">
            <v>2859796</v>
          </cell>
          <cell r="AM1758">
            <v>0</v>
          </cell>
          <cell r="AN1758">
            <v>0</v>
          </cell>
          <cell r="AO1758">
            <v>0</v>
          </cell>
          <cell r="AP1758">
            <v>22935950</v>
          </cell>
          <cell r="AQ1758">
            <v>10087801</v>
          </cell>
          <cell r="AR1758">
            <v>402783</v>
          </cell>
          <cell r="AS1758">
            <v>11668435</v>
          </cell>
          <cell r="AT1758">
            <v>3788248</v>
          </cell>
          <cell r="AU1758">
            <v>100763</v>
          </cell>
          <cell r="AV1758">
            <v>0</v>
          </cell>
          <cell r="AW1758">
            <v>0</v>
          </cell>
          <cell r="AX1758">
            <v>0</v>
          </cell>
          <cell r="AY1758">
            <v>776586</v>
          </cell>
          <cell r="AZ1758">
            <v>4665597</v>
          </cell>
        </row>
        <row r="1759">
          <cell r="A1759">
            <v>222992</v>
          </cell>
          <cell r="B1759" t="str">
            <v>AUSTIN COMMUNITY COLLEGE</v>
          </cell>
          <cell r="C1759" t="str">
            <v>TX</v>
          </cell>
          <cell r="D1759">
            <v>6</v>
          </cell>
          <cell r="E1759">
            <v>4</v>
          </cell>
          <cell r="F1759">
            <v>2</v>
          </cell>
          <cell r="G1759">
            <v>2</v>
          </cell>
          <cell r="H1759">
            <v>2</v>
          </cell>
          <cell r="I1759">
            <v>40</v>
          </cell>
          <cell r="J1759">
            <v>1</v>
          </cell>
          <cell r="K1759">
            <v>14908</v>
          </cell>
          <cell r="L1759">
            <v>34895000</v>
          </cell>
          <cell r="M1759">
            <v>0</v>
          </cell>
          <cell r="N1759">
            <v>44375340</v>
          </cell>
          <cell r="O1759">
            <v>20314271</v>
          </cell>
          <cell r="P1759">
            <v>9347270</v>
          </cell>
          <cell r="Q1759">
            <v>1121685</v>
          </cell>
          <cell r="R1759">
            <v>356258</v>
          </cell>
          <cell r="S1759">
            <v>458668</v>
          </cell>
          <cell r="T1759">
            <v>11472</v>
          </cell>
          <cell r="U1759">
            <v>2618810</v>
          </cell>
          <cell r="V1759">
            <v>808838</v>
          </cell>
          <cell r="W1759">
            <v>0</v>
          </cell>
          <cell r="X1759">
            <v>4506545</v>
          </cell>
          <cell r="Y1759">
            <v>0</v>
          </cell>
          <cell r="Z1759">
            <v>118814157</v>
          </cell>
          <cell r="AA1759">
            <v>51216974</v>
          </cell>
          <cell r="AB1759">
            <v>0</v>
          </cell>
          <cell r="AC1759">
            <v>3689151</v>
          </cell>
          <cell r="AD1759">
            <v>8463409</v>
          </cell>
          <cell r="AE1759">
            <v>10284139</v>
          </cell>
          <cell r="AF1759">
            <v>26731607</v>
          </cell>
          <cell r="AG1759">
            <v>7290986</v>
          </cell>
          <cell r="AH1759">
            <v>8918401</v>
          </cell>
          <cell r="AI1759">
            <v>5073836</v>
          </cell>
          <cell r="AJ1759">
            <v>-1355932</v>
          </cell>
          <cell r="AK1759">
            <v>120312571</v>
          </cell>
          <cell r="AL1759">
            <v>1298329</v>
          </cell>
          <cell r="AM1759">
            <v>0</v>
          </cell>
          <cell r="AN1759">
            <v>0</v>
          </cell>
          <cell r="AO1759">
            <v>0</v>
          </cell>
          <cell r="AP1759">
            <v>121610900</v>
          </cell>
          <cell r="AQ1759">
            <v>72707513</v>
          </cell>
          <cell r="AR1759">
            <v>3233739</v>
          </cell>
          <cell r="AS1759">
            <v>83373007</v>
          </cell>
          <cell r="AT1759">
            <v>6087060</v>
          </cell>
          <cell r="AU1759">
            <v>392065</v>
          </cell>
          <cell r="AV1759">
            <v>1121685</v>
          </cell>
          <cell r="AW1759">
            <v>92428</v>
          </cell>
          <cell r="AX1759">
            <v>153920</v>
          </cell>
          <cell r="AY1759">
            <v>1071243</v>
          </cell>
          <cell r="AZ1759">
            <v>8918401</v>
          </cell>
        </row>
        <row r="1760">
          <cell r="A1760">
            <v>223320</v>
          </cell>
          <cell r="B1760" t="str">
            <v>COASTAL BEND COLLEGE</v>
          </cell>
          <cell r="C1760" t="str">
            <v>TX</v>
          </cell>
          <cell r="D1760">
            <v>6</v>
          </cell>
          <cell r="E1760">
            <v>4</v>
          </cell>
          <cell r="F1760">
            <v>2</v>
          </cell>
          <cell r="G1760">
            <v>2</v>
          </cell>
          <cell r="H1760">
            <v>2</v>
          </cell>
          <cell r="I1760">
            <v>40</v>
          </cell>
          <cell r="J1760">
            <v>1</v>
          </cell>
          <cell r="K1760">
            <v>2097</v>
          </cell>
          <cell r="L1760">
            <v>3465898</v>
          </cell>
          <cell r="M1760">
            <v>0</v>
          </cell>
          <cell r="N1760">
            <v>8310271</v>
          </cell>
          <cell r="O1760">
            <v>0</v>
          </cell>
          <cell r="P1760">
            <v>5203205</v>
          </cell>
          <cell r="Q1760">
            <v>155699</v>
          </cell>
          <cell r="R1760">
            <v>0</v>
          </cell>
          <cell r="S1760">
            <v>45885</v>
          </cell>
          <cell r="T1760">
            <v>266511</v>
          </cell>
          <cell r="U1760">
            <v>70796</v>
          </cell>
          <cell r="V1760">
            <v>1593931</v>
          </cell>
          <cell r="W1760">
            <v>0</v>
          </cell>
          <cell r="X1760">
            <v>888035</v>
          </cell>
          <cell r="Y1760">
            <v>0</v>
          </cell>
          <cell r="Z1760">
            <v>20000231</v>
          </cell>
          <cell r="AA1760">
            <v>7124161</v>
          </cell>
          <cell r="AB1760">
            <v>0</v>
          </cell>
          <cell r="AC1760">
            <v>433596</v>
          </cell>
          <cell r="AD1760">
            <v>1805264</v>
          </cell>
          <cell r="AE1760">
            <v>1551125</v>
          </cell>
          <cell r="AF1760">
            <v>2160855</v>
          </cell>
          <cell r="AG1760">
            <v>1875933</v>
          </cell>
          <cell r="AH1760">
            <v>3575085</v>
          </cell>
          <cell r="AI1760">
            <v>50256</v>
          </cell>
          <cell r="AJ1760">
            <v>98012</v>
          </cell>
          <cell r="AK1760">
            <v>18674287</v>
          </cell>
          <cell r="AL1760">
            <v>1660523</v>
          </cell>
          <cell r="AM1760">
            <v>0</v>
          </cell>
          <cell r="AN1760">
            <v>0</v>
          </cell>
          <cell r="AO1760">
            <v>0</v>
          </cell>
          <cell r="AP1760">
            <v>20334810</v>
          </cell>
          <cell r="AQ1760">
            <v>8319450</v>
          </cell>
          <cell r="AR1760">
            <v>305756</v>
          </cell>
          <cell r="AS1760">
            <v>9917346</v>
          </cell>
          <cell r="AT1760">
            <v>3128525</v>
          </cell>
          <cell r="AU1760">
            <v>82477</v>
          </cell>
          <cell r="AV1760">
            <v>120663</v>
          </cell>
          <cell r="AW1760">
            <v>0</v>
          </cell>
          <cell r="AX1760">
            <v>0</v>
          </cell>
          <cell r="AY1760">
            <v>243420</v>
          </cell>
          <cell r="AZ1760">
            <v>3575085</v>
          </cell>
        </row>
        <row r="1761">
          <cell r="A1761">
            <v>223427</v>
          </cell>
          <cell r="B1761" t="str">
            <v>BLINN COLLEGE</v>
          </cell>
          <cell r="C1761" t="str">
            <v>TX</v>
          </cell>
          <cell r="D1761">
            <v>6</v>
          </cell>
          <cell r="E1761">
            <v>4</v>
          </cell>
          <cell r="F1761">
            <v>2</v>
          </cell>
          <cell r="G1761">
            <v>2</v>
          </cell>
          <cell r="H1761">
            <v>2</v>
          </cell>
          <cell r="I1761">
            <v>40</v>
          </cell>
          <cell r="J1761">
            <v>1</v>
          </cell>
          <cell r="K1761">
            <v>8841</v>
          </cell>
          <cell r="L1761">
            <v>17318327</v>
          </cell>
          <cell r="M1761">
            <v>0</v>
          </cell>
          <cell r="N1761">
            <v>21592146</v>
          </cell>
          <cell r="O1761">
            <v>836993</v>
          </cell>
          <cell r="P1761">
            <v>4967135</v>
          </cell>
          <cell r="Q1761">
            <v>118818</v>
          </cell>
          <cell r="R1761">
            <v>0</v>
          </cell>
          <cell r="S1761">
            <v>119150</v>
          </cell>
          <cell r="T1761">
            <v>291488</v>
          </cell>
          <cell r="U1761">
            <v>185277</v>
          </cell>
          <cell r="V1761">
            <v>5200312</v>
          </cell>
          <cell r="W1761">
            <v>0</v>
          </cell>
          <cell r="X1761">
            <v>659924</v>
          </cell>
          <cell r="Y1761">
            <v>0</v>
          </cell>
          <cell r="Z1761">
            <v>51289570</v>
          </cell>
          <cell r="AA1761">
            <v>20071733</v>
          </cell>
          <cell r="AB1761">
            <v>0</v>
          </cell>
          <cell r="AC1761">
            <v>775320</v>
          </cell>
          <cell r="AD1761">
            <v>2860452</v>
          </cell>
          <cell r="AE1761">
            <v>2913148</v>
          </cell>
          <cell r="AF1761">
            <v>4012875</v>
          </cell>
          <cell r="AG1761">
            <v>3263928</v>
          </cell>
          <cell r="AH1761">
            <v>4806358</v>
          </cell>
          <cell r="AI1761">
            <v>3092100</v>
          </cell>
          <cell r="AJ1761">
            <v>3225318</v>
          </cell>
          <cell r="AK1761">
            <v>45021232</v>
          </cell>
          <cell r="AL1761">
            <v>5579669</v>
          </cell>
          <cell r="AM1761">
            <v>0</v>
          </cell>
          <cell r="AN1761">
            <v>0</v>
          </cell>
          <cell r="AO1761">
            <v>0</v>
          </cell>
          <cell r="AP1761">
            <v>50600901</v>
          </cell>
          <cell r="AQ1761">
            <v>21536533</v>
          </cell>
          <cell r="AR1761">
            <v>1872243</v>
          </cell>
          <cell r="AS1761">
            <v>23408776</v>
          </cell>
          <cell r="AT1761">
            <v>3813371</v>
          </cell>
          <cell r="AU1761">
            <v>110742</v>
          </cell>
          <cell r="AV1761">
            <v>94922</v>
          </cell>
          <cell r="AW1761">
            <v>0</v>
          </cell>
          <cell r="AX1761">
            <v>0</v>
          </cell>
          <cell r="AY1761">
            <v>787323</v>
          </cell>
          <cell r="AZ1761">
            <v>4806358</v>
          </cell>
        </row>
        <row r="1762">
          <cell r="A1762">
            <v>223506</v>
          </cell>
          <cell r="B1762" t="str">
            <v>BRAZOSPORT COLLEGE</v>
          </cell>
          <cell r="C1762" t="str">
            <v>TX</v>
          </cell>
          <cell r="D1762">
            <v>6</v>
          </cell>
          <cell r="E1762">
            <v>4</v>
          </cell>
          <cell r="F1762">
            <v>2</v>
          </cell>
          <cell r="G1762">
            <v>2</v>
          </cell>
          <cell r="H1762">
            <v>2</v>
          </cell>
          <cell r="I1762">
            <v>40</v>
          </cell>
          <cell r="J1762">
            <v>1</v>
          </cell>
          <cell r="K1762">
            <v>2081</v>
          </cell>
          <cell r="L1762">
            <v>4585440</v>
          </cell>
          <cell r="M1762">
            <v>0</v>
          </cell>
          <cell r="N1762">
            <v>6680105</v>
          </cell>
          <cell r="O1762">
            <v>4568470</v>
          </cell>
          <cell r="P1762">
            <v>1042463</v>
          </cell>
          <cell r="Q1762">
            <v>55146</v>
          </cell>
          <cell r="R1762">
            <v>0</v>
          </cell>
          <cell r="S1762">
            <v>55937</v>
          </cell>
          <cell r="T1762">
            <v>104943</v>
          </cell>
          <cell r="U1762">
            <v>12019</v>
          </cell>
          <cell r="V1762">
            <v>357857</v>
          </cell>
          <cell r="W1762">
            <v>0</v>
          </cell>
          <cell r="X1762">
            <v>356838</v>
          </cell>
          <cell r="Y1762">
            <v>0</v>
          </cell>
          <cell r="Z1762">
            <v>17819218</v>
          </cell>
          <cell r="AA1762">
            <v>8473533</v>
          </cell>
          <cell r="AB1762">
            <v>0</v>
          </cell>
          <cell r="AC1762">
            <v>88826</v>
          </cell>
          <cell r="AD1762">
            <v>773473</v>
          </cell>
          <cell r="AE1762">
            <v>1210208</v>
          </cell>
          <cell r="AF1762">
            <v>2802076</v>
          </cell>
          <cell r="AG1762">
            <v>1746839</v>
          </cell>
          <cell r="AH1762">
            <v>1036862</v>
          </cell>
          <cell r="AI1762">
            <v>607598</v>
          </cell>
          <cell r="AJ1762">
            <v>909791</v>
          </cell>
          <cell r="AK1762">
            <v>17649206</v>
          </cell>
          <cell r="AL1762">
            <v>224299</v>
          </cell>
          <cell r="AM1762">
            <v>0</v>
          </cell>
          <cell r="AN1762">
            <v>0</v>
          </cell>
          <cell r="AO1762">
            <v>0</v>
          </cell>
          <cell r="AP1762">
            <v>17873505</v>
          </cell>
          <cell r="AQ1762">
            <v>8496029</v>
          </cell>
          <cell r="AR1762">
            <v>368695</v>
          </cell>
          <cell r="AS1762">
            <v>9970889</v>
          </cell>
          <cell r="AT1762">
            <v>733590</v>
          </cell>
          <cell r="AU1762">
            <v>47934</v>
          </cell>
          <cell r="AV1762">
            <v>14278</v>
          </cell>
          <cell r="AW1762">
            <v>0</v>
          </cell>
          <cell r="AX1762">
            <v>22340</v>
          </cell>
          <cell r="AY1762">
            <v>218720</v>
          </cell>
          <cell r="AZ1762">
            <v>1036862</v>
          </cell>
        </row>
        <row r="1763">
          <cell r="A1763">
            <v>223524</v>
          </cell>
          <cell r="B1763" t="str">
            <v>BROOKHAVEN COLLEGE</v>
          </cell>
          <cell r="C1763" t="str">
            <v>TX</v>
          </cell>
          <cell r="D1763">
            <v>6</v>
          </cell>
          <cell r="E1763">
            <v>4</v>
          </cell>
          <cell r="F1763">
            <v>2</v>
          </cell>
          <cell r="G1763">
            <v>2</v>
          </cell>
          <cell r="H1763">
            <v>2</v>
          </cell>
          <cell r="I1763">
            <v>40</v>
          </cell>
          <cell r="J1763">
            <v>1</v>
          </cell>
          <cell r="K1763">
            <v>4981</v>
          </cell>
          <cell r="L1763">
            <v>7800368</v>
          </cell>
          <cell r="M1763">
            <v>0</v>
          </cell>
          <cell r="N1763">
            <v>14108999</v>
          </cell>
          <cell r="O1763">
            <v>4125533</v>
          </cell>
          <cell r="P1763">
            <v>2523227</v>
          </cell>
          <cell r="Q1763">
            <v>512965</v>
          </cell>
          <cell r="R1763">
            <v>663924</v>
          </cell>
          <cell r="S1763">
            <v>19700</v>
          </cell>
          <cell r="T1763">
            <v>0</v>
          </cell>
          <cell r="U1763">
            <v>0</v>
          </cell>
          <cell r="V1763">
            <v>298215</v>
          </cell>
          <cell r="W1763">
            <v>0</v>
          </cell>
          <cell r="X1763">
            <v>328977</v>
          </cell>
          <cell r="Y1763">
            <v>0</v>
          </cell>
          <cell r="Z1763">
            <v>30381908</v>
          </cell>
          <cell r="AA1763">
            <v>14940772</v>
          </cell>
          <cell r="AB1763">
            <v>0</v>
          </cell>
          <cell r="AC1763">
            <v>1212288</v>
          </cell>
          <cell r="AD1763">
            <v>1978016</v>
          </cell>
          <cell r="AE1763">
            <v>2480707</v>
          </cell>
          <cell r="AF1763">
            <v>4146890</v>
          </cell>
          <cell r="AG1763">
            <v>2434562</v>
          </cell>
          <cell r="AH1763">
            <v>2611366</v>
          </cell>
          <cell r="AI1763">
            <v>282862</v>
          </cell>
          <cell r="AJ1763">
            <v>0</v>
          </cell>
          <cell r="AK1763">
            <v>30087463</v>
          </cell>
          <cell r="AL1763">
            <v>294445</v>
          </cell>
          <cell r="AM1763">
            <v>0</v>
          </cell>
          <cell r="AN1763">
            <v>0</v>
          </cell>
          <cell r="AO1763">
            <v>0</v>
          </cell>
          <cell r="AP1763">
            <v>30381908</v>
          </cell>
          <cell r="AQ1763">
            <v>18375307</v>
          </cell>
          <cell r="AR1763">
            <v>576295</v>
          </cell>
          <cell r="AS1763">
            <v>20671839</v>
          </cell>
          <cell r="AT1763">
            <v>1675424</v>
          </cell>
          <cell r="AU1763">
            <v>50750</v>
          </cell>
          <cell r="AV1763">
            <v>306416</v>
          </cell>
          <cell r="AW1763">
            <v>65601</v>
          </cell>
          <cell r="AX1763">
            <v>0</v>
          </cell>
          <cell r="AY1763">
            <v>513175</v>
          </cell>
          <cell r="AZ1763">
            <v>2611366</v>
          </cell>
        </row>
        <row r="1764">
          <cell r="A1764">
            <v>223773</v>
          </cell>
          <cell r="B1764" t="str">
            <v>CEDAR VALLEY COLLEGE</v>
          </cell>
          <cell r="C1764" t="str">
            <v>TX</v>
          </cell>
          <cell r="D1764">
            <v>6</v>
          </cell>
          <cell r="E1764">
            <v>4</v>
          </cell>
          <cell r="F1764">
            <v>2</v>
          </cell>
          <cell r="G1764">
            <v>2</v>
          </cell>
          <cell r="H1764">
            <v>2</v>
          </cell>
          <cell r="I1764">
            <v>40</v>
          </cell>
          <cell r="J1764">
            <v>1</v>
          </cell>
          <cell r="K1764">
            <v>2073</v>
          </cell>
          <cell r="L1764">
            <v>2369924</v>
          </cell>
          <cell r="M1764">
            <v>0</v>
          </cell>
          <cell r="N1764">
            <v>6335599</v>
          </cell>
          <cell r="O1764">
            <v>5479507</v>
          </cell>
          <cell r="P1764">
            <v>2871477</v>
          </cell>
          <cell r="Q1764">
            <v>137284</v>
          </cell>
          <cell r="R1764">
            <v>213102</v>
          </cell>
          <cell r="S1764">
            <v>9484</v>
          </cell>
          <cell r="T1764">
            <v>0</v>
          </cell>
          <cell r="U1764">
            <v>0</v>
          </cell>
          <cell r="V1764">
            <v>162558</v>
          </cell>
          <cell r="W1764">
            <v>0</v>
          </cell>
          <cell r="X1764">
            <v>32920</v>
          </cell>
          <cell r="Y1764">
            <v>0</v>
          </cell>
          <cell r="Z1764">
            <v>17611855</v>
          </cell>
          <cell r="AA1764">
            <v>7836101</v>
          </cell>
          <cell r="AB1764">
            <v>0</v>
          </cell>
          <cell r="AC1764">
            <v>484568</v>
          </cell>
          <cell r="AD1764">
            <v>970195</v>
          </cell>
          <cell r="AE1764">
            <v>2157908</v>
          </cell>
          <cell r="AF1764">
            <v>2449053</v>
          </cell>
          <cell r="AG1764">
            <v>1467832</v>
          </cell>
          <cell r="AH1764">
            <v>1906411</v>
          </cell>
          <cell r="AI1764">
            <v>147295</v>
          </cell>
          <cell r="AJ1764">
            <v>0</v>
          </cell>
          <cell r="AK1764">
            <v>17419363</v>
          </cell>
          <cell r="AL1764">
            <v>192492</v>
          </cell>
          <cell r="AM1764">
            <v>0</v>
          </cell>
          <cell r="AN1764">
            <v>0</v>
          </cell>
          <cell r="AO1764">
            <v>0</v>
          </cell>
          <cell r="AP1764">
            <v>17611855</v>
          </cell>
          <cell r="AQ1764">
            <v>10028684</v>
          </cell>
          <cell r="AR1764">
            <v>296778</v>
          </cell>
          <cell r="AS1764">
            <v>11211344</v>
          </cell>
          <cell r="AT1764">
            <v>1386431</v>
          </cell>
          <cell r="AU1764">
            <v>42920</v>
          </cell>
          <cell r="AV1764">
            <v>137284</v>
          </cell>
          <cell r="AW1764">
            <v>137122</v>
          </cell>
          <cell r="AX1764">
            <v>0</v>
          </cell>
          <cell r="AY1764">
            <v>202654</v>
          </cell>
          <cell r="AZ1764">
            <v>1906411</v>
          </cell>
        </row>
        <row r="1765">
          <cell r="A1765">
            <v>223816</v>
          </cell>
          <cell r="B1765" t="str">
            <v>CENTRAL TEXAS COLLEGE</v>
          </cell>
          <cell r="C1765" t="str">
            <v>TX</v>
          </cell>
          <cell r="D1765">
            <v>6</v>
          </cell>
          <cell r="E1765">
            <v>4</v>
          </cell>
          <cell r="F1765">
            <v>2</v>
          </cell>
          <cell r="G1765">
            <v>2</v>
          </cell>
          <cell r="H1765">
            <v>2</v>
          </cell>
          <cell r="I1765">
            <v>40</v>
          </cell>
          <cell r="J1765">
            <v>1</v>
          </cell>
          <cell r="K1765">
            <v>7047</v>
          </cell>
          <cell r="L1765">
            <v>12692204</v>
          </cell>
          <cell r="M1765">
            <v>0</v>
          </cell>
          <cell r="N1765">
            <v>20734670</v>
          </cell>
          <cell r="O1765">
            <v>5173472</v>
          </cell>
          <cell r="P1765">
            <v>22565583</v>
          </cell>
          <cell r="Q1765">
            <v>462945</v>
          </cell>
          <cell r="R1765">
            <v>147663</v>
          </cell>
          <cell r="S1765">
            <v>0</v>
          </cell>
          <cell r="T1765">
            <v>0</v>
          </cell>
          <cell r="U1765">
            <v>0</v>
          </cell>
          <cell r="V1765">
            <v>6778716</v>
          </cell>
          <cell r="W1765">
            <v>0</v>
          </cell>
          <cell r="X1765">
            <v>3453162</v>
          </cell>
          <cell r="Y1765">
            <v>0</v>
          </cell>
          <cell r="Z1765">
            <v>72008415</v>
          </cell>
          <cell r="AA1765">
            <v>32828713</v>
          </cell>
          <cell r="AB1765">
            <v>0</v>
          </cell>
          <cell r="AC1765">
            <v>2046898</v>
          </cell>
          <cell r="AD1765">
            <v>1852622</v>
          </cell>
          <cell r="AE1765">
            <v>4037089</v>
          </cell>
          <cell r="AF1765">
            <v>7162102</v>
          </cell>
          <cell r="AG1765">
            <v>4366470</v>
          </cell>
          <cell r="AH1765">
            <v>5132523</v>
          </cell>
          <cell r="AI1765">
            <v>1930186</v>
          </cell>
          <cell r="AJ1765">
            <v>2549681</v>
          </cell>
          <cell r="AK1765">
            <v>61906284</v>
          </cell>
          <cell r="AL1765">
            <v>6088083</v>
          </cell>
          <cell r="AM1765">
            <v>0</v>
          </cell>
          <cell r="AN1765">
            <v>0</v>
          </cell>
          <cell r="AO1765">
            <v>0</v>
          </cell>
          <cell r="AP1765">
            <v>67994367</v>
          </cell>
          <cell r="AQ1765">
            <v>34233535</v>
          </cell>
          <cell r="AR1765">
            <v>7330292</v>
          </cell>
          <cell r="AS1765">
            <v>41563827</v>
          </cell>
          <cell r="AT1765">
            <v>4396922</v>
          </cell>
          <cell r="AU1765">
            <v>323326</v>
          </cell>
          <cell r="AV1765">
            <v>0</v>
          </cell>
          <cell r="AW1765">
            <v>0</v>
          </cell>
          <cell r="AX1765">
            <v>181528</v>
          </cell>
          <cell r="AY1765">
            <v>230747</v>
          </cell>
          <cell r="AZ1765">
            <v>5132523</v>
          </cell>
        </row>
        <row r="1766">
          <cell r="A1766">
            <v>223898</v>
          </cell>
          <cell r="B1766" t="str">
            <v>CISCO JUNIOR COLLEGE</v>
          </cell>
          <cell r="C1766" t="str">
            <v>TX</v>
          </cell>
          <cell r="D1766">
            <v>6</v>
          </cell>
          <cell r="E1766">
            <v>4</v>
          </cell>
          <cell r="F1766">
            <v>2</v>
          </cell>
          <cell r="G1766">
            <v>2</v>
          </cell>
          <cell r="H1766">
            <v>2</v>
          </cell>
          <cell r="I1766">
            <v>40</v>
          </cell>
          <cell r="J1766">
            <v>1</v>
          </cell>
          <cell r="K1766">
            <v>1682</v>
          </cell>
          <cell r="L1766">
            <v>2902983</v>
          </cell>
          <cell r="M1766">
            <v>0</v>
          </cell>
          <cell r="N1766">
            <v>5212551</v>
          </cell>
          <cell r="O1766">
            <v>209963</v>
          </cell>
          <cell r="P1766">
            <v>2120730</v>
          </cell>
          <cell r="Q1766">
            <v>59703</v>
          </cell>
          <cell r="R1766">
            <v>0</v>
          </cell>
          <cell r="S1766">
            <v>1350</v>
          </cell>
          <cell r="T1766">
            <v>159332</v>
          </cell>
          <cell r="U1766">
            <v>0</v>
          </cell>
          <cell r="V1766">
            <v>1528218</v>
          </cell>
          <cell r="W1766">
            <v>0</v>
          </cell>
          <cell r="X1766">
            <v>128209</v>
          </cell>
          <cell r="Y1766">
            <v>0</v>
          </cell>
          <cell r="Z1766">
            <v>12323039</v>
          </cell>
          <cell r="AA1766">
            <v>3340358</v>
          </cell>
          <cell r="AB1766">
            <v>0</v>
          </cell>
          <cell r="AC1766">
            <v>27397</v>
          </cell>
          <cell r="AD1766">
            <v>372642</v>
          </cell>
          <cell r="AE1766">
            <v>611173</v>
          </cell>
          <cell r="AF1766">
            <v>2010939</v>
          </cell>
          <cell r="AG1766">
            <v>1595975</v>
          </cell>
          <cell r="AH1766">
            <v>2320055</v>
          </cell>
          <cell r="AI1766">
            <v>345757</v>
          </cell>
          <cell r="AJ1766">
            <v>-254272</v>
          </cell>
          <cell r="AK1766">
            <v>10370024</v>
          </cell>
          <cell r="AL1766">
            <v>1628819</v>
          </cell>
          <cell r="AM1766">
            <v>0</v>
          </cell>
          <cell r="AN1766">
            <v>0</v>
          </cell>
          <cell r="AO1766">
            <v>0</v>
          </cell>
          <cell r="AP1766">
            <v>11998843</v>
          </cell>
          <cell r="AQ1766">
            <v>4536367</v>
          </cell>
          <cell r="AR1766">
            <v>1023493</v>
          </cell>
          <cell r="AS1766">
            <v>5559860</v>
          </cell>
          <cell r="AT1766">
            <v>1747859</v>
          </cell>
          <cell r="AU1766">
            <v>144292</v>
          </cell>
          <cell r="AV1766">
            <v>23330</v>
          </cell>
          <cell r="AW1766">
            <v>0</v>
          </cell>
          <cell r="AX1766">
            <v>0</v>
          </cell>
          <cell r="AY1766">
            <v>404574</v>
          </cell>
          <cell r="AZ1766">
            <v>2320055</v>
          </cell>
        </row>
        <row r="1767">
          <cell r="A1767">
            <v>223922</v>
          </cell>
          <cell r="B1767" t="str">
            <v>CLARENDON COLLEGE</v>
          </cell>
          <cell r="C1767" t="str">
            <v>TX</v>
          </cell>
          <cell r="D1767">
            <v>6</v>
          </cell>
          <cell r="E1767">
            <v>4</v>
          </cell>
          <cell r="F1767">
            <v>2</v>
          </cell>
          <cell r="G1767">
            <v>2</v>
          </cell>
          <cell r="H1767">
            <v>2</v>
          </cell>
          <cell r="I1767">
            <v>40</v>
          </cell>
          <cell r="J1767">
            <v>1</v>
          </cell>
          <cell r="K1767">
            <v>566</v>
          </cell>
          <cell r="L1767">
            <v>577777</v>
          </cell>
          <cell r="M1767">
            <v>0</v>
          </cell>
          <cell r="N1767">
            <v>2548461</v>
          </cell>
          <cell r="O1767">
            <v>238213</v>
          </cell>
          <cell r="P1767">
            <v>557096</v>
          </cell>
          <cell r="Q1767">
            <v>25686</v>
          </cell>
          <cell r="R1767">
            <v>0</v>
          </cell>
          <cell r="S1767">
            <v>51609</v>
          </cell>
          <cell r="T1767">
            <v>227880</v>
          </cell>
          <cell r="U1767">
            <v>0</v>
          </cell>
          <cell r="V1767">
            <v>599383</v>
          </cell>
          <cell r="W1767">
            <v>0</v>
          </cell>
          <cell r="X1767">
            <v>149727</v>
          </cell>
          <cell r="Y1767">
            <v>0</v>
          </cell>
          <cell r="Z1767">
            <v>4975832</v>
          </cell>
          <cell r="AA1767">
            <v>1733386</v>
          </cell>
          <cell r="AB1767">
            <v>0</v>
          </cell>
          <cell r="AC1767">
            <v>4691</v>
          </cell>
          <cell r="AD1767">
            <v>266918</v>
          </cell>
          <cell r="AE1767">
            <v>429373</v>
          </cell>
          <cell r="AF1767">
            <v>766322</v>
          </cell>
          <cell r="AG1767">
            <v>1033615</v>
          </cell>
          <cell r="AH1767">
            <v>615618</v>
          </cell>
          <cell r="AI1767">
            <v>111777</v>
          </cell>
          <cell r="AJ1767">
            <v>0</v>
          </cell>
          <cell r="AK1767">
            <v>4961700</v>
          </cell>
          <cell r="AL1767">
            <v>676105</v>
          </cell>
          <cell r="AM1767">
            <v>0</v>
          </cell>
          <cell r="AN1767">
            <v>0</v>
          </cell>
          <cell r="AO1767">
            <v>0</v>
          </cell>
          <cell r="AP1767">
            <v>5637805</v>
          </cell>
          <cell r="AQ1767">
            <v>2362401</v>
          </cell>
          <cell r="AR1767">
            <v>161971</v>
          </cell>
          <cell r="AS1767">
            <v>2885490</v>
          </cell>
          <cell r="AT1767">
            <v>440397</v>
          </cell>
          <cell r="AU1767">
            <v>78060</v>
          </cell>
          <cell r="AV1767">
            <v>25686</v>
          </cell>
          <cell r="AW1767">
            <v>0</v>
          </cell>
          <cell r="AX1767">
            <v>0</v>
          </cell>
          <cell r="AY1767">
            <v>71475</v>
          </cell>
          <cell r="AZ1767">
            <v>615618</v>
          </cell>
        </row>
        <row r="1768">
          <cell r="A1768">
            <v>224110</v>
          </cell>
          <cell r="B1768" t="str">
            <v>NORTH CENTRAL TEXAS COLLEGE</v>
          </cell>
          <cell r="C1768" t="str">
            <v>TX</v>
          </cell>
          <cell r="D1768">
            <v>6</v>
          </cell>
          <cell r="E1768">
            <v>4</v>
          </cell>
          <cell r="F1768">
            <v>2</v>
          </cell>
          <cell r="G1768">
            <v>2</v>
          </cell>
          <cell r="H1768">
            <v>2</v>
          </cell>
          <cell r="I1768">
            <v>40</v>
          </cell>
          <cell r="J1768">
            <v>1</v>
          </cell>
          <cell r="K1768">
            <v>3252</v>
          </cell>
          <cell r="L1768">
            <v>4591258</v>
          </cell>
          <cell r="M1768">
            <v>0</v>
          </cell>
          <cell r="N1768">
            <v>7664995</v>
          </cell>
          <cell r="O1768">
            <v>1355796</v>
          </cell>
          <cell r="P1768">
            <v>2519113</v>
          </cell>
          <cell r="Q1768">
            <v>94217</v>
          </cell>
          <cell r="R1768">
            <v>213785</v>
          </cell>
          <cell r="S1768">
            <v>0</v>
          </cell>
          <cell r="T1768">
            <v>77709</v>
          </cell>
          <cell r="U1768">
            <v>84915</v>
          </cell>
          <cell r="V1768">
            <v>2207470</v>
          </cell>
          <cell r="W1768">
            <v>0</v>
          </cell>
          <cell r="X1768">
            <v>30146</v>
          </cell>
          <cell r="Y1768">
            <v>0</v>
          </cell>
          <cell r="Z1768">
            <v>18839404</v>
          </cell>
          <cell r="AA1768">
            <v>7071385</v>
          </cell>
          <cell r="AB1768">
            <v>138012</v>
          </cell>
          <cell r="AC1768">
            <v>532111</v>
          </cell>
          <cell r="AD1768">
            <v>1398382</v>
          </cell>
          <cell r="AE1768">
            <v>859108</v>
          </cell>
          <cell r="AF1768">
            <v>1828422</v>
          </cell>
          <cell r="AG1768">
            <v>1398014</v>
          </cell>
          <cell r="AH1768">
            <v>2245024</v>
          </cell>
          <cell r="AI1768">
            <v>12786</v>
          </cell>
          <cell r="AJ1768">
            <v>357889</v>
          </cell>
          <cell r="AK1768">
            <v>15841133</v>
          </cell>
          <cell r="AL1768">
            <v>2648224</v>
          </cell>
          <cell r="AM1768">
            <v>0</v>
          </cell>
          <cell r="AN1768">
            <v>0</v>
          </cell>
          <cell r="AO1768">
            <v>0</v>
          </cell>
          <cell r="AP1768">
            <v>18489357</v>
          </cell>
          <cell r="AQ1768">
            <v>8584386</v>
          </cell>
          <cell r="AR1768">
            <v>1546359</v>
          </cell>
          <cell r="AS1768">
            <v>10130745</v>
          </cell>
          <cell r="AT1768">
            <v>1766018</v>
          </cell>
          <cell r="AU1768">
            <v>175133</v>
          </cell>
          <cell r="AV1768">
            <v>26392</v>
          </cell>
          <cell r="AW1768">
            <v>213785</v>
          </cell>
          <cell r="AX1768">
            <v>0</v>
          </cell>
          <cell r="AY1768">
            <v>63696</v>
          </cell>
          <cell r="AZ1768">
            <v>2245024</v>
          </cell>
        </row>
        <row r="1769">
          <cell r="A1769">
            <v>224350</v>
          </cell>
          <cell r="B1769" t="str">
            <v>DEL MAR COLLEGE</v>
          </cell>
          <cell r="C1769" t="str">
            <v>TX</v>
          </cell>
          <cell r="D1769">
            <v>6</v>
          </cell>
          <cell r="E1769">
            <v>4</v>
          </cell>
          <cell r="F1769">
            <v>2</v>
          </cell>
          <cell r="G1769">
            <v>2</v>
          </cell>
          <cell r="H1769">
            <v>2</v>
          </cell>
          <cell r="I1769">
            <v>40</v>
          </cell>
          <cell r="J1769">
            <v>1</v>
          </cell>
          <cell r="K1769">
            <v>5766</v>
          </cell>
          <cell r="L1769">
            <v>8443922</v>
          </cell>
          <cell r="M1769">
            <v>0</v>
          </cell>
          <cell r="N1769">
            <v>23547721</v>
          </cell>
          <cell r="O1769">
            <v>19414700</v>
          </cell>
          <cell r="P1769">
            <v>10853949</v>
          </cell>
          <cell r="Q1769">
            <v>624861</v>
          </cell>
          <cell r="R1769">
            <v>20605</v>
          </cell>
          <cell r="S1769">
            <v>0</v>
          </cell>
          <cell r="T1769">
            <v>0</v>
          </cell>
          <cell r="U1769">
            <v>0</v>
          </cell>
          <cell r="V1769">
            <v>379775</v>
          </cell>
          <cell r="W1769">
            <v>0</v>
          </cell>
          <cell r="X1769">
            <v>2948801</v>
          </cell>
          <cell r="Y1769">
            <v>0</v>
          </cell>
          <cell r="Z1769">
            <v>66234334</v>
          </cell>
          <cell r="AA1769">
            <v>26357144</v>
          </cell>
          <cell r="AB1769">
            <v>0</v>
          </cell>
          <cell r="AC1769">
            <v>217158</v>
          </cell>
          <cell r="AD1769">
            <v>6255283</v>
          </cell>
          <cell r="AE1769">
            <v>8822448</v>
          </cell>
          <cell r="AF1769">
            <v>9676622</v>
          </cell>
          <cell r="AG1769">
            <v>5847890</v>
          </cell>
          <cell r="AH1769">
            <v>7293060</v>
          </cell>
          <cell r="AI1769">
            <v>1429084</v>
          </cell>
          <cell r="AJ1769">
            <v>1114339</v>
          </cell>
          <cell r="AK1769">
            <v>67013028</v>
          </cell>
          <cell r="AL1769">
            <v>266638</v>
          </cell>
          <cell r="AM1769">
            <v>0</v>
          </cell>
          <cell r="AN1769">
            <v>0</v>
          </cell>
          <cell r="AO1769">
            <v>0</v>
          </cell>
          <cell r="AP1769">
            <v>67279666</v>
          </cell>
          <cell r="AQ1769">
            <v>34419625</v>
          </cell>
          <cell r="AR1769">
            <v>3601589</v>
          </cell>
          <cell r="AS1769">
            <v>39874695</v>
          </cell>
          <cell r="AT1769">
            <v>6055311</v>
          </cell>
          <cell r="AU1769">
            <v>615186</v>
          </cell>
          <cell r="AV1769">
            <v>171801</v>
          </cell>
          <cell r="AW1769">
            <v>105443</v>
          </cell>
          <cell r="AX1769">
            <v>0</v>
          </cell>
          <cell r="AY1769">
            <v>345319</v>
          </cell>
          <cell r="AZ1769">
            <v>7293060</v>
          </cell>
        </row>
        <row r="1770">
          <cell r="A1770">
            <v>224572</v>
          </cell>
          <cell r="B1770" t="str">
            <v>EASTFIELD COLLEGE</v>
          </cell>
          <cell r="C1770" t="str">
            <v>TX</v>
          </cell>
          <cell r="D1770">
            <v>6</v>
          </cell>
          <cell r="E1770">
            <v>4</v>
          </cell>
          <cell r="F1770">
            <v>2</v>
          </cell>
          <cell r="G1770">
            <v>2</v>
          </cell>
          <cell r="H1770">
            <v>2</v>
          </cell>
          <cell r="I1770">
            <v>40</v>
          </cell>
          <cell r="J1770">
            <v>1</v>
          </cell>
          <cell r="K1770">
            <v>4927</v>
          </cell>
          <cell r="L1770">
            <v>5060410</v>
          </cell>
          <cell r="M1770">
            <v>0</v>
          </cell>
          <cell r="N1770">
            <v>12601546</v>
          </cell>
          <cell r="O1770">
            <v>6821080</v>
          </cell>
          <cell r="P1770">
            <v>3917781</v>
          </cell>
          <cell r="Q1770">
            <v>401535</v>
          </cell>
          <cell r="R1770">
            <v>210771</v>
          </cell>
          <cell r="S1770">
            <v>132191</v>
          </cell>
          <cell r="T1770">
            <v>0</v>
          </cell>
          <cell r="U1770">
            <v>0</v>
          </cell>
          <cell r="V1770">
            <v>280530</v>
          </cell>
          <cell r="W1770">
            <v>0</v>
          </cell>
          <cell r="X1770">
            <v>252928</v>
          </cell>
          <cell r="Y1770">
            <v>0</v>
          </cell>
          <cell r="Z1770">
            <v>29678772</v>
          </cell>
          <cell r="AA1770">
            <v>14267160</v>
          </cell>
          <cell r="AB1770">
            <v>0</v>
          </cell>
          <cell r="AC1770">
            <v>302178</v>
          </cell>
          <cell r="AD1770">
            <v>1719225</v>
          </cell>
          <cell r="AE1770">
            <v>3104986</v>
          </cell>
          <cell r="AF1770">
            <v>2768390</v>
          </cell>
          <cell r="AG1770">
            <v>3081813</v>
          </cell>
          <cell r="AH1770">
            <v>3887813</v>
          </cell>
          <cell r="AI1770">
            <v>264033</v>
          </cell>
          <cell r="AJ1770">
            <v>0</v>
          </cell>
          <cell r="AK1770">
            <v>29395598</v>
          </cell>
          <cell r="AL1770">
            <v>283174</v>
          </cell>
          <cell r="AM1770">
            <v>0</v>
          </cell>
          <cell r="AN1770">
            <v>0</v>
          </cell>
          <cell r="AO1770">
            <v>0</v>
          </cell>
          <cell r="AP1770">
            <v>29678772</v>
          </cell>
          <cell r="AQ1770">
            <v>17251618</v>
          </cell>
          <cell r="AR1770">
            <v>476325</v>
          </cell>
          <cell r="AS1770">
            <v>19149771</v>
          </cell>
          <cell r="AT1770">
            <v>2716772</v>
          </cell>
          <cell r="AU1770">
            <v>95153</v>
          </cell>
          <cell r="AV1770">
            <v>362276</v>
          </cell>
          <cell r="AW1770">
            <v>332567</v>
          </cell>
          <cell r="AX1770">
            <v>0</v>
          </cell>
          <cell r="AY1770">
            <v>381045</v>
          </cell>
          <cell r="AZ1770">
            <v>3887813</v>
          </cell>
        </row>
        <row r="1771">
          <cell r="A1771">
            <v>224615</v>
          </cell>
          <cell r="B1771" t="str">
            <v>EL CENTRO COLLEGE</v>
          </cell>
          <cell r="C1771" t="str">
            <v>TX</v>
          </cell>
          <cell r="D1771">
            <v>6</v>
          </cell>
          <cell r="E1771">
            <v>4</v>
          </cell>
          <cell r="F1771">
            <v>2</v>
          </cell>
          <cell r="G1771">
            <v>2</v>
          </cell>
          <cell r="H1771">
            <v>2</v>
          </cell>
          <cell r="I1771">
            <v>40</v>
          </cell>
          <cell r="J1771">
            <v>1</v>
          </cell>
          <cell r="K1771">
            <v>2392</v>
          </cell>
          <cell r="L1771">
            <v>4410902</v>
          </cell>
          <cell r="M1771">
            <v>0</v>
          </cell>
          <cell r="N1771">
            <v>11277297</v>
          </cell>
          <cell r="O1771">
            <v>7166163</v>
          </cell>
          <cell r="P1771">
            <v>3773397</v>
          </cell>
          <cell r="Q1771">
            <v>226911</v>
          </cell>
          <cell r="R1771">
            <v>541750</v>
          </cell>
          <cell r="S1771">
            <v>23886</v>
          </cell>
          <cell r="T1771">
            <v>0</v>
          </cell>
          <cell r="U1771">
            <v>0</v>
          </cell>
          <cell r="V1771">
            <v>243997</v>
          </cell>
          <cell r="W1771">
            <v>0</v>
          </cell>
          <cell r="X1771">
            <v>96945</v>
          </cell>
          <cell r="Y1771">
            <v>0</v>
          </cell>
          <cell r="Z1771">
            <v>27761248</v>
          </cell>
          <cell r="AA1771">
            <v>14651741</v>
          </cell>
          <cell r="AB1771">
            <v>0</v>
          </cell>
          <cell r="AC1771">
            <v>821078</v>
          </cell>
          <cell r="AD1771">
            <v>1247211</v>
          </cell>
          <cell r="AE1771">
            <v>2577842</v>
          </cell>
          <cell r="AF1771">
            <v>2800190</v>
          </cell>
          <cell r="AG1771">
            <v>1998923</v>
          </cell>
          <cell r="AH1771">
            <v>3091548</v>
          </cell>
          <cell r="AI1771">
            <v>239410</v>
          </cell>
          <cell r="AJ1771">
            <v>0</v>
          </cell>
          <cell r="AK1771">
            <v>27427943</v>
          </cell>
          <cell r="AL1771">
            <v>333305</v>
          </cell>
          <cell r="AM1771">
            <v>0</v>
          </cell>
          <cell r="AN1771">
            <v>0</v>
          </cell>
          <cell r="AO1771">
            <v>0</v>
          </cell>
          <cell r="AP1771">
            <v>27761248</v>
          </cell>
          <cell r="AQ1771">
            <v>15213612</v>
          </cell>
          <cell r="AR1771">
            <v>632359</v>
          </cell>
          <cell r="AS1771">
            <v>17733561</v>
          </cell>
          <cell r="AT1771">
            <v>2229461</v>
          </cell>
          <cell r="AU1771">
            <v>79195</v>
          </cell>
          <cell r="AV1771">
            <v>226911</v>
          </cell>
          <cell r="AW1771">
            <v>195009</v>
          </cell>
          <cell r="AX1771">
            <v>0</v>
          </cell>
          <cell r="AY1771">
            <v>360972</v>
          </cell>
          <cell r="AZ1771">
            <v>3091548</v>
          </cell>
        </row>
        <row r="1772">
          <cell r="A1772">
            <v>224642</v>
          </cell>
          <cell r="B1772" t="str">
            <v>EL PASO COMMUNITY COLLEGE</v>
          </cell>
          <cell r="C1772" t="str">
            <v>TX</v>
          </cell>
          <cell r="D1772">
            <v>6</v>
          </cell>
          <cell r="E1772">
            <v>4</v>
          </cell>
          <cell r="F1772">
            <v>2</v>
          </cell>
          <cell r="G1772">
            <v>2</v>
          </cell>
          <cell r="H1772">
            <v>2</v>
          </cell>
          <cell r="I1772">
            <v>40</v>
          </cell>
          <cell r="J1772">
            <v>1</v>
          </cell>
          <cell r="K1772">
            <v>12453</v>
          </cell>
          <cell r="L1772">
            <v>25022892</v>
          </cell>
          <cell r="M1772">
            <v>0</v>
          </cell>
          <cell r="N1772">
            <v>40346251</v>
          </cell>
          <cell r="O1772">
            <v>23468705</v>
          </cell>
          <cell r="P1772">
            <v>27440104</v>
          </cell>
          <cell r="Q1772">
            <v>2429540</v>
          </cell>
          <cell r="R1772">
            <v>1639104</v>
          </cell>
          <cell r="S1772">
            <v>0</v>
          </cell>
          <cell r="T1772">
            <v>0</v>
          </cell>
          <cell r="U1772">
            <v>0</v>
          </cell>
          <cell r="V1772">
            <v>1442538</v>
          </cell>
          <cell r="W1772">
            <v>0</v>
          </cell>
          <cell r="X1772">
            <v>2488630</v>
          </cell>
          <cell r="Y1772">
            <v>0</v>
          </cell>
          <cell r="Z1772">
            <v>124277764</v>
          </cell>
          <cell r="AA1772">
            <v>29903022</v>
          </cell>
          <cell r="AB1772">
            <v>16251</v>
          </cell>
          <cell r="AC1772">
            <v>8177855</v>
          </cell>
          <cell r="AD1772">
            <v>11716695</v>
          </cell>
          <cell r="AE1772">
            <v>7517488</v>
          </cell>
          <cell r="AF1772">
            <v>23257636</v>
          </cell>
          <cell r="AG1772">
            <v>6613439</v>
          </cell>
          <cell r="AH1772">
            <v>25421923</v>
          </cell>
          <cell r="AI1772">
            <v>5149898</v>
          </cell>
          <cell r="AJ1772">
            <v>4430624</v>
          </cell>
          <cell r="AK1772">
            <v>122204831</v>
          </cell>
          <cell r="AL1772">
            <v>1835423</v>
          </cell>
          <cell r="AM1772">
            <v>0</v>
          </cell>
          <cell r="AN1772">
            <v>0</v>
          </cell>
          <cell r="AO1772">
            <v>0</v>
          </cell>
          <cell r="AP1772">
            <v>124040254</v>
          </cell>
          <cell r="AQ1772">
            <v>59239852</v>
          </cell>
          <cell r="AR1772">
            <v>3264767</v>
          </cell>
          <cell r="AS1772">
            <v>69989304</v>
          </cell>
          <cell r="AT1772">
            <v>19649670</v>
          </cell>
          <cell r="AU1772">
            <v>777347</v>
          </cell>
          <cell r="AV1772">
            <v>2429540</v>
          </cell>
          <cell r="AW1772">
            <v>1580881</v>
          </cell>
          <cell r="AX1772">
            <v>0</v>
          </cell>
          <cell r="AY1772">
            <v>984485</v>
          </cell>
          <cell r="AZ1772">
            <v>25421923</v>
          </cell>
        </row>
        <row r="1773">
          <cell r="A1773">
            <v>224891</v>
          </cell>
          <cell r="B1773" t="str">
            <v>FRANK PHILLIPS COLLEGE</v>
          </cell>
          <cell r="C1773" t="str">
            <v>TX</v>
          </cell>
          <cell r="D1773">
            <v>6</v>
          </cell>
          <cell r="E1773">
            <v>4</v>
          </cell>
          <cell r="F1773">
            <v>2</v>
          </cell>
          <cell r="G1773">
            <v>2</v>
          </cell>
          <cell r="H1773">
            <v>2</v>
          </cell>
          <cell r="I1773">
            <v>40</v>
          </cell>
          <cell r="J1773">
            <v>1</v>
          </cell>
          <cell r="K1773">
            <v>666</v>
          </cell>
          <cell r="L1773">
            <v>1158688</v>
          </cell>
          <cell r="M1773">
            <v>0</v>
          </cell>
          <cell r="N1773">
            <v>2982209</v>
          </cell>
          <cell r="O1773">
            <v>1034334</v>
          </cell>
          <cell r="P1773">
            <v>895085</v>
          </cell>
          <cell r="Q1773">
            <v>116270</v>
          </cell>
          <cell r="R1773">
            <v>0</v>
          </cell>
          <cell r="S1773">
            <v>185165</v>
          </cell>
          <cell r="T1773">
            <v>0</v>
          </cell>
          <cell r="U1773">
            <v>0</v>
          </cell>
          <cell r="V1773">
            <v>850380</v>
          </cell>
          <cell r="W1773">
            <v>0</v>
          </cell>
          <cell r="X1773">
            <v>267017</v>
          </cell>
          <cell r="Y1773">
            <v>0</v>
          </cell>
          <cell r="Z1773">
            <v>7489148</v>
          </cell>
          <cell r="AA1773">
            <v>2502228</v>
          </cell>
          <cell r="AB1773">
            <v>0</v>
          </cell>
          <cell r="AC1773">
            <v>53200</v>
          </cell>
          <cell r="AD1773">
            <v>614678</v>
          </cell>
          <cell r="AE1773">
            <v>550859</v>
          </cell>
          <cell r="AF1773">
            <v>1060785</v>
          </cell>
          <cell r="AG1773">
            <v>728314</v>
          </cell>
          <cell r="AH1773">
            <v>1144319</v>
          </cell>
          <cell r="AI1773">
            <v>1287</v>
          </cell>
          <cell r="AJ1773">
            <v>0</v>
          </cell>
          <cell r="AK1773">
            <v>6655670</v>
          </cell>
          <cell r="AL1773">
            <v>1000438</v>
          </cell>
          <cell r="AM1773">
            <v>0</v>
          </cell>
          <cell r="AN1773">
            <v>0</v>
          </cell>
          <cell r="AO1773">
            <v>0</v>
          </cell>
          <cell r="AP1773">
            <v>7656108</v>
          </cell>
          <cell r="AQ1773">
            <v>3076401</v>
          </cell>
          <cell r="AR1773">
            <v>265794</v>
          </cell>
          <cell r="AS1773">
            <v>3342195</v>
          </cell>
          <cell r="AT1773">
            <v>734161</v>
          </cell>
          <cell r="AU1773">
            <v>158412</v>
          </cell>
          <cell r="AV1773">
            <v>0</v>
          </cell>
          <cell r="AW1773">
            <v>0</v>
          </cell>
          <cell r="AX1773">
            <v>0</v>
          </cell>
          <cell r="AY1773">
            <v>251746</v>
          </cell>
          <cell r="AZ1773">
            <v>1144319</v>
          </cell>
        </row>
        <row r="1774">
          <cell r="A1774">
            <v>224961</v>
          </cell>
          <cell r="B1774" t="str">
            <v>GALVESTON COLLEGE</v>
          </cell>
          <cell r="C1774" t="str">
            <v>TX</v>
          </cell>
          <cell r="D1774">
            <v>6</v>
          </cell>
          <cell r="E1774">
            <v>4</v>
          </cell>
          <cell r="F1774">
            <v>2</v>
          </cell>
          <cell r="G1774">
            <v>2</v>
          </cell>
          <cell r="H1774">
            <v>2</v>
          </cell>
          <cell r="I1774">
            <v>40</v>
          </cell>
          <cell r="J1774">
            <v>1</v>
          </cell>
          <cell r="K1774">
            <v>1210</v>
          </cell>
          <cell r="L1774">
            <v>2317550</v>
          </cell>
          <cell r="M1774">
            <v>0</v>
          </cell>
          <cell r="N1774">
            <v>5531330</v>
          </cell>
          <cell r="O1774">
            <v>4799219</v>
          </cell>
          <cell r="P1774">
            <v>1933875</v>
          </cell>
          <cell r="Q1774">
            <v>60200</v>
          </cell>
          <cell r="R1774">
            <v>50064</v>
          </cell>
          <cell r="S1774">
            <v>125081</v>
          </cell>
          <cell r="T1774">
            <v>0</v>
          </cell>
          <cell r="U1774">
            <v>134768</v>
          </cell>
          <cell r="V1774">
            <v>88047</v>
          </cell>
          <cell r="W1774">
            <v>0</v>
          </cell>
          <cell r="X1774">
            <v>496413</v>
          </cell>
          <cell r="Y1774">
            <v>0</v>
          </cell>
          <cell r="Z1774">
            <v>15536547</v>
          </cell>
          <cell r="AA1774">
            <v>5512376</v>
          </cell>
          <cell r="AB1774">
            <v>0</v>
          </cell>
          <cell r="AC1774">
            <v>426852</v>
          </cell>
          <cell r="AD1774">
            <v>1529830</v>
          </cell>
          <cell r="AE1774">
            <v>1242968</v>
          </cell>
          <cell r="AF1774">
            <v>2719706</v>
          </cell>
          <cell r="AG1774">
            <v>1189163</v>
          </cell>
          <cell r="AH1774">
            <v>1665721</v>
          </cell>
          <cell r="AI1774">
            <v>834505</v>
          </cell>
          <cell r="AJ1774">
            <v>0</v>
          </cell>
          <cell r="AK1774">
            <v>15121121</v>
          </cell>
          <cell r="AL1774">
            <v>194579</v>
          </cell>
          <cell r="AM1774">
            <v>0</v>
          </cell>
          <cell r="AN1774">
            <v>0</v>
          </cell>
          <cell r="AO1774">
            <v>0</v>
          </cell>
          <cell r="AP1774">
            <v>15315700</v>
          </cell>
          <cell r="AQ1774">
            <v>7442438</v>
          </cell>
          <cell r="AR1774">
            <v>933143</v>
          </cell>
          <cell r="AS1774">
            <v>9348872</v>
          </cell>
          <cell r="AT1774">
            <v>1381460</v>
          </cell>
          <cell r="AU1774">
            <v>196890</v>
          </cell>
          <cell r="AV1774">
            <v>60200</v>
          </cell>
          <cell r="AW1774">
            <v>0</v>
          </cell>
          <cell r="AX1774">
            <v>0</v>
          </cell>
          <cell r="AY1774">
            <v>27171</v>
          </cell>
          <cell r="AZ1774">
            <v>1665721</v>
          </cell>
        </row>
        <row r="1775">
          <cell r="A1775">
            <v>225070</v>
          </cell>
          <cell r="B1775" t="str">
            <v>GRAYSON COUNTY COLLEGE</v>
          </cell>
          <cell r="C1775" t="str">
            <v>TX</v>
          </cell>
          <cell r="D1775">
            <v>6</v>
          </cell>
          <cell r="E1775">
            <v>4</v>
          </cell>
          <cell r="F1775">
            <v>2</v>
          </cell>
          <cell r="G1775">
            <v>2</v>
          </cell>
          <cell r="H1775">
            <v>2</v>
          </cell>
          <cell r="I1775">
            <v>40</v>
          </cell>
          <cell r="J1775">
            <v>1</v>
          </cell>
          <cell r="K1775">
            <v>2243</v>
          </cell>
          <cell r="L1775">
            <v>2895570</v>
          </cell>
          <cell r="M1775">
            <v>0</v>
          </cell>
          <cell r="N1775">
            <v>7716518</v>
          </cell>
          <cell r="O1775">
            <v>3928894</v>
          </cell>
          <cell r="P1775">
            <v>2969468</v>
          </cell>
          <cell r="Q1775">
            <v>174669</v>
          </cell>
          <cell r="R1775">
            <v>0</v>
          </cell>
          <cell r="S1775">
            <v>382343</v>
          </cell>
          <cell r="T1775">
            <v>375793</v>
          </cell>
          <cell r="U1775">
            <v>192785</v>
          </cell>
          <cell r="V1775">
            <v>2050323</v>
          </cell>
          <cell r="W1775">
            <v>0</v>
          </cell>
          <cell r="X1775">
            <v>0</v>
          </cell>
          <cell r="Y1775">
            <v>0</v>
          </cell>
          <cell r="Z1775">
            <v>20686363</v>
          </cell>
          <cell r="AA1775">
            <v>7867922</v>
          </cell>
          <cell r="AB1775">
            <v>0</v>
          </cell>
          <cell r="AC1775">
            <v>404310</v>
          </cell>
          <cell r="AD1775">
            <v>838651</v>
          </cell>
          <cell r="AE1775">
            <v>1431938</v>
          </cell>
          <cell r="AF1775">
            <v>1883104</v>
          </cell>
          <cell r="AG1775">
            <v>1811324</v>
          </cell>
          <cell r="AH1775">
            <v>2875525</v>
          </cell>
          <cell r="AI1775">
            <v>293269</v>
          </cell>
          <cell r="AJ1775">
            <v>700788</v>
          </cell>
          <cell r="AK1775">
            <v>18106831</v>
          </cell>
          <cell r="AL1775">
            <v>1824573</v>
          </cell>
          <cell r="AM1775">
            <v>0</v>
          </cell>
          <cell r="AN1775">
            <v>0</v>
          </cell>
          <cell r="AO1775">
            <v>0</v>
          </cell>
          <cell r="AP1775">
            <v>19931404</v>
          </cell>
          <cell r="AQ1775">
            <v>8506545</v>
          </cell>
          <cell r="AR1775">
            <v>2306438</v>
          </cell>
          <cell r="AS1775">
            <v>10812983</v>
          </cell>
          <cell r="AT1775">
            <v>1886613</v>
          </cell>
          <cell r="AU1775">
            <v>121862</v>
          </cell>
          <cell r="AV1775">
            <v>64767</v>
          </cell>
          <cell r="AW1775">
            <v>0</v>
          </cell>
          <cell r="AX1775">
            <v>475788</v>
          </cell>
          <cell r="AY1775">
            <v>326495</v>
          </cell>
          <cell r="AZ1775">
            <v>2875525</v>
          </cell>
        </row>
        <row r="1776">
          <cell r="A1776">
            <v>225308</v>
          </cell>
          <cell r="B1776" t="str">
            <v>TRINITY VALLEY COMMUNITY COLLEGE</v>
          </cell>
          <cell r="C1776" t="str">
            <v>TX</v>
          </cell>
          <cell r="D1776">
            <v>6</v>
          </cell>
          <cell r="E1776">
            <v>4</v>
          </cell>
          <cell r="F1776">
            <v>2</v>
          </cell>
          <cell r="G1776">
            <v>2</v>
          </cell>
          <cell r="H1776">
            <v>2</v>
          </cell>
          <cell r="I1776">
            <v>40</v>
          </cell>
          <cell r="J1776">
            <v>1</v>
          </cell>
          <cell r="K1776">
            <v>2846</v>
          </cell>
          <cell r="L1776">
            <v>2843743</v>
          </cell>
          <cell r="M1776">
            <v>0</v>
          </cell>
          <cell r="N1776">
            <v>11643216</v>
          </cell>
          <cell r="O1776">
            <v>3196105</v>
          </cell>
          <cell r="P1776">
            <v>3403317</v>
          </cell>
          <cell r="Q1776">
            <v>161716</v>
          </cell>
          <cell r="R1776">
            <v>212637</v>
          </cell>
          <cell r="S1776">
            <v>74751</v>
          </cell>
          <cell r="T1776">
            <v>0</v>
          </cell>
          <cell r="U1776">
            <v>109672</v>
          </cell>
          <cell r="V1776">
            <v>2618602</v>
          </cell>
          <cell r="W1776">
            <v>0</v>
          </cell>
          <cell r="X1776">
            <v>475083</v>
          </cell>
          <cell r="Y1776">
            <v>0</v>
          </cell>
          <cell r="Z1776">
            <v>24738842</v>
          </cell>
          <cell r="AA1776">
            <v>10145668</v>
          </cell>
          <cell r="AB1776">
            <v>0</v>
          </cell>
          <cell r="AC1776">
            <v>322740</v>
          </cell>
          <cell r="AD1776">
            <v>1476846</v>
          </cell>
          <cell r="AE1776">
            <v>1585795</v>
          </cell>
          <cell r="AF1776">
            <v>2311252</v>
          </cell>
          <cell r="AG1776">
            <v>2176371</v>
          </cell>
          <cell r="AH1776">
            <v>2980319</v>
          </cell>
          <cell r="AI1776">
            <v>-25181</v>
          </cell>
          <cell r="AJ1776">
            <v>296053</v>
          </cell>
          <cell r="AK1776">
            <v>21269863</v>
          </cell>
          <cell r="AL1776">
            <v>2715987</v>
          </cell>
          <cell r="AM1776">
            <v>0</v>
          </cell>
          <cell r="AN1776">
            <v>0</v>
          </cell>
          <cell r="AO1776">
            <v>0</v>
          </cell>
          <cell r="AP1776">
            <v>23985850</v>
          </cell>
          <cell r="AQ1776">
            <v>10736611</v>
          </cell>
          <cell r="AR1776">
            <v>1433276</v>
          </cell>
          <cell r="AS1776">
            <v>13866024</v>
          </cell>
          <cell r="AT1776">
            <v>2371001</v>
          </cell>
          <cell r="AU1776">
            <v>89256</v>
          </cell>
          <cell r="AV1776">
            <v>19487</v>
          </cell>
          <cell r="AW1776">
            <v>0</v>
          </cell>
          <cell r="AX1776">
            <v>0</v>
          </cell>
          <cell r="AY1776">
            <v>500575</v>
          </cell>
          <cell r="AZ1776">
            <v>2980319</v>
          </cell>
        </row>
        <row r="1777">
          <cell r="A1777">
            <v>225371</v>
          </cell>
          <cell r="B1777" t="str">
            <v>HILL COLLEGE</v>
          </cell>
          <cell r="C1777" t="str">
            <v>TX</v>
          </cell>
          <cell r="D1777">
            <v>6</v>
          </cell>
          <cell r="E1777">
            <v>4</v>
          </cell>
          <cell r="F1777">
            <v>2</v>
          </cell>
          <cell r="G1777">
            <v>2</v>
          </cell>
          <cell r="H1777">
            <v>2</v>
          </cell>
          <cell r="I1777">
            <v>40</v>
          </cell>
          <cell r="J1777">
            <v>1</v>
          </cell>
          <cell r="K1777">
            <v>1677</v>
          </cell>
          <cell r="L1777">
            <v>2236196</v>
          </cell>
          <cell r="M1777">
            <v>0</v>
          </cell>
          <cell r="N1777">
            <v>5996151</v>
          </cell>
          <cell r="O1777">
            <v>641116</v>
          </cell>
          <cell r="P1777">
            <v>1796136</v>
          </cell>
          <cell r="Q1777">
            <v>234300</v>
          </cell>
          <cell r="R1777">
            <v>1434875</v>
          </cell>
          <cell r="S1777">
            <v>162429</v>
          </cell>
          <cell r="T1777">
            <v>0</v>
          </cell>
          <cell r="U1777">
            <v>0</v>
          </cell>
          <cell r="V1777">
            <v>951890</v>
          </cell>
          <cell r="W1777">
            <v>0</v>
          </cell>
          <cell r="X1777">
            <v>277313</v>
          </cell>
          <cell r="Y1777">
            <v>0</v>
          </cell>
          <cell r="Z1777">
            <v>13730406</v>
          </cell>
          <cell r="AA1777">
            <v>4209705</v>
          </cell>
          <cell r="AB1777">
            <v>0</v>
          </cell>
          <cell r="AC1777">
            <v>3731</v>
          </cell>
          <cell r="AD1777">
            <v>1129169</v>
          </cell>
          <cell r="AE1777">
            <v>1087697</v>
          </cell>
          <cell r="AF1777">
            <v>1680667</v>
          </cell>
          <cell r="AG1777">
            <v>1463616</v>
          </cell>
          <cell r="AH1777">
            <v>2221741</v>
          </cell>
          <cell r="AI1777">
            <v>0</v>
          </cell>
          <cell r="AJ1777">
            <v>51711</v>
          </cell>
          <cell r="AK1777">
            <v>11848037</v>
          </cell>
          <cell r="AL1777">
            <v>1072779</v>
          </cell>
          <cell r="AM1777">
            <v>0</v>
          </cell>
          <cell r="AN1777">
            <v>0</v>
          </cell>
          <cell r="AO1777">
            <v>0</v>
          </cell>
          <cell r="AP1777">
            <v>12920816</v>
          </cell>
          <cell r="AQ1777">
            <v>5774943</v>
          </cell>
          <cell r="AR1777">
            <v>267025</v>
          </cell>
          <cell r="AS1777">
            <v>6965814</v>
          </cell>
          <cell r="AT1777">
            <v>1220176</v>
          </cell>
          <cell r="AU1777">
            <v>98613</v>
          </cell>
          <cell r="AV1777">
            <v>81035</v>
          </cell>
          <cell r="AW1777">
            <v>103692</v>
          </cell>
          <cell r="AX1777">
            <v>215094</v>
          </cell>
          <cell r="AY1777">
            <v>503131</v>
          </cell>
          <cell r="AZ1777">
            <v>2221741</v>
          </cell>
        </row>
        <row r="1778">
          <cell r="A1778">
            <v>225423</v>
          </cell>
          <cell r="B1778" t="str">
            <v>HOUSTON COMMUNITY COLLEGE SYSTEM</v>
          </cell>
          <cell r="C1778" t="str">
            <v>TX</v>
          </cell>
          <cell r="D1778">
            <v>6</v>
          </cell>
          <cell r="E1778">
            <v>4</v>
          </cell>
          <cell r="F1778">
            <v>2</v>
          </cell>
          <cell r="G1778">
            <v>2</v>
          </cell>
          <cell r="H1778">
            <v>2</v>
          </cell>
          <cell r="I1778">
            <v>40</v>
          </cell>
          <cell r="J1778">
            <v>1</v>
          </cell>
          <cell r="K1778">
            <v>20524</v>
          </cell>
          <cell r="L1778">
            <v>54289637</v>
          </cell>
          <cell r="M1778">
            <v>0</v>
          </cell>
          <cell r="N1778">
            <v>73877186</v>
          </cell>
          <cell r="O1778">
            <v>0</v>
          </cell>
          <cell r="P1778">
            <v>32614862</v>
          </cell>
          <cell r="Q1778">
            <v>1265925</v>
          </cell>
          <cell r="R1778">
            <v>708908</v>
          </cell>
          <cell r="S1778">
            <v>0</v>
          </cell>
          <cell r="T1778">
            <v>0</v>
          </cell>
          <cell r="U1778">
            <v>376515</v>
          </cell>
          <cell r="V1778">
            <v>890860</v>
          </cell>
          <cell r="W1778">
            <v>0</v>
          </cell>
          <cell r="X1778">
            <v>56218055</v>
          </cell>
          <cell r="Y1778">
            <v>0</v>
          </cell>
          <cell r="Z1778">
            <v>220241948</v>
          </cell>
          <cell r="AA1778">
            <v>79246231</v>
          </cell>
          <cell r="AB1778">
            <v>0</v>
          </cell>
          <cell r="AC1778">
            <v>17168724</v>
          </cell>
          <cell r="AD1778">
            <v>7983839</v>
          </cell>
          <cell r="AE1778">
            <v>19857222</v>
          </cell>
          <cell r="AF1778">
            <v>37199549</v>
          </cell>
          <cell r="AG1778">
            <v>18629274</v>
          </cell>
          <cell r="AH1778">
            <v>25318924</v>
          </cell>
          <cell r="AI1778">
            <v>1421751</v>
          </cell>
          <cell r="AJ1778">
            <v>10713009</v>
          </cell>
          <cell r="AK1778">
            <v>217538523</v>
          </cell>
          <cell r="AL1778">
            <v>2222432</v>
          </cell>
          <cell r="AM1778">
            <v>0</v>
          </cell>
          <cell r="AN1778">
            <v>0</v>
          </cell>
          <cell r="AO1778">
            <v>0</v>
          </cell>
          <cell r="AP1778">
            <v>219760955</v>
          </cell>
          <cell r="AQ1778">
            <v>109788315</v>
          </cell>
          <cell r="AR1778">
            <v>4060534</v>
          </cell>
          <cell r="AS1778">
            <v>114569082</v>
          </cell>
          <cell r="AT1778">
            <v>18875253</v>
          </cell>
          <cell r="AU1778">
            <v>1932687</v>
          </cell>
          <cell r="AV1778">
            <v>777766</v>
          </cell>
          <cell r="AW1778">
            <v>0</v>
          </cell>
          <cell r="AX1778">
            <v>717211</v>
          </cell>
          <cell r="AY1778">
            <v>3016007</v>
          </cell>
          <cell r="AZ1778">
            <v>25318924</v>
          </cell>
        </row>
        <row r="1779">
          <cell r="A1779">
            <v>225520</v>
          </cell>
          <cell r="B1779" t="str">
            <v>HOWARD COUNTY JUNIOR COLLEGE DISTRICT</v>
          </cell>
          <cell r="C1779" t="str">
            <v>TX</v>
          </cell>
          <cell r="D1779">
            <v>6</v>
          </cell>
          <cell r="E1779">
            <v>4</v>
          </cell>
          <cell r="F1779">
            <v>2</v>
          </cell>
          <cell r="G1779">
            <v>2</v>
          </cell>
          <cell r="H1779">
            <v>2</v>
          </cell>
          <cell r="I1779">
            <v>40</v>
          </cell>
          <cell r="J1779">
            <v>1</v>
          </cell>
          <cell r="K1779">
            <v>1594</v>
          </cell>
          <cell r="L1779">
            <v>2730376</v>
          </cell>
          <cell r="M1779">
            <v>0</v>
          </cell>
          <cell r="N1779">
            <v>10687407</v>
          </cell>
          <cell r="O1779">
            <v>2782498</v>
          </cell>
          <cell r="P1779">
            <v>3676080</v>
          </cell>
          <cell r="Q1779">
            <v>545455</v>
          </cell>
          <cell r="R1779">
            <v>0</v>
          </cell>
          <cell r="S1779">
            <v>602104</v>
          </cell>
          <cell r="T1779">
            <v>0</v>
          </cell>
          <cell r="U1779">
            <v>206625</v>
          </cell>
          <cell r="V1779">
            <v>1329111</v>
          </cell>
          <cell r="W1779">
            <v>0</v>
          </cell>
          <cell r="X1779">
            <v>799988</v>
          </cell>
          <cell r="Y1779">
            <v>0</v>
          </cell>
          <cell r="Z1779">
            <v>23359644</v>
          </cell>
          <cell r="AA1779">
            <v>9087556</v>
          </cell>
          <cell r="AB1779">
            <v>6372</v>
          </cell>
          <cell r="AC1779">
            <v>0</v>
          </cell>
          <cell r="AD1779">
            <v>1005602</v>
          </cell>
          <cell r="AE1779">
            <v>2016850</v>
          </cell>
          <cell r="AF1779">
            <v>2901875</v>
          </cell>
          <cell r="AG1779">
            <v>2733327</v>
          </cell>
          <cell r="AH1779">
            <v>3416951</v>
          </cell>
          <cell r="AI1779">
            <v>369324</v>
          </cell>
          <cell r="AJ1779">
            <v>538600</v>
          </cell>
          <cell r="AK1779">
            <v>22076457</v>
          </cell>
          <cell r="AL1779">
            <v>1783919</v>
          </cell>
          <cell r="AM1779">
            <v>0</v>
          </cell>
          <cell r="AN1779">
            <v>0</v>
          </cell>
          <cell r="AO1779">
            <v>0</v>
          </cell>
          <cell r="AP1779">
            <v>23860376</v>
          </cell>
          <cell r="AQ1779">
            <v>10014521</v>
          </cell>
          <cell r="AR1779">
            <v>2548788</v>
          </cell>
          <cell r="AS1779">
            <v>12563309</v>
          </cell>
          <cell r="AT1779">
            <v>1962413</v>
          </cell>
          <cell r="AU1779">
            <v>270809</v>
          </cell>
          <cell r="AV1779">
            <v>436037</v>
          </cell>
          <cell r="AW1779">
            <v>0</v>
          </cell>
          <cell r="AX1779">
            <v>270495</v>
          </cell>
          <cell r="AY1779">
            <v>477197</v>
          </cell>
          <cell r="AZ1779">
            <v>3416951</v>
          </cell>
        </row>
        <row r="1780">
          <cell r="A1780">
            <v>226019</v>
          </cell>
          <cell r="B1780" t="str">
            <v>KILGORE COLLEGE</v>
          </cell>
          <cell r="C1780" t="str">
            <v>TX</v>
          </cell>
          <cell r="D1780">
            <v>6</v>
          </cell>
          <cell r="E1780">
            <v>4</v>
          </cell>
          <cell r="F1780">
            <v>2</v>
          </cell>
          <cell r="G1780">
            <v>2</v>
          </cell>
          <cell r="H1780">
            <v>2</v>
          </cell>
          <cell r="I1780">
            <v>40</v>
          </cell>
          <cell r="J1780">
            <v>1</v>
          </cell>
          <cell r="K1780">
            <v>2894</v>
          </cell>
          <cell r="L1780">
            <v>5474993</v>
          </cell>
          <cell r="M1780">
            <v>0</v>
          </cell>
          <cell r="N1780">
            <v>12070287</v>
          </cell>
          <cell r="O1780">
            <v>2947704</v>
          </cell>
          <cell r="P1780">
            <v>4085070</v>
          </cell>
          <cell r="Q1780">
            <v>363819</v>
          </cell>
          <cell r="R1780">
            <v>652258</v>
          </cell>
          <cell r="S1780">
            <v>0</v>
          </cell>
          <cell r="T1780">
            <v>487407</v>
          </cell>
          <cell r="U1780">
            <v>0</v>
          </cell>
          <cell r="V1780">
            <v>4041677</v>
          </cell>
          <cell r="W1780">
            <v>0</v>
          </cell>
          <cell r="X1780">
            <v>525700</v>
          </cell>
          <cell r="Y1780">
            <v>0</v>
          </cell>
          <cell r="Z1780">
            <v>30648915</v>
          </cell>
          <cell r="AA1780">
            <v>11097730</v>
          </cell>
          <cell r="AB1780">
            <v>0</v>
          </cell>
          <cell r="AC1780">
            <v>737007</v>
          </cell>
          <cell r="AD1780">
            <v>2129411</v>
          </cell>
          <cell r="AE1780">
            <v>1106184</v>
          </cell>
          <cell r="AF1780">
            <v>2740561</v>
          </cell>
          <cell r="AG1780">
            <v>3177334</v>
          </cell>
          <cell r="AH1780">
            <v>3786730</v>
          </cell>
          <cell r="AI1780">
            <v>447650</v>
          </cell>
          <cell r="AJ1780">
            <v>31167</v>
          </cell>
          <cell r="AK1780">
            <v>25253774</v>
          </cell>
          <cell r="AL1780">
            <v>4625832</v>
          </cell>
          <cell r="AM1780">
            <v>0</v>
          </cell>
          <cell r="AN1780">
            <v>0</v>
          </cell>
          <cell r="AO1780">
            <v>384983</v>
          </cell>
          <cell r="AP1780">
            <v>30264589</v>
          </cell>
          <cell r="AQ1780">
            <v>12312406</v>
          </cell>
          <cell r="AR1780">
            <v>882874</v>
          </cell>
          <cell r="AS1780">
            <v>15367211</v>
          </cell>
          <cell r="AT1780">
            <v>3163821</v>
          </cell>
          <cell r="AU1780">
            <v>90653</v>
          </cell>
          <cell r="AV1780">
            <v>99817</v>
          </cell>
          <cell r="AW1780">
            <v>0</v>
          </cell>
          <cell r="AX1780">
            <v>167577</v>
          </cell>
          <cell r="AY1780">
            <v>264862</v>
          </cell>
          <cell r="AZ1780">
            <v>3786730</v>
          </cell>
        </row>
        <row r="1781">
          <cell r="A1781">
            <v>226107</v>
          </cell>
          <cell r="B1781" t="str">
            <v>LAMAR STATE COLLEGE-ORANGE</v>
          </cell>
          <cell r="C1781" t="str">
            <v>TX</v>
          </cell>
          <cell r="D1781">
            <v>6</v>
          </cell>
          <cell r="E1781">
            <v>4</v>
          </cell>
          <cell r="F1781">
            <v>2</v>
          </cell>
          <cell r="G1781">
            <v>2</v>
          </cell>
          <cell r="H1781">
            <v>2</v>
          </cell>
          <cell r="I1781">
            <v>40</v>
          </cell>
          <cell r="J1781">
            <v>1</v>
          </cell>
          <cell r="K1781">
            <v>1245</v>
          </cell>
          <cell r="L1781">
            <v>3777286</v>
          </cell>
          <cell r="M1781">
            <v>0</v>
          </cell>
          <cell r="N1781">
            <v>6711484</v>
          </cell>
          <cell r="O1781">
            <v>0</v>
          </cell>
          <cell r="P1781">
            <v>2329797</v>
          </cell>
          <cell r="Q1781">
            <v>337058</v>
          </cell>
          <cell r="R1781">
            <v>0</v>
          </cell>
          <cell r="S1781">
            <v>1032541</v>
          </cell>
          <cell r="T1781">
            <v>0</v>
          </cell>
          <cell r="U1781">
            <v>221130</v>
          </cell>
          <cell r="V1781">
            <v>28472</v>
          </cell>
          <cell r="W1781">
            <v>0</v>
          </cell>
          <cell r="X1781">
            <v>403406</v>
          </cell>
          <cell r="Y1781">
            <v>0</v>
          </cell>
          <cell r="Z1781">
            <v>14841174</v>
          </cell>
          <cell r="AA1781">
            <v>4015052</v>
          </cell>
          <cell r="AB1781">
            <v>43096</v>
          </cell>
          <cell r="AC1781">
            <v>573140</v>
          </cell>
          <cell r="AD1781">
            <v>1482996</v>
          </cell>
          <cell r="AE1781">
            <v>385736</v>
          </cell>
          <cell r="AF1781">
            <v>1784457</v>
          </cell>
          <cell r="AG1781">
            <v>637396</v>
          </cell>
          <cell r="AH1781">
            <v>3013559</v>
          </cell>
          <cell r="AI1781">
            <v>431148</v>
          </cell>
          <cell r="AJ1781">
            <v>1395447</v>
          </cell>
          <cell r="AK1781">
            <v>13762027</v>
          </cell>
          <cell r="AL1781">
            <v>422481</v>
          </cell>
          <cell r="AM1781">
            <v>0</v>
          </cell>
          <cell r="AN1781">
            <v>0</v>
          </cell>
          <cell r="AO1781">
            <v>3</v>
          </cell>
          <cell r="AP1781">
            <v>14184511</v>
          </cell>
          <cell r="AQ1781">
            <v>4876099</v>
          </cell>
          <cell r="AR1781">
            <v>1178031</v>
          </cell>
          <cell r="AS1781">
            <v>6054130</v>
          </cell>
          <cell r="AT1781">
            <v>1424633</v>
          </cell>
          <cell r="AU1781">
            <v>130631</v>
          </cell>
          <cell r="AV1781">
            <v>983170</v>
          </cell>
          <cell r="AW1781">
            <v>0</v>
          </cell>
          <cell r="AX1781">
            <v>107999</v>
          </cell>
          <cell r="AY1781">
            <v>367126</v>
          </cell>
          <cell r="AZ1781">
            <v>3013559</v>
          </cell>
        </row>
        <row r="1782">
          <cell r="A1782">
            <v>226116</v>
          </cell>
          <cell r="B1782" t="str">
            <v>LAMAR STATE COLLEGE-PORT ARTHUR</v>
          </cell>
          <cell r="C1782" t="str">
            <v>TX</v>
          </cell>
          <cell r="D1782">
            <v>6</v>
          </cell>
          <cell r="E1782">
            <v>4</v>
          </cell>
          <cell r="F1782">
            <v>2</v>
          </cell>
          <cell r="G1782">
            <v>2</v>
          </cell>
          <cell r="H1782">
            <v>2</v>
          </cell>
          <cell r="I1782">
            <v>40</v>
          </cell>
          <cell r="J1782">
            <v>1</v>
          </cell>
          <cell r="K1782">
            <v>1446</v>
          </cell>
          <cell r="L1782">
            <v>4612237</v>
          </cell>
          <cell r="M1782">
            <v>0</v>
          </cell>
          <cell r="N1782">
            <v>12787566</v>
          </cell>
          <cell r="O1782">
            <v>0</v>
          </cell>
          <cell r="P1782">
            <v>2533882</v>
          </cell>
          <cell r="Q1782">
            <v>142931</v>
          </cell>
          <cell r="R1782">
            <v>0</v>
          </cell>
          <cell r="S1782">
            <v>210755</v>
          </cell>
          <cell r="T1782">
            <v>0</v>
          </cell>
          <cell r="U1782">
            <v>7722</v>
          </cell>
          <cell r="V1782">
            <v>79236</v>
          </cell>
          <cell r="W1782">
            <v>0</v>
          </cell>
          <cell r="X1782">
            <v>235686</v>
          </cell>
          <cell r="Y1782">
            <v>0</v>
          </cell>
          <cell r="Z1782">
            <v>20610015</v>
          </cell>
          <cell r="AA1782">
            <v>7255387</v>
          </cell>
          <cell r="AB1782">
            <v>0</v>
          </cell>
          <cell r="AC1782">
            <v>487515</v>
          </cell>
          <cell r="AD1782">
            <v>1406038</v>
          </cell>
          <cell r="AE1782">
            <v>856399</v>
          </cell>
          <cell r="AF1782">
            <v>2424804</v>
          </cell>
          <cell r="AG1782">
            <v>1963660</v>
          </cell>
          <cell r="AH1782">
            <v>2738186</v>
          </cell>
          <cell r="AI1782">
            <v>455336</v>
          </cell>
          <cell r="AJ1782">
            <v>1595827</v>
          </cell>
          <cell r="AK1782">
            <v>19183152</v>
          </cell>
          <cell r="AL1782">
            <v>935209</v>
          </cell>
          <cell r="AM1782">
            <v>0</v>
          </cell>
          <cell r="AN1782">
            <v>0</v>
          </cell>
          <cell r="AO1782">
            <v>197466</v>
          </cell>
          <cell r="AP1782">
            <v>20315827</v>
          </cell>
          <cell r="AQ1782">
            <v>7761434</v>
          </cell>
          <cell r="AR1782">
            <v>1800261</v>
          </cell>
          <cell r="AS1782">
            <v>9561695</v>
          </cell>
          <cell r="AT1782">
            <v>1825544</v>
          </cell>
          <cell r="AU1782">
            <v>155487</v>
          </cell>
          <cell r="AV1782">
            <v>122059</v>
          </cell>
          <cell r="AW1782">
            <v>0</v>
          </cell>
          <cell r="AX1782">
            <v>42651</v>
          </cell>
          <cell r="AY1782">
            <v>592445</v>
          </cell>
          <cell r="AZ1782">
            <v>2738186</v>
          </cell>
        </row>
        <row r="1783">
          <cell r="A1783">
            <v>226134</v>
          </cell>
          <cell r="B1783" t="str">
            <v>LAREDO COMMUNITY COLLEGE</v>
          </cell>
          <cell r="C1783" t="str">
            <v>TX</v>
          </cell>
          <cell r="D1783">
            <v>6</v>
          </cell>
          <cell r="E1783">
            <v>4</v>
          </cell>
          <cell r="F1783">
            <v>2</v>
          </cell>
          <cell r="G1783">
            <v>2</v>
          </cell>
          <cell r="H1783">
            <v>2</v>
          </cell>
          <cell r="I1783">
            <v>40</v>
          </cell>
          <cell r="J1783">
            <v>1</v>
          </cell>
          <cell r="K1783">
            <v>4508</v>
          </cell>
          <cell r="L1783">
            <v>6647269</v>
          </cell>
          <cell r="M1783">
            <v>0</v>
          </cell>
          <cell r="N1783">
            <v>16191434</v>
          </cell>
          <cell r="O1783">
            <v>8312832</v>
          </cell>
          <cell r="P1783">
            <v>12828355</v>
          </cell>
          <cell r="Q1783">
            <v>476983</v>
          </cell>
          <cell r="R1783">
            <v>225342</v>
          </cell>
          <cell r="S1783">
            <v>102855</v>
          </cell>
          <cell r="T1783">
            <v>19015</v>
          </cell>
          <cell r="U1783">
            <v>0</v>
          </cell>
          <cell r="V1783">
            <v>437277</v>
          </cell>
          <cell r="W1783">
            <v>0</v>
          </cell>
          <cell r="X1783">
            <v>369582</v>
          </cell>
          <cell r="Y1783">
            <v>0</v>
          </cell>
          <cell r="Z1783">
            <v>45610944</v>
          </cell>
          <cell r="AA1783">
            <v>18481048</v>
          </cell>
          <cell r="AB1783">
            <v>0</v>
          </cell>
          <cell r="AC1783">
            <v>56405</v>
          </cell>
          <cell r="AD1783">
            <v>2713572</v>
          </cell>
          <cell r="AE1783">
            <v>3705260</v>
          </cell>
          <cell r="AF1783">
            <v>7226934</v>
          </cell>
          <cell r="AG1783">
            <v>1379383</v>
          </cell>
          <cell r="AH1783">
            <v>9035969</v>
          </cell>
          <cell r="AI1783">
            <v>1500727</v>
          </cell>
          <cell r="AJ1783">
            <v>221664</v>
          </cell>
          <cell r="AK1783">
            <v>44320962</v>
          </cell>
          <cell r="AL1783">
            <v>464535</v>
          </cell>
          <cell r="AM1783">
            <v>0</v>
          </cell>
          <cell r="AN1783">
            <v>0</v>
          </cell>
          <cell r="AO1783">
            <v>686405</v>
          </cell>
          <cell r="AP1783">
            <v>45471902</v>
          </cell>
          <cell r="AQ1783">
            <v>21120936</v>
          </cell>
          <cell r="AR1783">
            <v>5955701</v>
          </cell>
          <cell r="AS1783">
            <v>27076637</v>
          </cell>
          <cell r="AT1783">
            <v>7972650</v>
          </cell>
          <cell r="AU1783">
            <v>723306</v>
          </cell>
          <cell r="AV1783">
            <v>153910</v>
          </cell>
          <cell r="AW1783">
            <v>0</v>
          </cell>
          <cell r="AX1783">
            <v>73394</v>
          </cell>
          <cell r="AY1783">
            <v>112709</v>
          </cell>
          <cell r="AZ1783">
            <v>9035969</v>
          </cell>
        </row>
        <row r="1784">
          <cell r="A1784">
            <v>226204</v>
          </cell>
          <cell r="B1784" t="str">
            <v>LEE COLLEGE</v>
          </cell>
          <cell r="C1784" t="str">
            <v>TX</v>
          </cell>
          <cell r="D1784">
            <v>6</v>
          </cell>
          <cell r="E1784">
            <v>4</v>
          </cell>
          <cell r="F1784">
            <v>2</v>
          </cell>
          <cell r="G1784">
            <v>2</v>
          </cell>
          <cell r="H1784">
            <v>2</v>
          </cell>
          <cell r="I1784">
            <v>40</v>
          </cell>
          <cell r="J1784">
            <v>1</v>
          </cell>
          <cell r="K1784">
            <v>3462</v>
          </cell>
          <cell r="L1784">
            <v>4855132</v>
          </cell>
          <cell r="M1784">
            <v>0</v>
          </cell>
          <cell r="N1784">
            <v>13830893</v>
          </cell>
          <cell r="O1784">
            <v>10947166</v>
          </cell>
          <cell r="P1784">
            <v>3965538</v>
          </cell>
          <cell r="Q1784">
            <v>53257</v>
          </cell>
          <cell r="R1784">
            <v>20387</v>
          </cell>
          <cell r="S1784">
            <v>726681</v>
          </cell>
          <cell r="T1784">
            <v>20129</v>
          </cell>
          <cell r="U1784">
            <v>26461</v>
          </cell>
          <cell r="V1784">
            <v>2101205</v>
          </cell>
          <cell r="W1784">
            <v>0</v>
          </cell>
          <cell r="X1784">
            <v>1435238</v>
          </cell>
          <cell r="Y1784">
            <v>0</v>
          </cell>
          <cell r="Z1784">
            <v>37982087</v>
          </cell>
          <cell r="AA1784">
            <v>15168756</v>
          </cell>
          <cell r="AB1784">
            <v>0</v>
          </cell>
          <cell r="AC1784">
            <v>979823</v>
          </cell>
          <cell r="AD1784">
            <v>2466584</v>
          </cell>
          <cell r="AE1784">
            <v>1841311</v>
          </cell>
          <cell r="AF1784">
            <v>6747941</v>
          </cell>
          <cell r="AG1784">
            <v>3516542</v>
          </cell>
          <cell r="AH1784">
            <v>2989683</v>
          </cell>
          <cell r="AI1784">
            <v>166796</v>
          </cell>
          <cell r="AJ1784">
            <v>-17049</v>
          </cell>
          <cell r="AK1784">
            <v>33860387</v>
          </cell>
          <cell r="AL1784">
            <v>2704353</v>
          </cell>
          <cell r="AM1784">
            <v>0</v>
          </cell>
          <cell r="AN1784">
            <v>0</v>
          </cell>
          <cell r="AO1784">
            <v>0</v>
          </cell>
          <cell r="AP1784">
            <v>36564740</v>
          </cell>
          <cell r="AQ1784">
            <v>18045383</v>
          </cell>
          <cell r="AR1784">
            <v>1787433</v>
          </cell>
          <cell r="AS1784">
            <v>19832816</v>
          </cell>
          <cell r="AT1784">
            <v>2335011</v>
          </cell>
          <cell r="AU1784">
            <v>52970</v>
          </cell>
          <cell r="AV1784">
            <v>102132</v>
          </cell>
          <cell r="AW1784">
            <v>0</v>
          </cell>
          <cell r="AX1784">
            <v>499570</v>
          </cell>
          <cell r="AY1784">
            <v>0</v>
          </cell>
          <cell r="AZ1784">
            <v>2989683</v>
          </cell>
        </row>
        <row r="1785">
          <cell r="A1785">
            <v>226408</v>
          </cell>
          <cell r="B1785" t="str">
            <v>COLLEGE OF THE MAINLAND</v>
          </cell>
          <cell r="C1785" t="str">
            <v>TX</v>
          </cell>
          <cell r="D1785">
            <v>6</v>
          </cell>
          <cell r="E1785">
            <v>4</v>
          </cell>
          <cell r="F1785">
            <v>2</v>
          </cell>
          <cell r="G1785">
            <v>2</v>
          </cell>
          <cell r="H1785">
            <v>2</v>
          </cell>
          <cell r="I1785">
            <v>40</v>
          </cell>
          <cell r="J1785">
            <v>1</v>
          </cell>
          <cell r="K1785">
            <v>1915</v>
          </cell>
          <cell r="L1785">
            <v>2400147</v>
          </cell>
          <cell r="M1785">
            <v>0</v>
          </cell>
          <cell r="N1785">
            <v>8497201</v>
          </cell>
          <cell r="O1785">
            <v>12773345</v>
          </cell>
          <cell r="P1785">
            <v>3049883</v>
          </cell>
          <cell r="Q1785">
            <v>104917</v>
          </cell>
          <cell r="R1785">
            <v>33897</v>
          </cell>
          <cell r="S1785">
            <v>165989</v>
          </cell>
          <cell r="T1785">
            <v>0</v>
          </cell>
          <cell r="U1785">
            <v>121638</v>
          </cell>
          <cell r="V1785">
            <v>1299352</v>
          </cell>
          <cell r="W1785">
            <v>0</v>
          </cell>
          <cell r="X1785">
            <v>1081787</v>
          </cell>
          <cell r="Y1785">
            <v>0</v>
          </cell>
          <cell r="Z1785">
            <v>29528156</v>
          </cell>
          <cell r="AA1785">
            <v>8590087</v>
          </cell>
          <cell r="AB1785">
            <v>0</v>
          </cell>
          <cell r="AC1785">
            <v>4838039</v>
          </cell>
          <cell r="AD1785">
            <v>1142434</v>
          </cell>
          <cell r="AE1785">
            <v>1454047</v>
          </cell>
          <cell r="AF1785">
            <v>5015301</v>
          </cell>
          <cell r="AG1785">
            <v>3928115</v>
          </cell>
          <cell r="AH1785">
            <v>1604804</v>
          </cell>
          <cell r="AI1785">
            <v>834171</v>
          </cell>
          <cell r="AJ1785">
            <v>282186</v>
          </cell>
          <cell r="AK1785">
            <v>27689184</v>
          </cell>
          <cell r="AL1785">
            <v>1472526</v>
          </cell>
          <cell r="AM1785">
            <v>0</v>
          </cell>
          <cell r="AN1785">
            <v>0</v>
          </cell>
          <cell r="AO1785">
            <v>0</v>
          </cell>
          <cell r="AP1785">
            <v>29161710</v>
          </cell>
          <cell r="AQ1785">
            <v>15203671</v>
          </cell>
          <cell r="AR1785">
            <v>1310691</v>
          </cell>
          <cell r="AS1785">
            <v>18550203</v>
          </cell>
          <cell r="AT1785">
            <v>1362348</v>
          </cell>
          <cell r="AU1785">
            <v>69795</v>
          </cell>
          <cell r="AV1785">
            <v>104917</v>
          </cell>
          <cell r="AW1785">
            <v>33897</v>
          </cell>
          <cell r="AX1785">
            <v>12230</v>
          </cell>
          <cell r="AY1785">
            <v>21617</v>
          </cell>
          <cell r="AZ1785">
            <v>1604804</v>
          </cell>
        </row>
        <row r="1786">
          <cell r="A1786">
            <v>226578</v>
          </cell>
          <cell r="B1786" t="str">
            <v>MCLENNAN COMMUNITY COLLEGE</v>
          </cell>
          <cell r="C1786" t="str">
            <v>TX</v>
          </cell>
          <cell r="D1786">
            <v>6</v>
          </cell>
          <cell r="E1786">
            <v>4</v>
          </cell>
          <cell r="F1786">
            <v>2</v>
          </cell>
          <cell r="G1786">
            <v>2</v>
          </cell>
          <cell r="H1786">
            <v>2</v>
          </cell>
          <cell r="I1786">
            <v>40</v>
          </cell>
          <cell r="J1786">
            <v>1</v>
          </cell>
          <cell r="K1786">
            <v>3942</v>
          </cell>
          <cell r="L1786">
            <v>6837598</v>
          </cell>
          <cell r="M1786">
            <v>0</v>
          </cell>
          <cell r="N1786">
            <v>13985365</v>
          </cell>
          <cell r="O1786">
            <v>5319587</v>
          </cell>
          <cell r="P1786">
            <v>6333986</v>
          </cell>
          <cell r="Q1786">
            <v>592670</v>
          </cell>
          <cell r="R1786">
            <v>280777</v>
          </cell>
          <cell r="S1786">
            <v>0</v>
          </cell>
          <cell r="T1786">
            <v>0</v>
          </cell>
          <cell r="U1786">
            <v>550482</v>
          </cell>
          <cell r="V1786">
            <v>248369</v>
          </cell>
          <cell r="W1786">
            <v>0</v>
          </cell>
          <cell r="X1786">
            <v>401662</v>
          </cell>
          <cell r="Y1786">
            <v>0</v>
          </cell>
          <cell r="Z1786">
            <v>34550496</v>
          </cell>
          <cell r="AA1786">
            <v>13358902</v>
          </cell>
          <cell r="AB1786">
            <v>0</v>
          </cell>
          <cell r="AC1786">
            <v>2316611</v>
          </cell>
          <cell r="AD1786">
            <v>1733160</v>
          </cell>
          <cell r="AE1786">
            <v>2005955</v>
          </cell>
          <cell r="AF1786">
            <v>3720833</v>
          </cell>
          <cell r="AG1786">
            <v>2345631</v>
          </cell>
          <cell r="AH1786">
            <v>4667593</v>
          </cell>
          <cell r="AI1786">
            <v>1055480</v>
          </cell>
          <cell r="AJ1786">
            <v>-1187691</v>
          </cell>
          <cell r="AK1786">
            <v>30016474</v>
          </cell>
          <cell r="AL1786">
            <v>910684</v>
          </cell>
          <cell r="AM1786">
            <v>0</v>
          </cell>
          <cell r="AN1786">
            <v>0</v>
          </cell>
          <cell r="AO1786">
            <v>243981</v>
          </cell>
          <cell r="AP1786">
            <v>31171139</v>
          </cell>
          <cell r="AQ1786">
            <v>17434936</v>
          </cell>
          <cell r="AR1786">
            <v>540008</v>
          </cell>
          <cell r="AS1786">
            <v>20392534</v>
          </cell>
          <cell r="AT1786">
            <v>3871483</v>
          </cell>
          <cell r="AU1786">
            <v>143966</v>
          </cell>
          <cell r="AV1786">
            <v>237176</v>
          </cell>
          <cell r="AW1786">
            <v>0</v>
          </cell>
          <cell r="AX1786">
            <v>0</v>
          </cell>
          <cell r="AY1786">
            <v>414968</v>
          </cell>
          <cell r="AZ1786">
            <v>4667593</v>
          </cell>
        </row>
        <row r="1787">
          <cell r="A1787">
            <v>226806</v>
          </cell>
          <cell r="B1787" t="str">
            <v>MIDLAND COLLEGE</v>
          </cell>
          <cell r="C1787" t="str">
            <v>TX</v>
          </cell>
          <cell r="D1787">
            <v>6</v>
          </cell>
          <cell r="E1787">
            <v>4</v>
          </cell>
          <cell r="F1787">
            <v>2</v>
          </cell>
          <cell r="G1787">
            <v>2</v>
          </cell>
          <cell r="H1787">
            <v>2</v>
          </cell>
          <cell r="I1787">
            <v>40</v>
          </cell>
          <cell r="J1787">
            <v>1</v>
          </cell>
          <cell r="K1787">
            <v>2919</v>
          </cell>
          <cell r="L1787">
            <v>4780089</v>
          </cell>
          <cell r="M1787">
            <v>0</v>
          </cell>
          <cell r="N1787">
            <v>9839489</v>
          </cell>
          <cell r="O1787">
            <v>7208939</v>
          </cell>
          <cell r="P1787">
            <v>5814591</v>
          </cell>
          <cell r="Q1787">
            <v>662564</v>
          </cell>
          <cell r="R1787">
            <v>189204</v>
          </cell>
          <cell r="S1787">
            <v>7638699</v>
          </cell>
          <cell r="T1787">
            <v>148941</v>
          </cell>
          <cell r="U1787">
            <v>339805</v>
          </cell>
          <cell r="V1787">
            <v>886542</v>
          </cell>
          <cell r="W1787">
            <v>0</v>
          </cell>
          <cell r="X1787">
            <v>735042</v>
          </cell>
          <cell r="Y1787">
            <v>0</v>
          </cell>
          <cell r="Z1787">
            <v>38243905</v>
          </cell>
          <cell r="AA1787">
            <v>12782750</v>
          </cell>
          <cell r="AB1787">
            <v>0</v>
          </cell>
          <cell r="AC1787">
            <v>1827680</v>
          </cell>
          <cell r="AD1787">
            <v>2776806</v>
          </cell>
          <cell r="AE1787">
            <v>1932331</v>
          </cell>
          <cell r="AF1787">
            <v>2688539</v>
          </cell>
          <cell r="AG1787">
            <v>9690858</v>
          </cell>
          <cell r="AH1787">
            <v>4151145</v>
          </cell>
          <cell r="AI1787">
            <v>698344</v>
          </cell>
          <cell r="AJ1787">
            <v>0</v>
          </cell>
          <cell r="AK1787">
            <v>36548453</v>
          </cell>
          <cell r="AL1787">
            <v>1694148</v>
          </cell>
          <cell r="AM1787">
            <v>0</v>
          </cell>
          <cell r="AN1787">
            <v>0</v>
          </cell>
          <cell r="AO1787">
            <v>0</v>
          </cell>
          <cell r="AP1787">
            <v>38242601</v>
          </cell>
          <cell r="AQ1787">
            <v>13399156</v>
          </cell>
          <cell r="AR1787">
            <v>1678916</v>
          </cell>
          <cell r="AS1787">
            <v>16774152</v>
          </cell>
          <cell r="AT1787">
            <v>2576167</v>
          </cell>
          <cell r="AU1787">
            <v>189181</v>
          </cell>
          <cell r="AV1787">
            <v>279771</v>
          </cell>
          <cell r="AW1787">
            <v>0</v>
          </cell>
          <cell r="AX1787">
            <v>587692</v>
          </cell>
          <cell r="AY1787">
            <v>518334</v>
          </cell>
          <cell r="AZ1787">
            <v>4151145</v>
          </cell>
        </row>
        <row r="1788">
          <cell r="A1788">
            <v>226930</v>
          </cell>
          <cell r="B1788" t="str">
            <v>MOUNTAIN VIEW COLLEGE</v>
          </cell>
          <cell r="C1788" t="str">
            <v>TX</v>
          </cell>
          <cell r="D1788">
            <v>6</v>
          </cell>
          <cell r="E1788">
            <v>4</v>
          </cell>
          <cell r="F1788">
            <v>2</v>
          </cell>
          <cell r="G1788">
            <v>2</v>
          </cell>
          <cell r="H1788">
            <v>2</v>
          </cell>
          <cell r="I1788">
            <v>40</v>
          </cell>
          <cell r="J1788">
            <v>1</v>
          </cell>
          <cell r="K1788">
            <v>3247</v>
          </cell>
          <cell r="L1788">
            <v>3976936</v>
          </cell>
          <cell r="M1788">
            <v>0</v>
          </cell>
          <cell r="N1788">
            <v>8595741</v>
          </cell>
          <cell r="O1788">
            <v>6706601</v>
          </cell>
          <cell r="P1788">
            <v>3429736</v>
          </cell>
          <cell r="Q1788">
            <v>222119</v>
          </cell>
          <cell r="R1788">
            <v>443565</v>
          </cell>
          <cell r="S1788">
            <v>0</v>
          </cell>
          <cell r="T1788">
            <v>0</v>
          </cell>
          <cell r="U1788">
            <v>0</v>
          </cell>
          <cell r="V1788">
            <v>291138</v>
          </cell>
          <cell r="W1788">
            <v>0</v>
          </cell>
          <cell r="X1788">
            <v>50859</v>
          </cell>
          <cell r="Y1788">
            <v>0</v>
          </cell>
          <cell r="Z1788">
            <v>23716695</v>
          </cell>
          <cell r="AA1788">
            <v>11189564</v>
          </cell>
          <cell r="AB1788">
            <v>0</v>
          </cell>
          <cell r="AC1788">
            <v>290454</v>
          </cell>
          <cell r="AD1788">
            <v>1507778</v>
          </cell>
          <cell r="AE1788">
            <v>2434192</v>
          </cell>
          <cell r="AF1788">
            <v>2422370</v>
          </cell>
          <cell r="AG1788">
            <v>1760842</v>
          </cell>
          <cell r="AH1788">
            <v>3627437</v>
          </cell>
          <cell r="AI1788">
            <v>190646</v>
          </cell>
          <cell r="AJ1788">
            <v>0</v>
          </cell>
          <cell r="AK1788">
            <v>23423283</v>
          </cell>
          <cell r="AL1788">
            <v>293412</v>
          </cell>
          <cell r="AM1788">
            <v>0</v>
          </cell>
          <cell r="AN1788">
            <v>0</v>
          </cell>
          <cell r="AO1788">
            <v>0</v>
          </cell>
          <cell r="AP1788">
            <v>23716695</v>
          </cell>
          <cell r="AQ1788">
            <v>13303389</v>
          </cell>
          <cell r="AR1788">
            <v>346835</v>
          </cell>
          <cell r="AS1788">
            <v>14685524</v>
          </cell>
          <cell r="AT1788">
            <v>2645981</v>
          </cell>
          <cell r="AU1788">
            <v>110794</v>
          </cell>
          <cell r="AV1788">
            <v>222119</v>
          </cell>
          <cell r="AW1788">
            <v>368334</v>
          </cell>
          <cell r="AX1788">
            <v>0</v>
          </cell>
          <cell r="AY1788">
            <v>280209</v>
          </cell>
          <cell r="AZ1788">
            <v>3627437</v>
          </cell>
        </row>
        <row r="1789">
          <cell r="A1789">
            <v>227146</v>
          </cell>
          <cell r="B1789" t="str">
            <v>NAVARRO COLLEGE</v>
          </cell>
          <cell r="C1789" t="str">
            <v>TX</v>
          </cell>
          <cell r="D1789">
            <v>6</v>
          </cell>
          <cell r="E1789">
            <v>4</v>
          </cell>
          <cell r="F1789">
            <v>2</v>
          </cell>
          <cell r="G1789">
            <v>2</v>
          </cell>
          <cell r="H1789">
            <v>2</v>
          </cell>
          <cell r="I1789">
            <v>40</v>
          </cell>
          <cell r="J1789">
            <v>1</v>
          </cell>
          <cell r="K1789">
            <v>3152</v>
          </cell>
          <cell r="L1789">
            <v>4730119</v>
          </cell>
          <cell r="M1789">
            <v>0</v>
          </cell>
          <cell r="N1789">
            <v>8468925</v>
          </cell>
          <cell r="O1789">
            <v>1938822</v>
          </cell>
          <cell r="P1789">
            <v>4340820</v>
          </cell>
          <cell r="Q1789">
            <v>144280</v>
          </cell>
          <cell r="R1789">
            <v>637412</v>
          </cell>
          <cell r="S1789">
            <v>181501</v>
          </cell>
          <cell r="T1789">
            <v>133938</v>
          </cell>
          <cell r="U1789">
            <v>134045</v>
          </cell>
          <cell r="V1789">
            <v>4262153</v>
          </cell>
          <cell r="W1789">
            <v>0</v>
          </cell>
          <cell r="X1789">
            <v>155821</v>
          </cell>
          <cell r="Y1789">
            <v>0</v>
          </cell>
          <cell r="Z1789">
            <v>25127836</v>
          </cell>
          <cell r="AA1789">
            <v>8381421</v>
          </cell>
          <cell r="AB1789">
            <v>0</v>
          </cell>
          <cell r="AC1789">
            <v>12932</v>
          </cell>
          <cell r="AD1789">
            <v>1714576</v>
          </cell>
          <cell r="AE1789">
            <v>1398412</v>
          </cell>
          <cell r="AF1789">
            <v>2272151</v>
          </cell>
          <cell r="AG1789">
            <v>1855970</v>
          </cell>
          <cell r="AH1789">
            <v>3707887</v>
          </cell>
          <cell r="AI1789">
            <v>1167522</v>
          </cell>
          <cell r="AJ1789">
            <v>56454</v>
          </cell>
          <cell r="AK1789">
            <v>20567325</v>
          </cell>
          <cell r="AL1789">
            <v>4532901</v>
          </cell>
          <cell r="AM1789">
            <v>0</v>
          </cell>
          <cell r="AN1789">
            <v>0</v>
          </cell>
          <cell r="AO1789">
            <v>0</v>
          </cell>
          <cell r="AP1789">
            <v>25100226</v>
          </cell>
          <cell r="AQ1789">
            <v>9056437</v>
          </cell>
          <cell r="AR1789">
            <v>2335487</v>
          </cell>
          <cell r="AS1789">
            <v>11391924</v>
          </cell>
          <cell r="AT1789">
            <v>3111244</v>
          </cell>
          <cell r="AU1789">
            <v>63124</v>
          </cell>
          <cell r="AV1789">
            <v>0</v>
          </cell>
          <cell r="AW1789">
            <v>0</v>
          </cell>
          <cell r="AX1789">
            <v>181501</v>
          </cell>
          <cell r="AY1789">
            <v>352018</v>
          </cell>
          <cell r="AZ1789">
            <v>3707887</v>
          </cell>
        </row>
        <row r="1790">
          <cell r="A1790">
            <v>227182</v>
          </cell>
          <cell r="B1790" t="str">
            <v>NORTH HARRIS MONTGOMERY COMMUNITY COLLEGE DISTRICT</v>
          </cell>
          <cell r="C1790" t="str">
            <v>TX</v>
          </cell>
          <cell r="D1790">
            <v>6</v>
          </cell>
          <cell r="E1790">
            <v>4</v>
          </cell>
          <cell r="F1790">
            <v>2</v>
          </cell>
          <cell r="G1790">
            <v>2</v>
          </cell>
          <cell r="H1790">
            <v>2</v>
          </cell>
          <cell r="I1790">
            <v>40</v>
          </cell>
          <cell r="J1790">
            <v>1</v>
          </cell>
          <cell r="K1790">
            <v>15713</v>
          </cell>
          <cell r="L1790">
            <v>22760876</v>
          </cell>
          <cell r="M1790">
            <v>0</v>
          </cell>
          <cell r="N1790">
            <v>40281355</v>
          </cell>
          <cell r="O1790">
            <v>25883684</v>
          </cell>
          <cell r="P1790">
            <v>18860679</v>
          </cell>
          <cell r="Q1790">
            <v>658973</v>
          </cell>
          <cell r="R1790">
            <v>1262561</v>
          </cell>
          <cell r="S1790">
            <v>0</v>
          </cell>
          <cell r="T1790">
            <v>0</v>
          </cell>
          <cell r="U1790">
            <v>43482</v>
          </cell>
          <cell r="V1790">
            <v>3418733</v>
          </cell>
          <cell r="W1790">
            <v>0</v>
          </cell>
          <cell r="X1790">
            <v>1425967</v>
          </cell>
          <cell r="Y1790">
            <v>0</v>
          </cell>
          <cell r="Z1790">
            <v>114596310</v>
          </cell>
          <cell r="AA1790">
            <v>51331878</v>
          </cell>
          <cell r="AB1790">
            <v>0</v>
          </cell>
          <cell r="AC1790">
            <v>2831744</v>
          </cell>
          <cell r="AD1790">
            <v>15235470</v>
          </cell>
          <cell r="AE1790">
            <v>10439743</v>
          </cell>
          <cell r="AF1790">
            <v>15059424</v>
          </cell>
          <cell r="AG1790">
            <v>8272225</v>
          </cell>
          <cell r="AH1790">
            <v>11132727</v>
          </cell>
          <cell r="AI1790">
            <v>905792</v>
          </cell>
          <cell r="AJ1790">
            <v>-18668</v>
          </cell>
          <cell r="AK1790">
            <v>115190335</v>
          </cell>
          <cell r="AL1790">
            <v>3415826</v>
          </cell>
          <cell r="AM1790">
            <v>0</v>
          </cell>
          <cell r="AN1790">
            <v>0</v>
          </cell>
          <cell r="AO1790">
            <v>0</v>
          </cell>
          <cell r="AP1790">
            <v>118606161</v>
          </cell>
          <cell r="AQ1790">
            <v>63967186</v>
          </cell>
          <cell r="AR1790">
            <v>4200637</v>
          </cell>
          <cell r="AS1790">
            <v>75381471</v>
          </cell>
          <cell r="AT1790">
            <v>9022302</v>
          </cell>
          <cell r="AU1790">
            <v>451980</v>
          </cell>
          <cell r="AV1790">
            <v>110587</v>
          </cell>
          <cell r="AW1790">
            <v>0</v>
          </cell>
          <cell r="AX1790">
            <v>0</v>
          </cell>
          <cell r="AY1790">
            <v>1547858</v>
          </cell>
          <cell r="AZ1790">
            <v>11132727</v>
          </cell>
        </row>
        <row r="1791">
          <cell r="A1791">
            <v>227191</v>
          </cell>
          <cell r="B1791" t="str">
            <v>NORTH LAKE COLLEGE</v>
          </cell>
          <cell r="C1791" t="str">
            <v>TX</v>
          </cell>
          <cell r="D1791">
            <v>6</v>
          </cell>
          <cell r="E1791">
            <v>4</v>
          </cell>
          <cell r="F1791">
            <v>2</v>
          </cell>
          <cell r="G1791">
            <v>2</v>
          </cell>
          <cell r="H1791">
            <v>2</v>
          </cell>
          <cell r="I1791">
            <v>40</v>
          </cell>
          <cell r="J1791">
            <v>1</v>
          </cell>
          <cell r="K1791">
            <v>4436</v>
          </cell>
          <cell r="L1791">
            <v>7626174</v>
          </cell>
          <cell r="M1791">
            <v>0</v>
          </cell>
          <cell r="N1791">
            <v>13979106</v>
          </cell>
          <cell r="O1791">
            <v>4001590</v>
          </cell>
          <cell r="P1791">
            <v>1974305</v>
          </cell>
          <cell r="Q1791">
            <v>1267749</v>
          </cell>
          <cell r="R1791">
            <v>89057</v>
          </cell>
          <cell r="S1791">
            <v>68314</v>
          </cell>
          <cell r="T1791">
            <v>0</v>
          </cell>
          <cell r="U1791">
            <v>0</v>
          </cell>
          <cell r="V1791">
            <v>842170</v>
          </cell>
          <cell r="W1791">
            <v>0</v>
          </cell>
          <cell r="X1791">
            <v>104903</v>
          </cell>
          <cell r="Y1791">
            <v>0</v>
          </cell>
          <cell r="Z1791">
            <v>29953368</v>
          </cell>
          <cell r="AA1791">
            <v>15233181</v>
          </cell>
          <cell r="AB1791">
            <v>0</v>
          </cell>
          <cell r="AC1791">
            <v>396841</v>
          </cell>
          <cell r="AD1791">
            <v>2069208</v>
          </cell>
          <cell r="AE1791">
            <v>2811414</v>
          </cell>
          <cell r="AF1791">
            <v>3351928</v>
          </cell>
          <cell r="AG1791">
            <v>2662706</v>
          </cell>
          <cell r="AH1791">
            <v>2242638</v>
          </cell>
          <cell r="AI1791">
            <v>268858</v>
          </cell>
          <cell r="AJ1791">
            <v>0</v>
          </cell>
          <cell r="AK1791">
            <v>29036774</v>
          </cell>
          <cell r="AL1791">
            <v>916594</v>
          </cell>
          <cell r="AM1791">
            <v>0</v>
          </cell>
          <cell r="AN1791">
            <v>0</v>
          </cell>
          <cell r="AO1791">
            <v>0</v>
          </cell>
          <cell r="AP1791">
            <v>29953368</v>
          </cell>
          <cell r="AQ1791">
            <v>16661098</v>
          </cell>
          <cell r="AR1791">
            <v>535410</v>
          </cell>
          <cell r="AS1791">
            <v>18794704</v>
          </cell>
          <cell r="AT1791">
            <v>1270388</v>
          </cell>
          <cell r="AU1791">
            <v>41153</v>
          </cell>
          <cell r="AV1791">
            <v>334363</v>
          </cell>
          <cell r="AW1791">
            <v>70961</v>
          </cell>
          <cell r="AX1791">
            <v>0</v>
          </cell>
          <cell r="AY1791">
            <v>525773</v>
          </cell>
          <cell r="AZ1791">
            <v>2242638</v>
          </cell>
        </row>
        <row r="1792">
          <cell r="A1792">
            <v>227225</v>
          </cell>
          <cell r="B1792" t="str">
            <v>NORTHEAST TEXAS COMMUNITY COLLEGE</v>
          </cell>
          <cell r="C1792" t="str">
            <v>TX</v>
          </cell>
          <cell r="D1792">
            <v>6</v>
          </cell>
          <cell r="E1792">
            <v>4</v>
          </cell>
          <cell r="F1792">
            <v>2</v>
          </cell>
          <cell r="G1792">
            <v>2</v>
          </cell>
          <cell r="H1792">
            <v>2</v>
          </cell>
          <cell r="I1792">
            <v>40</v>
          </cell>
          <cell r="J1792">
            <v>1</v>
          </cell>
          <cell r="K1792">
            <v>1513</v>
          </cell>
          <cell r="L1792">
            <v>2128008</v>
          </cell>
          <cell r="M1792">
            <v>0</v>
          </cell>
          <cell r="N1792">
            <v>4793540</v>
          </cell>
          <cell r="O1792">
            <v>1527133</v>
          </cell>
          <cell r="P1792">
            <v>2900156</v>
          </cell>
          <cell r="Q1792">
            <v>437425</v>
          </cell>
          <cell r="R1792">
            <v>141647</v>
          </cell>
          <cell r="S1792">
            <v>45096</v>
          </cell>
          <cell r="T1792">
            <v>0</v>
          </cell>
          <cell r="U1792">
            <v>22718</v>
          </cell>
          <cell r="V1792">
            <v>1529552</v>
          </cell>
          <cell r="W1792">
            <v>0</v>
          </cell>
          <cell r="X1792">
            <v>219219</v>
          </cell>
          <cell r="Y1792">
            <v>0</v>
          </cell>
          <cell r="Z1792">
            <v>13744494</v>
          </cell>
          <cell r="AA1792">
            <v>5052367</v>
          </cell>
          <cell r="AB1792">
            <v>0</v>
          </cell>
          <cell r="AC1792">
            <v>205737</v>
          </cell>
          <cell r="AD1792">
            <v>835653</v>
          </cell>
          <cell r="AE1792">
            <v>727297</v>
          </cell>
          <cell r="AF1792">
            <v>1686475</v>
          </cell>
          <cell r="AG1792">
            <v>951229</v>
          </cell>
          <cell r="AH1792">
            <v>2183550</v>
          </cell>
          <cell r="AI1792">
            <v>297431</v>
          </cell>
          <cell r="AJ1792">
            <v>100000</v>
          </cell>
          <cell r="AK1792">
            <v>12039739</v>
          </cell>
          <cell r="AL1792">
            <v>1463487</v>
          </cell>
          <cell r="AM1792">
            <v>0</v>
          </cell>
          <cell r="AN1792">
            <v>0</v>
          </cell>
          <cell r="AO1792">
            <v>163613</v>
          </cell>
          <cell r="AP1792">
            <v>13666839</v>
          </cell>
          <cell r="AQ1792">
            <v>5774699</v>
          </cell>
          <cell r="AR1792">
            <v>274569</v>
          </cell>
          <cell r="AS1792">
            <v>7050125</v>
          </cell>
          <cell r="AT1792">
            <v>1780972</v>
          </cell>
          <cell r="AU1792">
            <v>370291</v>
          </cell>
          <cell r="AV1792">
            <v>32287</v>
          </cell>
          <cell r="AW1792">
            <v>0</v>
          </cell>
          <cell r="AX1792">
            <v>0</v>
          </cell>
          <cell r="AY1792">
            <v>0</v>
          </cell>
          <cell r="AZ1792">
            <v>2183550</v>
          </cell>
        </row>
        <row r="1793">
          <cell r="A1793">
            <v>227304</v>
          </cell>
          <cell r="B1793" t="str">
            <v>ODESSA COLLEGE</v>
          </cell>
          <cell r="C1793" t="str">
            <v>TX</v>
          </cell>
          <cell r="D1793">
            <v>6</v>
          </cell>
          <cell r="E1793">
            <v>4</v>
          </cell>
          <cell r="F1793">
            <v>2</v>
          </cell>
          <cell r="G1793">
            <v>2</v>
          </cell>
          <cell r="H1793">
            <v>2</v>
          </cell>
          <cell r="I1793">
            <v>40</v>
          </cell>
          <cell r="J1793">
            <v>1</v>
          </cell>
          <cell r="K1793">
            <v>2564</v>
          </cell>
          <cell r="L1793">
            <v>4218369</v>
          </cell>
          <cell r="M1793">
            <v>0</v>
          </cell>
          <cell r="N1793">
            <v>11306895</v>
          </cell>
          <cell r="O1793">
            <v>8017626</v>
          </cell>
          <cell r="P1793">
            <v>5186928</v>
          </cell>
          <cell r="Q1793">
            <v>170859</v>
          </cell>
          <cell r="R1793">
            <v>28713</v>
          </cell>
          <cell r="S1793">
            <v>353483</v>
          </cell>
          <cell r="T1793">
            <v>30082</v>
          </cell>
          <cell r="U1793">
            <v>223395</v>
          </cell>
          <cell r="V1793">
            <v>2018259</v>
          </cell>
          <cell r="W1793">
            <v>0</v>
          </cell>
          <cell r="X1793">
            <v>2008767</v>
          </cell>
          <cell r="Y1793">
            <v>0</v>
          </cell>
          <cell r="Z1793">
            <v>33563376</v>
          </cell>
          <cell r="AA1793">
            <v>11134021</v>
          </cell>
          <cell r="AB1793">
            <v>0</v>
          </cell>
          <cell r="AC1793">
            <v>2103050</v>
          </cell>
          <cell r="AD1793">
            <v>2504778</v>
          </cell>
          <cell r="AE1793">
            <v>2042047</v>
          </cell>
          <cell r="AF1793">
            <v>3233921</v>
          </cell>
          <cell r="AG1793">
            <v>3705117</v>
          </cell>
          <cell r="AH1793">
            <v>3664857</v>
          </cell>
          <cell r="AI1793">
            <v>2716109</v>
          </cell>
          <cell r="AJ1793">
            <v>-196552</v>
          </cell>
          <cell r="AK1793">
            <v>30907348</v>
          </cell>
          <cell r="AL1793">
            <v>2422062</v>
          </cell>
          <cell r="AM1793">
            <v>0</v>
          </cell>
          <cell r="AN1793">
            <v>0</v>
          </cell>
          <cell r="AO1793">
            <v>0</v>
          </cell>
          <cell r="AP1793">
            <v>33329410</v>
          </cell>
          <cell r="AQ1793">
            <v>14463568</v>
          </cell>
          <cell r="AR1793">
            <v>1440875</v>
          </cell>
          <cell r="AS1793">
            <v>18272418</v>
          </cell>
          <cell r="AT1793">
            <v>2647782</v>
          </cell>
          <cell r="AU1793">
            <v>70757</v>
          </cell>
          <cell r="AV1793">
            <v>76875</v>
          </cell>
          <cell r="AW1793">
            <v>0</v>
          </cell>
          <cell r="AX1793">
            <v>247446</v>
          </cell>
          <cell r="AY1793">
            <v>621997</v>
          </cell>
          <cell r="AZ1793">
            <v>3664857</v>
          </cell>
        </row>
        <row r="1794">
          <cell r="A1794">
            <v>227386</v>
          </cell>
          <cell r="B1794" t="str">
            <v>PANOLA COLLEGE</v>
          </cell>
          <cell r="C1794" t="str">
            <v>TX</v>
          </cell>
          <cell r="D1794">
            <v>6</v>
          </cell>
          <cell r="E1794">
            <v>4</v>
          </cell>
          <cell r="F1794">
            <v>2</v>
          </cell>
          <cell r="G1794">
            <v>2</v>
          </cell>
          <cell r="H1794">
            <v>2</v>
          </cell>
          <cell r="I1794">
            <v>40</v>
          </cell>
          <cell r="J1794">
            <v>1</v>
          </cell>
          <cell r="K1794">
            <v>1106</v>
          </cell>
          <cell r="L1794">
            <v>1865909</v>
          </cell>
          <cell r="M1794">
            <v>0</v>
          </cell>
          <cell r="N1794">
            <v>4553608</v>
          </cell>
          <cell r="O1794">
            <v>2722625</v>
          </cell>
          <cell r="P1794">
            <v>2233445</v>
          </cell>
          <cell r="Q1794">
            <v>233359</v>
          </cell>
          <cell r="R1794">
            <v>0</v>
          </cell>
          <cell r="S1794">
            <v>25336</v>
          </cell>
          <cell r="T1794">
            <v>0</v>
          </cell>
          <cell r="U1794">
            <v>159880</v>
          </cell>
          <cell r="V1794">
            <v>1193796</v>
          </cell>
          <cell r="W1794">
            <v>0</v>
          </cell>
          <cell r="X1794">
            <v>350118</v>
          </cell>
          <cell r="Y1794">
            <v>0</v>
          </cell>
          <cell r="Z1794">
            <v>13338076</v>
          </cell>
          <cell r="AA1794">
            <v>4820808</v>
          </cell>
          <cell r="AB1794">
            <v>0</v>
          </cell>
          <cell r="AC1794">
            <v>313197</v>
          </cell>
          <cell r="AD1794">
            <v>1277212</v>
          </cell>
          <cell r="AE1794">
            <v>804017</v>
          </cell>
          <cell r="AF1794">
            <v>1181797</v>
          </cell>
          <cell r="AG1794">
            <v>1010193</v>
          </cell>
          <cell r="AH1794">
            <v>2122285</v>
          </cell>
          <cell r="AI1794">
            <v>123088</v>
          </cell>
          <cell r="AJ1794">
            <v>302937</v>
          </cell>
          <cell r="AK1794">
            <v>11955534</v>
          </cell>
          <cell r="AL1794">
            <v>1312935</v>
          </cell>
          <cell r="AM1794">
            <v>0</v>
          </cell>
          <cell r="AN1794">
            <v>0</v>
          </cell>
          <cell r="AO1794">
            <v>0</v>
          </cell>
          <cell r="AP1794">
            <v>13268469</v>
          </cell>
          <cell r="AQ1794">
            <v>5467600</v>
          </cell>
          <cell r="AR1794">
            <v>539536</v>
          </cell>
          <cell r="AS1794">
            <v>6912800</v>
          </cell>
          <cell r="AT1794">
            <v>1418478</v>
          </cell>
          <cell r="AU1794">
            <v>121109</v>
          </cell>
          <cell r="AV1794">
            <v>66401</v>
          </cell>
          <cell r="AW1794">
            <v>0</v>
          </cell>
          <cell r="AX1794">
            <v>0</v>
          </cell>
          <cell r="AY1794">
            <v>516297</v>
          </cell>
          <cell r="AZ1794">
            <v>2122285</v>
          </cell>
        </row>
        <row r="1795">
          <cell r="A1795">
            <v>227401</v>
          </cell>
          <cell r="B1795" t="str">
            <v>PARIS JUNIOR COLLEGE</v>
          </cell>
          <cell r="C1795" t="str">
            <v>TX</v>
          </cell>
          <cell r="D1795">
            <v>6</v>
          </cell>
          <cell r="E1795">
            <v>4</v>
          </cell>
          <cell r="F1795">
            <v>2</v>
          </cell>
          <cell r="G1795">
            <v>2</v>
          </cell>
          <cell r="H1795">
            <v>2</v>
          </cell>
          <cell r="I1795">
            <v>40</v>
          </cell>
          <cell r="J1795">
            <v>1</v>
          </cell>
          <cell r="K1795">
            <v>2098</v>
          </cell>
          <cell r="L1795">
            <v>4058113</v>
          </cell>
          <cell r="M1795">
            <v>0</v>
          </cell>
          <cell r="N1795">
            <v>8186565</v>
          </cell>
          <cell r="O1795">
            <v>1603120</v>
          </cell>
          <cell r="P1795">
            <v>4886187</v>
          </cell>
          <cell r="Q1795">
            <v>616750</v>
          </cell>
          <cell r="R1795">
            <v>442264</v>
          </cell>
          <cell r="S1795">
            <v>0</v>
          </cell>
          <cell r="T1795">
            <v>0</v>
          </cell>
          <cell r="U1795">
            <v>0</v>
          </cell>
          <cell r="V1795">
            <v>787402</v>
          </cell>
          <cell r="W1795">
            <v>0</v>
          </cell>
          <cell r="X1795">
            <v>393826</v>
          </cell>
          <cell r="Y1795">
            <v>0</v>
          </cell>
          <cell r="Z1795">
            <v>20974227</v>
          </cell>
          <cell r="AA1795">
            <v>7330988</v>
          </cell>
          <cell r="AB1795">
            <v>74981</v>
          </cell>
          <cell r="AC1795">
            <v>1915264</v>
          </cell>
          <cell r="AD1795">
            <v>494326</v>
          </cell>
          <cell r="AE1795">
            <v>1858217</v>
          </cell>
          <cell r="AF1795">
            <v>2395101</v>
          </cell>
          <cell r="AG1795">
            <v>1825142</v>
          </cell>
          <cell r="AH1795">
            <v>3157926</v>
          </cell>
          <cell r="AI1795">
            <v>297193</v>
          </cell>
          <cell r="AJ1795">
            <v>678959</v>
          </cell>
          <cell r="AK1795">
            <v>20028097</v>
          </cell>
          <cell r="AL1795">
            <v>906122</v>
          </cell>
          <cell r="AM1795">
            <v>0</v>
          </cell>
          <cell r="AN1795">
            <v>0</v>
          </cell>
          <cell r="AO1795">
            <v>0</v>
          </cell>
          <cell r="AP1795">
            <v>20934219</v>
          </cell>
          <cell r="AQ1795">
            <v>8630759</v>
          </cell>
          <cell r="AR1795">
            <v>2397197</v>
          </cell>
          <cell r="AS1795">
            <v>11027956</v>
          </cell>
          <cell r="AT1795">
            <v>2304983</v>
          </cell>
          <cell r="AU1795">
            <v>158572</v>
          </cell>
          <cell r="AV1795">
            <v>30987</v>
          </cell>
          <cell r="AW1795">
            <v>0</v>
          </cell>
          <cell r="AX1795">
            <v>0</v>
          </cell>
          <cell r="AY1795">
            <v>663384</v>
          </cell>
          <cell r="AZ1795">
            <v>3157926</v>
          </cell>
        </row>
        <row r="1796">
          <cell r="A1796">
            <v>227687</v>
          </cell>
          <cell r="B1796" t="str">
            <v>RANGER COLLEGE</v>
          </cell>
          <cell r="C1796" t="str">
            <v>TX</v>
          </cell>
          <cell r="D1796">
            <v>6</v>
          </cell>
          <cell r="E1796">
            <v>4</v>
          </cell>
          <cell r="F1796">
            <v>2</v>
          </cell>
          <cell r="G1796">
            <v>2</v>
          </cell>
          <cell r="H1796">
            <v>2</v>
          </cell>
          <cell r="I1796">
            <v>40</v>
          </cell>
          <cell r="J1796">
            <v>1</v>
          </cell>
          <cell r="K1796">
            <v>624</v>
          </cell>
          <cell r="L1796">
            <v>837199</v>
          </cell>
          <cell r="M1796">
            <v>0</v>
          </cell>
          <cell r="N1796">
            <v>2576328</v>
          </cell>
          <cell r="O1796">
            <v>155822</v>
          </cell>
          <cell r="P1796">
            <v>906974</v>
          </cell>
          <cell r="Q1796">
            <v>0</v>
          </cell>
          <cell r="R1796">
            <v>0</v>
          </cell>
          <cell r="S1796">
            <v>0</v>
          </cell>
          <cell r="T1796">
            <v>94197</v>
          </cell>
          <cell r="U1796">
            <v>63843</v>
          </cell>
          <cell r="V1796">
            <v>1020739</v>
          </cell>
          <cell r="W1796">
            <v>0</v>
          </cell>
          <cell r="X1796">
            <v>83283</v>
          </cell>
          <cell r="Y1796">
            <v>0</v>
          </cell>
          <cell r="Z1796">
            <v>5738385</v>
          </cell>
          <cell r="AA1796">
            <v>1656606</v>
          </cell>
          <cell r="AB1796">
            <v>0</v>
          </cell>
          <cell r="AC1796">
            <v>0</v>
          </cell>
          <cell r="AD1796">
            <v>284935</v>
          </cell>
          <cell r="AE1796">
            <v>284877</v>
          </cell>
          <cell r="AF1796">
            <v>741465</v>
          </cell>
          <cell r="AG1796">
            <v>465009</v>
          </cell>
          <cell r="AH1796">
            <v>1185560</v>
          </cell>
          <cell r="AI1796">
            <v>0</v>
          </cell>
          <cell r="AJ1796">
            <v>0</v>
          </cell>
          <cell r="AK1796">
            <v>4618452</v>
          </cell>
          <cell r="AL1796">
            <v>1116111</v>
          </cell>
          <cell r="AM1796">
            <v>0</v>
          </cell>
          <cell r="AN1796">
            <v>0</v>
          </cell>
          <cell r="AO1796">
            <v>0</v>
          </cell>
          <cell r="AP1796">
            <v>5734563</v>
          </cell>
          <cell r="AQ1796">
            <v>2072712</v>
          </cell>
          <cell r="AR1796">
            <v>87925</v>
          </cell>
          <cell r="AS1796">
            <v>2551995</v>
          </cell>
          <cell r="AT1796">
            <v>740765</v>
          </cell>
          <cell r="AU1796">
            <v>11025</v>
          </cell>
          <cell r="AV1796">
            <v>0</v>
          </cell>
          <cell r="AW1796">
            <v>0</v>
          </cell>
          <cell r="AX1796">
            <v>0</v>
          </cell>
          <cell r="AY1796">
            <v>433770</v>
          </cell>
          <cell r="AZ1796">
            <v>1185560</v>
          </cell>
        </row>
        <row r="1797">
          <cell r="A1797">
            <v>227766</v>
          </cell>
          <cell r="B1797" t="str">
            <v>RICHLAND COLLEGE</v>
          </cell>
          <cell r="C1797" t="str">
            <v>TX</v>
          </cell>
          <cell r="D1797">
            <v>6</v>
          </cell>
          <cell r="E1797">
            <v>4</v>
          </cell>
          <cell r="F1797">
            <v>2</v>
          </cell>
          <cell r="G1797">
            <v>2</v>
          </cell>
          <cell r="H1797">
            <v>2</v>
          </cell>
          <cell r="I1797">
            <v>40</v>
          </cell>
          <cell r="J1797">
            <v>1</v>
          </cell>
          <cell r="K1797">
            <v>7645</v>
          </cell>
          <cell r="L1797">
            <v>14258564</v>
          </cell>
          <cell r="M1797">
            <v>0</v>
          </cell>
          <cell r="N1797">
            <v>22108722</v>
          </cell>
          <cell r="O1797">
            <v>4725503</v>
          </cell>
          <cell r="P1797">
            <v>6722752</v>
          </cell>
          <cell r="Q1797">
            <v>629352</v>
          </cell>
          <cell r="R1797">
            <v>212048</v>
          </cell>
          <cell r="S1797">
            <v>96000</v>
          </cell>
          <cell r="T1797">
            <v>0</v>
          </cell>
          <cell r="U1797">
            <v>0</v>
          </cell>
          <cell r="V1797">
            <v>439297</v>
          </cell>
          <cell r="W1797">
            <v>0</v>
          </cell>
          <cell r="X1797">
            <v>164465</v>
          </cell>
          <cell r="Y1797">
            <v>0</v>
          </cell>
          <cell r="Z1797">
            <v>49356703</v>
          </cell>
          <cell r="AA1797">
            <v>25677248</v>
          </cell>
          <cell r="AB1797">
            <v>0</v>
          </cell>
          <cell r="AC1797">
            <v>571626</v>
          </cell>
          <cell r="AD1797">
            <v>3712216</v>
          </cell>
          <cell r="AE1797">
            <v>4890381</v>
          </cell>
          <cell r="AF1797">
            <v>4525696</v>
          </cell>
          <cell r="AG1797">
            <v>3312762</v>
          </cell>
          <cell r="AH1797">
            <v>5535450</v>
          </cell>
          <cell r="AI1797">
            <v>542879</v>
          </cell>
          <cell r="AJ1797">
            <v>0</v>
          </cell>
          <cell r="AK1797">
            <v>48768258</v>
          </cell>
          <cell r="AL1797">
            <v>588445</v>
          </cell>
          <cell r="AM1797">
            <v>0</v>
          </cell>
          <cell r="AN1797">
            <v>0</v>
          </cell>
          <cell r="AO1797">
            <v>0</v>
          </cell>
          <cell r="AP1797">
            <v>49356703</v>
          </cell>
          <cell r="AQ1797">
            <v>28360759</v>
          </cell>
          <cell r="AR1797">
            <v>823403</v>
          </cell>
          <cell r="AS1797">
            <v>31642018</v>
          </cell>
          <cell r="AT1797">
            <v>3791832</v>
          </cell>
          <cell r="AU1797">
            <v>112760</v>
          </cell>
          <cell r="AV1797">
            <v>629351</v>
          </cell>
          <cell r="AW1797">
            <v>24099</v>
          </cell>
          <cell r="AX1797">
            <v>0</v>
          </cell>
          <cell r="AY1797">
            <v>977408</v>
          </cell>
          <cell r="AZ1797">
            <v>5535450</v>
          </cell>
        </row>
        <row r="1798">
          <cell r="A1798">
            <v>227854</v>
          </cell>
          <cell r="B1798" t="str">
            <v>ST PHILIPS COLLEGE</v>
          </cell>
          <cell r="C1798" t="str">
            <v>TX</v>
          </cell>
          <cell r="D1798">
            <v>6</v>
          </cell>
          <cell r="E1798">
            <v>4</v>
          </cell>
          <cell r="F1798">
            <v>2</v>
          </cell>
          <cell r="G1798">
            <v>2</v>
          </cell>
          <cell r="H1798">
            <v>2</v>
          </cell>
          <cell r="I1798">
            <v>40</v>
          </cell>
          <cell r="J1798">
            <v>1</v>
          </cell>
          <cell r="K1798">
            <v>4992</v>
          </cell>
          <cell r="L1798">
            <v>10149736</v>
          </cell>
          <cell r="M1798">
            <v>0</v>
          </cell>
          <cell r="N1798">
            <v>18284976</v>
          </cell>
          <cell r="O1798">
            <v>5794398</v>
          </cell>
          <cell r="P1798">
            <v>14499919</v>
          </cell>
          <cell r="Q1798">
            <v>737267</v>
          </cell>
          <cell r="R1798">
            <v>10748</v>
          </cell>
          <cell r="S1798">
            <v>186941</v>
          </cell>
          <cell r="T1798">
            <v>3613</v>
          </cell>
          <cell r="U1798">
            <v>0</v>
          </cell>
          <cell r="V1798">
            <v>455424</v>
          </cell>
          <cell r="W1798">
            <v>0</v>
          </cell>
          <cell r="X1798">
            <v>66933</v>
          </cell>
          <cell r="Y1798">
            <v>0</v>
          </cell>
          <cell r="Z1798">
            <v>50189955</v>
          </cell>
          <cell r="AA1798">
            <v>22217391</v>
          </cell>
          <cell r="AB1798">
            <v>0</v>
          </cell>
          <cell r="AC1798">
            <v>1674970</v>
          </cell>
          <cell r="AD1798">
            <v>5368270</v>
          </cell>
          <cell r="AE1798">
            <v>4395391</v>
          </cell>
          <cell r="AF1798">
            <v>2647323</v>
          </cell>
          <cell r="AG1798">
            <v>3583175</v>
          </cell>
          <cell r="AH1798">
            <v>10050394</v>
          </cell>
          <cell r="AI1798">
            <v>0</v>
          </cell>
          <cell r="AJ1798">
            <v>0</v>
          </cell>
          <cell r="AK1798">
            <v>49936914</v>
          </cell>
          <cell r="AL1798">
            <v>253041</v>
          </cell>
          <cell r="AM1798">
            <v>0</v>
          </cell>
          <cell r="AN1798">
            <v>0</v>
          </cell>
          <cell r="AO1798">
            <v>0</v>
          </cell>
          <cell r="AP1798">
            <v>50189955</v>
          </cell>
          <cell r="AQ1798">
            <v>25533291</v>
          </cell>
          <cell r="AR1798">
            <v>3136351</v>
          </cell>
          <cell r="AS1798">
            <v>31836247</v>
          </cell>
          <cell r="AT1798">
            <v>8488244</v>
          </cell>
          <cell r="AU1798">
            <v>435741</v>
          </cell>
          <cell r="AV1798">
            <v>39192</v>
          </cell>
          <cell r="AW1798">
            <v>0</v>
          </cell>
          <cell r="AX1798">
            <v>30308</v>
          </cell>
          <cell r="AY1798">
            <v>1056909</v>
          </cell>
          <cell r="AZ1798">
            <v>10050394</v>
          </cell>
        </row>
        <row r="1799">
          <cell r="A1799">
            <v>227924</v>
          </cell>
          <cell r="B1799" t="str">
            <v>SAN ANTONIO COLLEGE</v>
          </cell>
          <cell r="C1799" t="str">
            <v>TX</v>
          </cell>
          <cell r="D1799">
            <v>6</v>
          </cell>
          <cell r="E1799">
            <v>4</v>
          </cell>
          <cell r="F1799">
            <v>2</v>
          </cell>
          <cell r="G1799">
            <v>2</v>
          </cell>
          <cell r="H1799">
            <v>2</v>
          </cell>
          <cell r="I1799">
            <v>40</v>
          </cell>
          <cell r="J1799">
            <v>1</v>
          </cell>
          <cell r="K1799">
            <v>11805</v>
          </cell>
          <cell r="L1799">
            <v>21064548</v>
          </cell>
          <cell r="M1799">
            <v>0</v>
          </cell>
          <cell r="N1799">
            <v>36295328</v>
          </cell>
          <cell r="O1799">
            <v>7163866</v>
          </cell>
          <cell r="P1799">
            <v>16673250</v>
          </cell>
          <cell r="Q1799">
            <v>198788</v>
          </cell>
          <cell r="R1799">
            <v>0</v>
          </cell>
          <cell r="S1799">
            <v>263044</v>
          </cell>
          <cell r="T1799">
            <v>75992</v>
          </cell>
          <cell r="U1799">
            <v>0</v>
          </cell>
          <cell r="V1799">
            <v>975446</v>
          </cell>
          <cell r="W1799">
            <v>0</v>
          </cell>
          <cell r="X1799">
            <v>301764</v>
          </cell>
          <cell r="Y1799">
            <v>0</v>
          </cell>
          <cell r="Z1799">
            <v>83012026</v>
          </cell>
          <cell r="AA1799">
            <v>42218482</v>
          </cell>
          <cell r="AB1799">
            <v>0</v>
          </cell>
          <cell r="AC1799">
            <v>712550</v>
          </cell>
          <cell r="AD1799">
            <v>6422946</v>
          </cell>
          <cell r="AE1799">
            <v>8603016</v>
          </cell>
          <cell r="AF1799">
            <v>3172762</v>
          </cell>
          <cell r="AG1799">
            <v>4925883</v>
          </cell>
          <cell r="AH1799">
            <v>16564125</v>
          </cell>
          <cell r="AI1799">
            <v>0</v>
          </cell>
          <cell r="AJ1799">
            <v>0</v>
          </cell>
          <cell r="AK1799">
            <v>82619764</v>
          </cell>
          <cell r="AL1799">
            <v>392302</v>
          </cell>
          <cell r="AM1799">
            <v>0</v>
          </cell>
          <cell r="AN1799">
            <v>0</v>
          </cell>
          <cell r="AO1799">
            <v>0</v>
          </cell>
          <cell r="AP1799">
            <v>83012066</v>
          </cell>
          <cell r="AQ1799">
            <v>45453687</v>
          </cell>
          <cell r="AR1799">
            <v>4978187</v>
          </cell>
          <cell r="AS1799">
            <v>56092525</v>
          </cell>
          <cell r="AT1799">
            <v>13402334</v>
          </cell>
          <cell r="AU1799">
            <v>651306</v>
          </cell>
          <cell r="AV1799">
            <v>193360</v>
          </cell>
          <cell r="AW1799">
            <v>0</v>
          </cell>
          <cell r="AX1799">
            <v>186483</v>
          </cell>
          <cell r="AY1799">
            <v>2130642</v>
          </cell>
          <cell r="AZ1799">
            <v>16564125</v>
          </cell>
        </row>
        <row r="1800">
          <cell r="A1800">
            <v>228158</v>
          </cell>
          <cell r="B1800" t="str">
            <v>SOUTH PLAINS COLLEGE</v>
          </cell>
          <cell r="C1800" t="str">
            <v>TX</v>
          </cell>
          <cell r="D1800">
            <v>6</v>
          </cell>
          <cell r="E1800">
            <v>4</v>
          </cell>
          <cell r="F1800">
            <v>2</v>
          </cell>
          <cell r="G1800">
            <v>2</v>
          </cell>
          <cell r="H1800">
            <v>2</v>
          </cell>
          <cell r="I1800">
            <v>40</v>
          </cell>
          <cell r="J1800">
            <v>1</v>
          </cell>
          <cell r="K1800">
            <v>5158</v>
          </cell>
          <cell r="L1800">
            <v>7843063</v>
          </cell>
          <cell r="M1800">
            <v>0</v>
          </cell>
          <cell r="N1800">
            <v>15268494</v>
          </cell>
          <cell r="O1800">
            <v>4724124</v>
          </cell>
          <cell r="P1800">
            <v>6986214</v>
          </cell>
          <cell r="Q1800">
            <v>653705</v>
          </cell>
          <cell r="R1800">
            <v>0</v>
          </cell>
          <cell r="S1800">
            <v>82685</v>
          </cell>
          <cell r="T1800">
            <v>374476</v>
          </cell>
          <cell r="U1800">
            <v>121411</v>
          </cell>
          <cell r="V1800">
            <v>1453023</v>
          </cell>
          <cell r="W1800">
            <v>0</v>
          </cell>
          <cell r="X1800">
            <v>1701504</v>
          </cell>
          <cell r="Y1800">
            <v>0</v>
          </cell>
          <cell r="Z1800">
            <v>39208699</v>
          </cell>
          <cell r="AA1800">
            <v>20389253</v>
          </cell>
          <cell r="AB1800">
            <v>35956</v>
          </cell>
          <cell r="AC1800">
            <v>1088820</v>
          </cell>
          <cell r="AD1800">
            <v>663482</v>
          </cell>
          <cell r="AE1800">
            <v>2336392</v>
          </cell>
          <cell r="AF1800">
            <v>3313485</v>
          </cell>
          <cell r="AG1800">
            <v>3847351</v>
          </cell>
          <cell r="AH1800">
            <v>6131176</v>
          </cell>
          <cell r="AI1800">
            <v>-188198</v>
          </cell>
          <cell r="AJ1800">
            <v>-419820</v>
          </cell>
          <cell r="AK1800">
            <v>37197897</v>
          </cell>
          <cell r="AL1800">
            <v>1570111</v>
          </cell>
          <cell r="AM1800">
            <v>0</v>
          </cell>
          <cell r="AN1800">
            <v>0</v>
          </cell>
          <cell r="AO1800">
            <v>2375516</v>
          </cell>
          <cell r="AP1800">
            <v>41143524</v>
          </cell>
          <cell r="AQ1800">
            <v>17672642</v>
          </cell>
          <cell r="AR1800">
            <v>2960227</v>
          </cell>
          <cell r="AS1800">
            <v>20632869</v>
          </cell>
          <cell r="AT1800">
            <v>5208707</v>
          </cell>
          <cell r="AU1800">
            <v>236424</v>
          </cell>
          <cell r="AV1800">
            <v>157201</v>
          </cell>
          <cell r="AW1800">
            <v>0</v>
          </cell>
          <cell r="AX1800">
            <v>377396</v>
          </cell>
          <cell r="AY1800">
            <v>151448</v>
          </cell>
          <cell r="AZ1800">
            <v>6131176</v>
          </cell>
        </row>
        <row r="1801">
          <cell r="A1801">
            <v>228316</v>
          </cell>
          <cell r="B1801" t="str">
            <v>SOUTHWEST TEXAS JUNIOR COLLEGE</v>
          </cell>
          <cell r="C1801" t="str">
            <v>TX</v>
          </cell>
          <cell r="D1801">
            <v>6</v>
          </cell>
          <cell r="E1801">
            <v>4</v>
          </cell>
          <cell r="F1801">
            <v>2</v>
          </cell>
          <cell r="G1801">
            <v>2</v>
          </cell>
          <cell r="H1801">
            <v>2</v>
          </cell>
          <cell r="I1801">
            <v>40</v>
          </cell>
          <cell r="J1801">
            <v>1</v>
          </cell>
          <cell r="K1801">
            <v>2389</v>
          </cell>
          <cell r="L1801">
            <v>4169670</v>
          </cell>
          <cell r="M1801">
            <v>0</v>
          </cell>
          <cell r="N1801">
            <v>7507773</v>
          </cell>
          <cell r="O1801">
            <v>0</v>
          </cell>
          <cell r="P1801">
            <v>7119657</v>
          </cell>
          <cell r="Q1801">
            <v>792174</v>
          </cell>
          <cell r="R1801">
            <v>1409995</v>
          </cell>
          <cell r="S1801">
            <v>66110</v>
          </cell>
          <cell r="T1801">
            <v>0</v>
          </cell>
          <cell r="U1801">
            <v>87928</v>
          </cell>
          <cell r="V1801">
            <v>1952105</v>
          </cell>
          <cell r="W1801">
            <v>0</v>
          </cell>
          <cell r="X1801">
            <v>0</v>
          </cell>
          <cell r="Y1801">
            <v>0</v>
          </cell>
          <cell r="Z1801">
            <v>23105412</v>
          </cell>
          <cell r="AA1801">
            <v>7450911</v>
          </cell>
          <cell r="AB1801">
            <v>0</v>
          </cell>
          <cell r="AC1801">
            <v>2795396</v>
          </cell>
          <cell r="AD1801">
            <v>1214777</v>
          </cell>
          <cell r="AE1801">
            <v>861088</v>
          </cell>
          <cell r="AF1801">
            <v>1981765</v>
          </cell>
          <cell r="AG1801">
            <v>2190378</v>
          </cell>
          <cell r="AH1801">
            <v>4973403</v>
          </cell>
          <cell r="AI1801">
            <v>0</v>
          </cell>
          <cell r="AJ1801">
            <v>0</v>
          </cell>
          <cell r="AK1801">
            <v>21467718</v>
          </cell>
          <cell r="AL1801">
            <v>2290987</v>
          </cell>
          <cell r="AM1801">
            <v>0</v>
          </cell>
          <cell r="AN1801">
            <v>0</v>
          </cell>
          <cell r="AO1801">
            <v>0</v>
          </cell>
          <cell r="AP1801">
            <v>23758705</v>
          </cell>
          <cell r="AQ1801">
            <v>9987547</v>
          </cell>
          <cell r="AR1801">
            <v>1827338</v>
          </cell>
          <cell r="AS1801">
            <v>11814885</v>
          </cell>
          <cell r="AT1801">
            <v>4695078</v>
          </cell>
          <cell r="AU1801">
            <v>57984</v>
          </cell>
          <cell r="AV1801">
            <v>130923</v>
          </cell>
          <cell r="AW1801">
            <v>0</v>
          </cell>
          <cell r="AX1801">
            <v>0</v>
          </cell>
          <cell r="AY1801">
            <v>89418</v>
          </cell>
          <cell r="AZ1801">
            <v>4973403</v>
          </cell>
        </row>
        <row r="1802">
          <cell r="A1802">
            <v>228547</v>
          </cell>
          <cell r="B1802" t="str">
            <v>TARRANT COUNTY COLLEGE</v>
          </cell>
          <cell r="C1802" t="str">
            <v>TX</v>
          </cell>
          <cell r="D1802">
            <v>6</v>
          </cell>
          <cell r="E1802">
            <v>4</v>
          </cell>
          <cell r="F1802">
            <v>2</v>
          </cell>
          <cell r="G1802">
            <v>2</v>
          </cell>
          <cell r="H1802">
            <v>2</v>
          </cell>
          <cell r="I1802">
            <v>40</v>
          </cell>
          <cell r="J1802">
            <v>1</v>
          </cell>
          <cell r="K1802">
            <v>16843</v>
          </cell>
          <cell r="L1802">
            <v>27463803</v>
          </cell>
          <cell r="M1802">
            <v>0</v>
          </cell>
          <cell r="N1802">
            <v>48998743</v>
          </cell>
          <cell r="O1802">
            <v>61872934</v>
          </cell>
          <cell r="P1802">
            <v>11621085</v>
          </cell>
          <cell r="Q1802">
            <v>1516945</v>
          </cell>
          <cell r="R1802">
            <v>1019565</v>
          </cell>
          <cell r="S1802">
            <v>734611</v>
          </cell>
          <cell r="T1802">
            <v>0</v>
          </cell>
          <cell r="U1802">
            <v>0</v>
          </cell>
          <cell r="V1802">
            <v>6966296</v>
          </cell>
          <cell r="W1802">
            <v>0</v>
          </cell>
          <cell r="X1802">
            <v>9944845</v>
          </cell>
          <cell r="Y1802">
            <v>0</v>
          </cell>
          <cell r="Z1802">
            <v>170138827</v>
          </cell>
          <cell r="AA1802">
            <v>56685766</v>
          </cell>
          <cell r="AB1802">
            <v>0</v>
          </cell>
          <cell r="AC1802">
            <v>6108316</v>
          </cell>
          <cell r="AD1802">
            <v>9776377</v>
          </cell>
          <cell r="AE1802">
            <v>11308726</v>
          </cell>
          <cell r="AF1802">
            <v>16597949</v>
          </cell>
          <cell r="AG1802">
            <v>29401715</v>
          </cell>
          <cell r="AH1802">
            <v>11567255</v>
          </cell>
          <cell r="AI1802">
            <v>4119222</v>
          </cell>
          <cell r="AJ1802">
            <v>979681</v>
          </cell>
          <cell r="AK1802">
            <v>146545007</v>
          </cell>
          <cell r="AL1802">
            <v>5951057</v>
          </cell>
          <cell r="AM1802">
            <v>0</v>
          </cell>
          <cell r="AN1802">
            <v>0</v>
          </cell>
          <cell r="AO1802">
            <v>0</v>
          </cell>
          <cell r="AP1802">
            <v>152496064</v>
          </cell>
          <cell r="AQ1802">
            <v>70453315</v>
          </cell>
          <cell r="AR1802">
            <v>7515374</v>
          </cell>
          <cell r="AS1802">
            <v>87524291</v>
          </cell>
          <cell r="AT1802">
            <v>6551083</v>
          </cell>
          <cell r="AU1802">
            <v>2541979</v>
          </cell>
          <cell r="AV1802">
            <v>297406</v>
          </cell>
          <cell r="AW1802">
            <v>1019565</v>
          </cell>
          <cell r="AX1802">
            <v>658528</v>
          </cell>
          <cell r="AY1802">
            <v>498694</v>
          </cell>
          <cell r="AZ1802">
            <v>11567255</v>
          </cell>
        </row>
        <row r="1803">
          <cell r="A1803">
            <v>228608</v>
          </cell>
          <cell r="B1803" t="str">
            <v>TEMPLE COLLEGE</v>
          </cell>
          <cell r="C1803" t="str">
            <v>TX</v>
          </cell>
          <cell r="D1803">
            <v>6</v>
          </cell>
          <cell r="E1803">
            <v>4</v>
          </cell>
          <cell r="F1803">
            <v>2</v>
          </cell>
          <cell r="G1803">
            <v>2</v>
          </cell>
          <cell r="H1803">
            <v>2</v>
          </cell>
          <cell r="I1803">
            <v>40</v>
          </cell>
          <cell r="J1803">
            <v>1</v>
          </cell>
          <cell r="K1803">
            <v>2122</v>
          </cell>
          <cell r="L1803">
            <v>4115933</v>
          </cell>
          <cell r="M1803">
            <v>0</v>
          </cell>
          <cell r="N1803">
            <v>6888019</v>
          </cell>
          <cell r="O1803">
            <v>3454189</v>
          </cell>
          <cell r="P1803">
            <v>2480067</v>
          </cell>
          <cell r="Q1803">
            <v>381501</v>
          </cell>
          <cell r="R1803">
            <v>0</v>
          </cell>
          <cell r="S1803">
            <v>296306</v>
          </cell>
          <cell r="T1803">
            <v>0</v>
          </cell>
          <cell r="U1803">
            <v>809</v>
          </cell>
          <cell r="V1803">
            <v>523500</v>
          </cell>
          <cell r="W1803">
            <v>0</v>
          </cell>
          <cell r="X1803">
            <v>417527</v>
          </cell>
          <cell r="Y1803">
            <v>0</v>
          </cell>
          <cell r="Z1803">
            <v>18557851</v>
          </cell>
          <cell r="AA1803">
            <v>8065763</v>
          </cell>
          <cell r="AB1803">
            <v>0</v>
          </cell>
          <cell r="AC1803">
            <v>931563</v>
          </cell>
          <cell r="AD1803">
            <v>725253</v>
          </cell>
          <cell r="AE1803">
            <v>1169705</v>
          </cell>
          <cell r="AF1803">
            <v>2500251</v>
          </cell>
          <cell r="AG1803">
            <v>1349022</v>
          </cell>
          <cell r="AH1803">
            <v>2033493</v>
          </cell>
          <cell r="AI1803">
            <v>724000</v>
          </cell>
          <cell r="AJ1803">
            <v>195393</v>
          </cell>
          <cell r="AK1803">
            <v>17694443</v>
          </cell>
          <cell r="AL1803">
            <v>977652</v>
          </cell>
          <cell r="AM1803">
            <v>0</v>
          </cell>
          <cell r="AN1803">
            <v>0</v>
          </cell>
          <cell r="AO1803">
            <v>0</v>
          </cell>
          <cell r="AP1803">
            <v>18672095</v>
          </cell>
          <cell r="AQ1803">
            <v>9762998</v>
          </cell>
          <cell r="AR1803">
            <v>1051273</v>
          </cell>
          <cell r="AS1803">
            <v>12002829</v>
          </cell>
          <cell r="AT1803">
            <v>1670364</v>
          </cell>
          <cell r="AU1803">
            <v>46937</v>
          </cell>
          <cell r="AV1803">
            <v>40107</v>
          </cell>
          <cell r="AW1803">
            <v>0</v>
          </cell>
          <cell r="AX1803">
            <v>0</v>
          </cell>
          <cell r="AY1803">
            <v>276085</v>
          </cell>
          <cell r="AZ1803">
            <v>2033493</v>
          </cell>
        </row>
        <row r="1804">
          <cell r="A1804">
            <v>228680</v>
          </cell>
          <cell r="B1804" t="str">
            <v>TEXAS STATE TECHNICAL COLLEGE-WACO</v>
          </cell>
          <cell r="C1804" t="str">
            <v>TX</v>
          </cell>
          <cell r="D1804">
            <v>6</v>
          </cell>
          <cell r="E1804">
            <v>4</v>
          </cell>
          <cell r="F1804">
            <v>2</v>
          </cell>
          <cell r="G1804">
            <v>2</v>
          </cell>
          <cell r="H1804">
            <v>2</v>
          </cell>
          <cell r="I1804">
            <v>40</v>
          </cell>
          <cell r="J1804">
            <v>1</v>
          </cell>
          <cell r="K1804">
            <v>3410</v>
          </cell>
          <cell r="L1804">
            <v>8515055</v>
          </cell>
          <cell r="M1804">
            <v>0</v>
          </cell>
          <cell r="N1804">
            <v>29967523</v>
          </cell>
          <cell r="O1804">
            <v>0</v>
          </cell>
          <cell r="P1804">
            <v>7150096</v>
          </cell>
          <cell r="Q1804">
            <v>414031</v>
          </cell>
          <cell r="R1804">
            <v>52343</v>
          </cell>
          <cell r="S1804">
            <v>202904</v>
          </cell>
          <cell r="T1804">
            <v>0</v>
          </cell>
          <cell r="U1804">
            <v>287313</v>
          </cell>
          <cell r="V1804">
            <v>6026718</v>
          </cell>
          <cell r="W1804">
            <v>0</v>
          </cell>
          <cell r="X1804">
            <v>240289</v>
          </cell>
          <cell r="Y1804">
            <v>0</v>
          </cell>
          <cell r="Z1804">
            <v>52856272</v>
          </cell>
          <cell r="AA1804">
            <v>23701560</v>
          </cell>
          <cell r="AB1804">
            <v>192198</v>
          </cell>
          <cell r="AC1804">
            <v>0</v>
          </cell>
          <cell r="AD1804">
            <v>3631993</v>
          </cell>
          <cell r="AE1804">
            <v>2898011</v>
          </cell>
          <cell r="AF1804">
            <v>3904329</v>
          </cell>
          <cell r="AG1804">
            <v>4646075</v>
          </cell>
          <cell r="AH1804">
            <v>4772733</v>
          </cell>
          <cell r="AI1804">
            <v>984206</v>
          </cell>
          <cell r="AJ1804">
            <v>2937177</v>
          </cell>
          <cell r="AK1804">
            <v>47668282</v>
          </cell>
          <cell r="AL1804">
            <v>7253994</v>
          </cell>
          <cell r="AM1804">
            <v>0</v>
          </cell>
          <cell r="AN1804">
            <v>0</v>
          </cell>
          <cell r="AO1804">
            <v>503837</v>
          </cell>
          <cell r="AP1804">
            <v>55426113</v>
          </cell>
          <cell r="AQ1804">
            <v>19311595</v>
          </cell>
          <cell r="AR1804">
            <v>0</v>
          </cell>
          <cell r="AS1804">
            <v>19311595</v>
          </cell>
          <cell r="AT1804">
            <v>4295944</v>
          </cell>
          <cell r="AU1804">
            <v>176660</v>
          </cell>
          <cell r="AV1804">
            <v>300129</v>
          </cell>
          <cell r="AW1804">
            <v>0</v>
          </cell>
          <cell r="AX1804">
            <v>0</v>
          </cell>
          <cell r="AY1804">
            <v>0</v>
          </cell>
          <cell r="AZ1804">
            <v>4772733</v>
          </cell>
        </row>
        <row r="1805">
          <cell r="A1805">
            <v>228699</v>
          </cell>
          <cell r="B1805" t="str">
            <v>TEXARKANA COLLEGE</v>
          </cell>
          <cell r="C1805" t="str">
            <v>TX</v>
          </cell>
          <cell r="D1805">
            <v>6</v>
          </cell>
          <cell r="E1805">
            <v>4</v>
          </cell>
          <cell r="F1805">
            <v>2</v>
          </cell>
          <cell r="G1805">
            <v>2</v>
          </cell>
          <cell r="H1805">
            <v>2</v>
          </cell>
          <cell r="I1805">
            <v>40</v>
          </cell>
          <cell r="J1805">
            <v>1</v>
          </cell>
          <cell r="K1805">
            <v>2364</v>
          </cell>
          <cell r="L1805">
            <v>3791937</v>
          </cell>
          <cell r="M1805">
            <v>0</v>
          </cell>
          <cell r="N1805">
            <v>10339645</v>
          </cell>
          <cell r="O1805">
            <v>717231</v>
          </cell>
          <cell r="P1805">
            <v>2217379</v>
          </cell>
          <cell r="Q1805">
            <v>563421</v>
          </cell>
          <cell r="R1805">
            <v>457799</v>
          </cell>
          <cell r="S1805">
            <v>0</v>
          </cell>
          <cell r="T1805">
            <v>166748</v>
          </cell>
          <cell r="U1805">
            <v>101096</v>
          </cell>
          <cell r="V1805">
            <v>2186468</v>
          </cell>
          <cell r="W1805">
            <v>0</v>
          </cell>
          <cell r="X1805">
            <v>0</v>
          </cell>
          <cell r="Y1805">
            <v>0</v>
          </cell>
          <cell r="Z1805">
            <v>20541724</v>
          </cell>
          <cell r="AA1805">
            <v>8781429</v>
          </cell>
          <cell r="AB1805">
            <v>0</v>
          </cell>
          <cell r="AC1805">
            <v>0</v>
          </cell>
          <cell r="AD1805">
            <v>1619779</v>
          </cell>
          <cell r="AE1805">
            <v>1410743</v>
          </cell>
          <cell r="AF1805">
            <v>1670687</v>
          </cell>
          <cell r="AG1805">
            <v>1823388</v>
          </cell>
          <cell r="AH1805">
            <v>2353933</v>
          </cell>
          <cell r="AI1805">
            <v>0</v>
          </cell>
          <cell r="AJ1805">
            <v>786590</v>
          </cell>
          <cell r="AK1805">
            <v>18446549</v>
          </cell>
          <cell r="AL1805">
            <v>2313572</v>
          </cell>
          <cell r="AM1805">
            <v>0</v>
          </cell>
          <cell r="AN1805">
            <v>0</v>
          </cell>
          <cell r="AO1805">
            <v>0</v>
          </cell>
          <cell r="AP1805">
            <v>20760121</v>
          </cell>
          <cell r="AQ1805">
            <v>8953628</v>
          </cell>
          <cell r="AR1805">
            <v>1013643</v>
          </cell>
          <cell r="AS1805">
            <v>11628501</v>
          </cell>
          <cell r="AT1805">
            <v>1665729</v>
          </cell>
          <cell r="AU1805">
            <v>83030</v>
          </cell>
          <cell r="AV1805">
            <v>50203</v>
          </cell>
          <cell r="AW1805">
            <v>457799</v>
          </cell>
          <cell r="AX1805">
            <v>45379</v>
          </cell>
          <cell r="AY1805">
            <v>51793</v>
          </cell>
          <cell r="AZ1805">
            <v>2353933</v>
          </cell>
        </row>
        <row r="1806">
          <cell r="A1806">
            <v>229319</v>
          </cell>
          <cell r="B1806" t="str">
            <v>TEXAS STATE TECHNICAL COLLEGE-HARLINGEN</v>
          </cell>
          <cell r="C1806" t="str">
            <v>TX</v>
          </cell>
          <cell r="D1806">
            <v>6</v>
          </cell>
          <cell r="E1806">
            <v>4</v>
          </cell>
          <cell r="F1806">
            <v>2</v>
          </cell>
          <cell r="G1806">
            <v>2</v>
          </cell>
          <cell r="H1806">
            <v>2</v>
          </cell>
          <cell r="I1806">
            <v>40</v>
          </cell>
          <cell r="J1806">
            <v>1</v>
          </cell>
          <cell r="K1806">
            <v>2621</v>
          </cell>
          <cell r="L1806">
            <v>5369014</v>
          </cell>
          <cell r="M1806">
            <v>0</v>
          </cell>
          <cell r="N1806">
            <v>19279426</v>
          </cell>
          <cell r="O1806">
            <v>0</v>
          </cell>
          <cell r="P1806">
            <v>8492442</v>
          </cell>
          <cell r="Q1806">
            <v>1078557</v>
          </cell>
          <cell r="R1806">
            <v>50263</v>
          </cell>
          <cell r="S1806">
            <v>105278</v>
          </cell>
          <cell r="T1806">
            <v>0</v>
          </cell>
          <cell r="U1806">
            <v>943236</v>
          </cell>
          <cell r="V1806">
            <v>2116148</v>
          </cell>
          <cell r="W1806">
            <v>0</v>
          </cell>
          <cell r="X1806">
            <v>156553</v>
          </cell>
          <cell r="Y1806">
            <v>0</v>
          </cell>
          <cell r="Z1806">
            <v>37590917</v>
          </cell>
          <cell r="AA1806">
            <v>15033691</v>
          </cell>
          <cell r="AB1806">
            <v>131253</v>
          </cell>
          <cell r="AC1806">
            <v>13335</v>
          </cell>
          <cell r="AD1806">
            <v>4306215</v>
          </cell>
          <cell r="AE1806">
            <v>2365235</v>
          </cell>
          <cell r="AF1806">
            <v>3102810</v>
          </cell>
          <cell r="AG1806">
            <v>2585733</v>
          </cell>
          <cell r="AH1806">
            <v>5525656</v>
          </cell>
          <cell r="AI1806">
            <v>632704</v>
          </cell>
          <cell r="AJ1806">
            <v>1152353</v>
          </cell>
          <cell r="AK1806">
            <v>34848985</v>
          </cell>
          <cell r="AL1806">
            <v>2813670</v>
          </cell>
          <cell r="AM1806">
            <v>0</v>
          </cell>
          <cell r="AN1806">
            <v>0</v>
          </cell>
          <cell r="AO1806">
            <v>0</v>
          </cell>
          <cell r="AP1806">
            <v>37662655</v>
          </cell>
          <cell r="AQ1806">
            <v>13119870</v>
          </cell>
          <cell r="AR1806">
            <v>3600723</v>
          </cell>
          <cell r="AS1806">
            <v>17173914</v>
          </cell>
          <cell r="AT1806">
            <v>3898592</v>
          </cell>
          <cell r="AU1806">
            <v>811199</v>
          </cell>
          <cell r="AV1806">
            <v>783094</v>
          </cell>
          <cell r="AW1806">
            <v>0</v>
          </cell>
          <cell r="AX1806">
            <v>31106</v>
          </cell>
          <cell r="AY1806">
            <v>1665</v>
          </cell>
          <cell r="AZ1806">
            <v>5525656</v>
          </cell>
        </row>
        <row r="1807">
          <cell r="A1807">
            <v>229328</v>
          </cell>
          <cell r="B1807" t="str">
            <v>TEXAS STATE TECHNICAL COLLEGE-WEST TEXAS</v>
          </cell>
          <cell r="C1807" t="str">
            <v>TX</v>
          </cell>
          <cell r="D1807">
            <v>6</v>
          </cell>
          <cell r="E1807">
            <v>4</v>
          </cell>
          <cell r="F1807">
            <v>2</v>
          </cell>
          <cell r="G1807">
            <v>2</v>
          </cell>
          <cell r="H1807">
            <v>2</v>
          </cell>
          <cell r="I1807">
            <v>40</v>
          </cell>
          <cell r="J1807">
            <v>1</v>
          </cell>
          <cell r="K1807">
            <v>1231</v>
          </cell>
          <cell r="L1807">
            <v>2530211</v>
          </cell>
          <cell r="M1807">
            <v>0</v>
          </cell>
          <cell r="N1807">
            <v>10708229</v>
          </cell>
          <cell r="O1807">
            <v>0</v>
          </cell>
          <cell r="P1807">
            <v>3408971</v>
          </cell>
          <cell r="Q1807">
            <v>1275848</v>
          </cell>
          <cell r="R1807">
            <v>18849</v>
          </cell>
          <cell r="S1807">
            <v>64020</v>
          </cell>
          <cell r="T1807">
            <v>2776</v>
          </cell>
          <cell r="U1807">
            <v>1327239</v>
          </cell>
          <cell r="V1807">
            <v>2585169</v>
          </cell>
          <cell r="W1807">
            <v>0</v>
          </cell>
          <cell r="X1807">
            <v>0</v>
          </cell>
          <cell r="Y1807">
            <v>0</v>
          </cell>
          <cell r="Z1807">
            <v>21921312</v>
          </cell>
          <cell r="AA1807">
            <v>8725191</v>
          </cell>
          <cell r="AB1807">
            <v>122282</v>
          </cell>
          <cell r="AC1807">
            <v>14872</v>
          </cell>
          <cell r="AD1807">
            <v>2829996</v>
          </cell>
          <cell r="AE1807">
            <v>2262754</v>
          </cell>
          <cell r="AF1807">
            <v>1772420</v>
          </cell>
          <cell r="AG1807">
            <v>1418403</v>
          </cell>
          <cell r="AH1807">
            <v>3013405</v>
          </cell>
          <cell r="AI1807">
            <v>200775</v>
          </cell>
          <cell r="AJ1807">
            <v>0</v>
          </cell>
          <cell r="AK1807">
            <v>20360098</v>
          </cell>
          <cell r="AL1807">
            <v>2117075</v>
          </cell>
          <cell r="AM1807">
            <v>0</v>
          </cell>
          <cell r="AN1807">
            <v>0</v>
          </cell>
          <cell r="AO1807">
            <v>0</v>
          </cell>
          <cell r="AP1807">
            <v>22477173</v>
          </cell>
          <cell r="AQ1807">
            <v>8984591</v>
          </cell>
          <cell r="AR1807">
            <v>1601088</v>
          </cell>
          <cell r="AS1807">
            <v>11354348</v>
          </cell>
          <cell r="AT1807">
            <v>1790995</v>
          </cell>
          <cell r="AU1807">
            <v>176705</v>
          </cell>
          <cell r="AV1807">
            <v>576845</v>
          </cell>
          <cell r="AW1807">
            <v>0</v>
          </cell>
          <cell r="AX1807">
            <v>392444</v>
          </cell>
          <cell r="AY1807">
            <v>76416</v>
          </cell>
          <cell r="AZ1807">
            <v>3013405</v>
          </cell>
        </row>
        <row r="1808">
          <cell r="A1808">
            <v>229355</v>
          </cell>
          <cell r="B1808" t="str">
            <v>TYLER JUNIOR COLLEGE</v>
          </cell>
          <cell r="C1808" t="str">
            <v>TX</v>
          </cell>
          <cell r="D1808">
            <v>6</v>
          </cell>
          <cell r="E1808">
            <v>4</v>
          </cell>
          <cell r="F1808">
            <v>2</v>
          </cell>
          <cell r="G1808">
            <v>2</v>
          </cell>
          <cell r="H1808">
            <v>2</v>
          </cell>
          <cell r="I1808">
            <v>40</v>
          </cell>
          <cell r="J1808">
            <v>1</v>
          </cell>
          <cell r="K1808">
            <v>6142</v>
          </cell>
          <cell r="L1808">
            <v>8469453</v>
          </cell>
          <cell r="M1808">
            <v>0</v>
          </cell>
          <cell r="N1808">
            <v>18526524</v>
          </cell>
          <cell r="O1808">
            <v>7363880</v>
          </cell>
          <cell r="P1808">
            <v>6592971</v>
          </cell>
          <cell r="Q1808">
            <v>404133</v>
          </cell>
          <cell r="R1808">
            <v>0</v>
          </cell>
          <cell r="S1808">
            <v>794222</v>
          </cell>
          <cell r="T1808">
            <v>0</v>
          </cell>
          <cell r="U1808">
            <v>33190</v>
          </cell>
          <cell r="V1808">
            <v>1925665</v>
          </cell>
          <cell r="W1808">
            <v>0</v>
          </cell>
          <cell r="X1808">
            <v>1752649</v>
          </cell>
          <cell r="Y1808">
            <v>0</v>
          </cell>
          <cell r="Z1808">
            <v>45862687</v>
          </cell>
          <cell r="AA1808">
            <v>18424699</v>
          </cell>
          <cell r="AB1808">
            <v>0</v>
          </cell>
          <cell r="AC1808">
            <v>442624</v>
          </cell>
          <cell r="AD1808">
            <v>2454303</v>
          </cell>
          <cell r="AE1808">
            <v>4526874</v>
          </cell>
          <cell r="AF1808">
            <v>4726062</v>
          </cell>
          <cell r="AG1808">
            <v>3806248</v>
          </cell>
          <cell r="AH1808">
            <v>5861364</v>
          </cell>
          <cell r="AI1808">
            <v>2312048</v>
          </cell>
          <cell r="AJ1808">
            <v>951870</v>
          </cell>
          <cell r="AK1808">
            <v>43506092</v>
          </cell>
          <cell r="AL1808">
            <v>2908886</v>
          </cell>
          <cell r="AM1808">
            <v>0</v>
          </cell>
          <cell r="AN1808">
            <v>0</v>
          </cell>
          <cell r="AO1808">
            <v>0</v>
          </cell>
          <cell r="AP1808">
            <v>46414978</v>
          </cell>
          <cell r="AQ1808">
            <v>19480723</v>
          </cell>
          <cell r="AR1808">
            <v>1615772</v>
          </cell>
          <cell r="AS1808">
            <v>24100594</v>
          </cell>
          <cell r="AT1808">
            <v>4932449</v>
          </cell>
          <cell r="AU1808">
            <v>134905</v>
          </cell>
          <cell r="AV1808">
            <v>161091</v>
          </cell>
          <cell r="AW1808">
            <v>0</v>
          </cell>
          <cell r="AX1808">
            <v>632919</v>
          </cell>
          <cell r="AY1808">
            <v>0</v>
          </cell>
          <cell r="AZ1808">
            <v>5861364</v>
          </cell>
        </row>
        <row r="1809">
          <cell r="A1809">
            <v>229504</v>
          </cell>
          <cell r="B1809" t="str">
            <v>VERNON COLLEGE</v>
          </cell>
          <cell r="C1809" t="str">
            <v>TX</v>
          </cell>
          <cell r="D1809">
            <v>6</v>
          </cell>
          <cell r="E1809">
            <v>4</v>
          </cell>
          <cell r="F1809">
            <v>2</v>
          </cell>
          <cell r="G1809">
            <v>2</v>
          </cell>
          <cell r="H1809">
            <v>2</v>
          </cell>
          <cell r="I1809">
            <v>40</v>
          </cell>
          <cell r="J1809">
            <v>1</v>
          </cell>
          <cell r="K1809">
            <v>1175</v>
          </cell>
          <cell r="L1809">
            <v>2826491</v>
          </cell>
          <cell r="M1809">
            <v>0</v>
          </cell>
          <cell r="N1809">
            <v>6065012</v>
          </cell>
          <cell r="O1809">
            <v>1831322</v>
          </cell>
          <cell r="P1809">
            <v>2394194</v>
          </cell>
          <cell r="Q1809">
            <v>558278</v>
          </cell>
          <cell r="R1809">
            <v>0</v>
          </cell>
          <cell r="S1809">
            <v>687210</v>
          </cell>
          <cell r="T1809">
            <v>45235</v>
          </cell>
          <cell r="U1809">
            <v>207284</v>
          </cell>
          <cell r="V1809">
            <v>963619</v>
          </cell>
          <cell r="W1809">
            <v>0</v>
          </cell>
          <cell r="X1809">
            <v>0</v>
          </cell>
          <cell r="Y1809">
            <v>0</v>
          </cell>
          <cell r="Z1809">
            <v>15578645</v>
          </cell>
          <cell r="AA1809">
            <v>5920863</v>
          </cell>
          <cell r="AB1809">
            <v>0</v>
          </cell>
          <cell r="AC1809">
            <v>415296</v>
          </cell>
          <cell r="AD1809">
            <v>1217707</v>
          </cell>
          <cell r="AE1809">
            <v>775120</v>
          </cell>
          <cell r="AF1809">
            <v>1239656</v>
          </cell>
          <cell r="AG1809">
            <v>1670748</v>
          </cell>
          <cell r="AH1809">
            <v>2343705</v>
          </cell>
          <cell r="AI1809">
            <v>-132837</v>
          </cell>
          <cell r="AJ1809">
            <v>-226646</v>
          </cell>
          <cell r="AK1809">
            <v>13223612</v>
          </cell>
          <cell r="AL1809">
            <v>1330534</v>
          </cell>
          <cell r="AM1809">
            <v>0</v>
          </cell>
          <cell r="AN1809">
            <v>0</v>
          </cell>
          <cell r="AO1809">
            <v>0</v>
          </cell>
          <cell r="AP1809">
            <v>14554146</v>
          </cell>
          <cell r="AQ1809">
            <v>7014745</v>
          </cell>
          <cell r="AR1809">
            <v>0</v>
          </cell>
          <cell r="AS1809">
            <v>7014745</v>
          </cell>
          <cell r="AT1809">
            <v>1281043</v>
          </cell>
          <cell r="AU1809">
            <v>366322</v>
          </cell>
          <cell r="AV1809">
            <v>122456</v>
          </cell>
          <cell r="AW1809">
            <v>0</v>
          </cell>
          <cell r="AX1809">
            <v>254239</v>
          </cell>
          <cell r="AY1809">
            <v>319645</v>
          </cell>
          <cell r="AZ1809">
            <v>2343705</v>
          </cell>
        </row>
        <row r="1810">
          <cell r="A1810">
            <v>229540</v>
          </cell>
          <cell r="B1810" t="str">
            <v>VICTORIA COLLEGE</v>
          </cell>
          <cell r="C1810" t="str">
            <v>TX</v>
          </cell>
          <cell r="D1810">
            <v>6</v>
          </cell>
          <cell r="E1810">
            <v>4</v>
          </cell>
          <cell r="F1810">
            <v>2</v>
          </cell>
          <cell r="G1810">
            <v>2</v>
          </cell>
          <cell r="H1810">
            <v>2</v>
          </cell>
          <cell r="I1810">
            <v>40</v>
          </cell>
          <cell r="J1810">
            <v>1</v>
          </cell>
          <cell r="K1810">
            <v>2458</v>
          </cell>
          <cell r="L1810">
            <v>3526505</v>
          </cell>
          <cell r="M1810">
            <v>0</v>
          </cell>
          <cell r="N1810">
            <v>7388381</v>
          </cell>
          <cell r="O1810">
            <v>3554194</v>
          </cell>
          <cell r="P1810">
            <v>3435027</v>
          </cell>
          <cell r="Q1810">
            <v>520761</v>
          </cell>
          <cell r="R1810">
            <v>244773</v>
          </cell>
          <cell r="S1810">
            <v>688070</v>
          </cell>
          <cell r="T1810">
            <v>157743</v>
          </cell>
          <cell r="U1810">
            <v>134657</v>
          </cell>
          <cell r="V1810">
            <v>2881535</v>
          </cell>
          <cell r="W1810">
            <v>0</v>
          </cell>
          <cell r="X1810">
            <v>0</v>
          </cell>
          <cell r="Y1810">
            <v>0</v>
          </cell>
          <cell r="Z1810">
            <v>22531646</v>
          </cell>
          <cell r="AA1810">
            <v>9840387</v>
          </cell>
          <cell r="AB1810">
            <v>0</v>
          </cell>
          <cell r="AC1810">
            <v>0</v>
          </cell>
          <cell r="AD1810">
            <v>1118110</v>
          </cell>
          <cell r="AE1810">
            <v>1290615</v>
          </cell>
          <cell r="AF1810">
            <v>1908884</v>
          </cell>
          <cell r="AG1810">
            <v>2372401</v>
          </cell>
          <cell r="AH1810">
            <v>2930396</v>
          </cell>
          <cell r="AI1810">
            <v>0</v>
          </cell>
          <cell r="AJ1810">
            <v>0</v>
          </cell>
          <cell r="AK1810">
            <v>19460793</v>
          </cell>
          <cell r="AL1810">
            <v>2619919</v>
          </cell>
          <cell r="AM1810">
            <v>0</v>
          </cell>
          <cell r="AN1810">
            <v>0</v>
          </cell>
          <cell r="AO1810">
            <v>0</v>
          </cell>
          <cell r="AP1810">
            <v>22080712</v>
          </cell>
          <cell r="AQ1810">
            <v>10020975</v>
          </cell>
          <cell r="AR1810">
            <v>1170074</v>
          </cell>
          <cell r="AS1810">
            <v>11191049</v>
          </cell>
          <cell r="AT1810">
            <v>1802576</v>
          </cell>
          <cell r="AU1810">
            <v>179784</v>
          </cell>
          <cell r="AV1810">
            <v>9243</v>
          </cell>
          <cell r="AW1810">
            <v>0</v>
          </cell>
          <cell r="AX1810">
            <v>0</v>
          </cell>
          <cell r="AY1810">
            <v>938793</v>
          </cell>
          <cell r="AZ1810">
            <v>2930396</v>
          </cell>
        </row>
        <row r="1811">
          <cell r="A1811">
            <v>229799</v>
          </cell>
          <cell r="B1811" t="str">
            <v>WEATHERFORD COLLEGE</v>
          </cell>
          <cell r="C1811" t="str">
            <v>TX</v>
          </cell>
          <cell r="D1811">
            <v>6</v>
          </cell>
          <cell r="E1811">
            <v>4</v>
          </cell>
          <cell r="F1811">
            <v>2</v>
          </cell>
          <cell r="G1811">
            <v>2</v>
          </cell>
          <cell r="H1811">
            <v>2</v>
          </cell>
          <cell r="I1811">
            <v>40</v>
          </cell>
          <cell r="J1811">
            <v>1</v>
          </cell>
          <cell r="K1811">
            <v>2175</v>
          </cell>
          <cell r="L1811">
            <v>3395773</v>
          </cell>
          <cell r="M1811">
            <v>0</v>
          </cell>
          <cell r="N1811">
            <v>6035082</v>
          </cell>
          <cell r="O1811">
            <v>0</v>
          </cell>
          <cell r="P1811">
            <v>2923663</v>
          </cell>
          <cell r="Q1811">
            <v>152781</v>
          </cell>
          <cell r="R1811">
            <v>0</v>
          </cell>
          <cell r="S1811">
            <v>58443</v>
          </cell>
          <cell r="T1811">
            <v>0</v>
          </cell>
          <cell r="U1811">
            <v>75717</v>
          </cell>
          <cell r="V1811">
            <v>1711917</v>
          </cell>
          <cell r="W1811">
            <v>0</v>
          </cell>
          <cell r="X1811">
            <v>3850652</v>
          </cell>
          <cell r="Y1811">
            <v>0</v>
          </cell>
          <cell r="Z1811">
            <v>18204028</v>
          </cell>
          <cell r="AA1811">
            <v>8058416</v>
          </cell>
          <cell r="AB1811">
            <v>127191</v>
          </cell>
          <cell r="AC1811">
            <v>0</v>
          </cell>
          <cell r="AD1811">
            <v>840368</v>
          </cell>
          <cell r="AE1811">
            <v>945794</v>
          </cell>
          <cell r="AF1811">
            <v>2371474</v>
          </cell>
          <cell r="AG1811">
            <v>1354797</v>
          </cell>
          <cell r="AH1811">
            <v>1731475</v>
          </cell>
          <cell r="AI1811">
            <v>271420</v>
          </cell>
          <cell r="AJ1811">
            <v>0</v>
          </cell>
          <cell r="AK1811">
            <v>15700935</v>
          </cell>
          <cell r="AL1811">
            <v>1699643</v>
          </cell>
          <cell r="AM1811">
            <v>0</v>
          </cell>
          <cell r="AN1811">
            <v>0</v>
          </cell>
          <cell r="AO1811">
            <v>0</v>
          </cell>
          <cell r="AP1811">
            <v>17400578</v>
          </cell>
          <cell r="AQ1811">
            <v>8515677</v>
          </cell>
          <cell r="AR1811">
            <v>451431</v>
          </cell>
          <cell r="AS1811">
            <v>10131258</v>
          </cell>
          <cell r="AT1811">
            <v>1153924</v>
          </cell>
          <cell r="AU1811">
            <v>119294</v>
          </cell>
          <cell r="AV1811">
            <v>4216</v>
          </cell>
          <cell r="AW1811">
            <v>0</v>
          </cell>
          <cell r="AX1811">
            <v>0</v>
          </cell>
          <cell r="AY1811">
            <v>454041</v>
          </cell>
          <cell r="AZ1811">
            <v>1731475</v>
          </cell>
        </row>
        <row r="1812">
          <cell r="A1812">
            <v>229832</v>
          </cell>
          <cell r="B1812" t="str">
            <v>WESTERN TEXAS COLLEGE</v>
          </cell>
          <cell r="C1812" t="str">
            <v>TX</v>
          </cell>
          <cell r="D1812">
            <v>6</v>
          </cell>
          <cell r="E1812">
            <v>4</v>
          </cell>
          <cell r="F1812">
            <v>2</v>
          </cell>
          <cell r="G1812">
            <v>2</v>
          </cell>
          <cell r="H1812">
            <v>2</v>
          </cell>
          <cell r="I1812">
            <v>40</v>
          </cell>
          <cell r="J1812">
            <v>1</v>
          </cell>
          <cell r="K1812">
            <v>705</v>
          </cell>
          <cell r="L1812">
            <v>1103260</v>
          </cell>
          <cell r="M1812">
            <v>0</v>
          </cell>
          <cell r="N1812">
            <v>3510903</v>
          </cell>
          <cell r="O1812">
            <v>2003908</v>
          </cell>
          <cell r="P1812">
            <v>699164</v>
          </cell>
          <cell r="Q1812">
            <v>129760</v>
          </cell>
          <cell r="R1812">
            <v>174844</v>
          </cell>
          <cell r="S1812">
            <v>15115</v>
          </cell>
          <cell r="T1812">
            <v>0</v>
          </cell>
          <cell r="U1812">
            <v>25984</v>
          </cell>
          <cell r="V1812">
            <v>514498</v>
          </cell>
          <cell r="W1812">
            <v>0</v>
          </cell>
          <cell r="X1812">
            <v>115004</v>
          </cell>
          <cell r="Y1812">
            <v>0</v>
          </cell>
          <cell r="Z1812">
            <v>8292440</v>
          </cell>
          <cell r="AA1812">
            <v>2578332</v>
          </cell>
          <cell r="AB1812">
            <v>19303</v>
          </cell>
          <cell r="AC1812">
            <v>606542</v>
          </cell>
          <cell r="AD1812">
            <v>980108</v>
          </cell>
          <cell r="AE1812">
            <v>404570</v>
          </cell>
          <cell r="AF1812">
            <v>1549492</v>
          </cell>
          <cell r="AG1812">
            <v>1257701</v>
          </cell>
          <cell r="AH1812">
            <v>596541</v>
          </cell>
          <cell r="AI1812">
            <v>114541</v>
          </cell>
          <cell r="AJ1812">
            <v>90219</v>
          </cell>
          <cell r="AK1812">
            <v>8197349</v>
          </cell>
          <cell r="AL1812">
            <v>601873</v>
          </cell>
          <cell r="AM1812">
            <v>0</v>
          </cell>
          <cell r="AN1812">
            <v>0</v>
          </cell>
          <cell r="AO1812">
            <v>0</v>
          </cell>
          <cell r="AP1812">
            <v>8799222</v>
          </cell>
          <cell r="AQ1812">
            <v>4068371</v>
          </cell>
          <cell r="AR1812">
            <v>463362</v>
          </cell>
          <cell r="AS1812">
            <v>4531733</v>
          </cell>
          <cell r="AT1812">
            <v>506293</v>
          </cell>
          <cell r="AU1812">
            <v>14571</v>
          </cell>
          <cell r="AV1812">
            <v>11825</v>
          </cell>
          <cell r="AW1812">
            <v>12924</v>
          </cell>
          <cell r="AX1812">
            <v>15983</v>
          </cell>
          <cell r="AY1812">
            <v>34945</v>
          </cell>
          <cell r="AZ1812">
            <v>596541</v>
          </cell>
        </row>
        <row r="1813">
          <cell r="A1813">
            <v>229841</v>
          </cell>
          <cell r="B1813" t="str">
            <v>WHARTON COUNTY JUNIOR COLLEGE</v>
          </cell>
          <cell r="C1813" t="str">
            <v>TX</v>
          </cell>
          <cell r="D1813">
            <v>6</v>
          </cell>
          <cell r="E1813">
            <v>4</v>
          </cell>
          <cell r="F1813">
            <v>2</v>
          </cell>
          <cell r="G1813">
            <v>2</v>
          </cell>
          <cell r="H1813">
            <v>2</v>
          </cell>
          <cell r="I1813">
            <v>40</v>
          </cell>
          <cell r="J1813">
            <v>1</v>
          </cell>
          <cell r="K1813">
            <v>3471</v>
          </cell>
          <cell r="L1813">
            <v>5419925</v>
          </cell>
          <cell r="M1813">
            <v>0</v>
          </cell>
          <cell r="N1813">
            <v>9657097</v>
          </cell>
          <cell r="O1813">
            <v>2751832</v>
          </cell>
          <cell r="P1813">
            <v>2660729</v>
          </cell>
          <cell r="Q1813">
            <v>144461</v>
          </cell>
          <cell r="R1813">
            <v>138114</v>
          </cell>
          <cell r="S1813">
            <v>171822</v>
          </cell>
          <cell r="T1813">
            <v>451861</v>
          </cell>
          <cell r="U1813">
            <v>187866</v>
          </cell>
          <cell r="V1813">
            <v>476060</v>
          </cell>
          <cell r="W1813">
            <v>0</v>
          </cell>
          <cell r="X1813">
            <v>0</v>
          </cell>
          <cell r="Y1813">
            <v>0</v>
          </cell>
          <cell r="Z1813">
            <v>22059767</v>
          </cell>
          <cell r="AA1813">
            <v>9193756</v>
          </cell>
          <cell r="AB1813">
            <v>0</v>
          </cell>
          <cell r="AC1813">
            <v>1453532</v>
          </cell>
          <cell r="AD1813">
            <v>1977248</v>
          </cell>
          <cell r="AE1813">
            <v>1163719</v>
          </cell>
          <cell r="AF1813">
            <v>3726070</v>
          </cell>
          <cell r="AG1813">
            <v>3104407</v>
          </cell>
          <cell r="AH1813">
            <v>1612448</v>
          </cell>
          <cell r="AI1813">
            <v>662598</v>
          </cell>
          <cell r="AJ1813">
            <v>319743</v>
          </cell>
          <cell r="AK1813">
            <v>23213521</v>
          </cell>
          <cell r="AL1813">
            <v>527958</v>
          </cell>
          <cell r="AM1813">
            <v>0</v>
          </cell>
          <cell r="AN1813">
            <v>0</v>
          </cell>
          <cell r="AO1813">
            <v>0</v>
          </cell>
          <cell r="AP1813">
            <v>23741479</v>
          </cell>
          <cell r="AQ1813">
            <v>11473685</v>
          </cell>
          <cell r="AR1813">
            <v>1213771</v>
          </cell>
          <cell r="AS1813">
            <v>14342070</v>
          </cell>
          <cell r="AT1813">
            <v>1143149</v>
          </cell>
          <cell r="AU1813">
            <v>129593</v>
          </cell>
          <cell r="AV1813">
            <v>24801</v>
          </cell>
          <cell r="AW1813">
            <v>0</v>
          </cell>
          <cell r="AX1813">
            <v>51954</v>
          </cell>
          <cell r="AY1813">
            <v>262951</v>
          </cell>
          <cell r="AZ1813">
            <v>1612448</v>
          </cell>
        </row>
        <row r="1814">
          <cell r="A1814">
            <v>246354</v>
          </cell>
          <cell r="B1814" t="str">
            <v>PALO ALTO COLLEGE</v>
          </cell>
          <cell r="C1814" t="str">
            <v>TX</v>
          </cell>
          <cell r="D1814">
            <v>6</v>
          </cell>
          <cell r="E1814">
            <v>4</v>
          </cell>
          <cell r="F1814">
            <v>2</v>
          </cell>
          <cell r="G1814">
            <v>2</v>
          </cell>
          <cell r="H1814">
            <v>2</v>
          </cell>
          <cell r="I1814">
            <v>40</v>
          </cell>
          <cell r="J1814">
            <v>1</v>
          </cell>
          <cell r="K1814">
            <v>3791</v>
          </cell>
          <cell r="L1814">
            <v>6456111</v>
          </cell>
          <cell r="M1814">
            <v>0</v>
          </cell>
          <cell r="N1814">
            <v>10620198</v>
          </cell>
          <cell r="O1814">
            <v>3225149</v>
          </cell>
          <cell r="P1814">
            <v>7778727</v>
          </cell>
          <cell r="Q1814">
            <v>136191</v>
          </cell>
          <cell r="R1814">
            <v>255963</v>
          </cell>
          <cell r="S1814">
            <v>35242</v>
          </cell>
          <cell r="T1814">
            <v>5380</v>
          </cell>
          <cell r="U1814">
            <v>0</v>
          </cell>
          <cell r="V1814">
            <v>462332</v>
          </cell>
          <cell r="W1814">
            <v>0</v>
          </cell>
          <cell r="X1814">
            <v>57174</v>
          </cell>
          <cell r="Y1814">
            <v>0</v>
          </cell>
          <cell r="Z1814">
            <v>29032467</v>
          </cell>
          <cell r="AA1814">
            <v>10958348</v>
          </cell>
          <cell r="AB1814">
            <v>0</v>
          </cell>
          <cell r="AC1814">
            <v>192162</v>
          </cell>
          <cell r="AD1814">
            <v>3055928</v>
          </cell>
          <cell r="AE1814">
            <v>3338190</v>
          </cell>
          <cell r="AF1814">
            <v>1223536</v>
          </cell>
          <cell r="AG1814">
            <v>2165407</v>
          </cell>
          <cell r="AH1814">
            <v>7268810</v>
          </cell>
          <cell r="AI1814">
            <v>0</v>
          </cell>
          <cell r="AJ1814">
            <v>0</v>
          </cell>
          <cell r="AK1814">
            <v>28202381</v>
          </cell>
          <cell r="AL1814">
            <v>830086</v>
          </cell>
          <cell r="AM1814">
            <v>0</v>
          </cell>
          <cell r="AN1814">
            <v>0</v>
          </cell>
          <cell r="AO1814">
            <v>0</v>
          </cell>
          <cell r="AP1814">
            <v>29032467</v>
          </cell>
          <cell r="AQ1814">
            <v>13877836</v>
          </cell>
          <cell r="AR1814">
            <v>1567287</v>
          </cell>
          <cell r="AS1814">
            <v>17160505</v>
          </cell>
          <cell r="AT1814">
            <v>5909925</v>
          </cell>
          <cell r="AU1814">
            <v>285281</v>
          </cell>
          <cell r="AV1814">
            <v>114729</v>
          </cell>
          <cell r="AW1814">
            <v>0</v>
          </cell>
          <cell r="AX1814">
            <v>14011</v>
          </cell>
          <cell r="AY1814">
            <v>944864</v>
          </cell>
          <cell r="AZ1814">
            <v>7268810</v>
          </cell>
        </row>
        <row r="1815">
          <cell r="A1815">
            <v>247834</v>
          </cell>
          <cell r="B1815" t="str">
            <v>COLLIN COUNTY COMMUNITY COLLEGE-CENTRAL PARK</v>
          </cell>
          <cell r="C1815" t="str">
            <v>TX</v>
          </cell>
          <cell r="D1815">
            <v>6</v>
          </cell>
          <cell r="E1815">
            <v>4</v>
          </cell>
          <cell r="F1815">
            <v>2</v>
          </cell>
          <cell r="G1815">
            <v>2</v>
          </cell>
          <cell r="H1815">
            <v>2</v>
          </cell>
          <cell r="I1815">
            <v>40</v>
          </cell>
          <cell r="J1815">
            <v>1</v>
          </cell>
          <cell r="K1815">
            <v>8479</v>
          </cell>
          <cell r="L1815">
            <v>11683068</v>
          </cell>
          <cell r="M1815">
            <v>0</v>
          </cell>
          <cell r="N1815">
            <v>22504566</v>
          </cell>
          <cell r="O1815">
            <v>29590389</v>
          </cell>
          <cell r="P1815">
            <v>2501430</v>
          </cell>
          <cell r="Q1815">
            <v>541008</v>
          </cell>
          <cell r="R1815">
            <v>0</v>
          </cell>
          <cell r="S1815">
            <v>41789</v>
          </cell>
          <cell r="T1815">
            <v>0</v>
          </cell>
          <cell r="U1815">
            <v>229579</v>
          </cell>
          <cell r="V1815">
            <v>4736959</v>
          </cell>
          <cell r="W1815">
            <v>0</v>
          </cell>
          <cell r="X1815">
            <v>1810820</v>
          </cell>
          <cell r="Y1815">
            <v>0</v>
          </cell>
          <cell r="Z1815">
            <v>73639608</v>
          </cell>
          <cell r="AA1815">
            <v>24599562</v>
          </cell>
          <cell r="AB1815">
            <v>0</v>
          </cell>
          <cell r="AC1815">
            <v>627273</v>
          </cell>
          <cell r="AD1815">
            <v>6189074</v>
          </cell>
          <cell r="AE1815">
            <v>5273957</v>
          </cell>
          <cell r="AF1815">
            <v>8660773</v>
          </cell>
          <cell r="AG1815">
            <v>6080397</v>
          </cell>
          <cell r="AH1815">
            <v>2246933</v>
          </cell>
          <cell r="AI1815">
            <v>2848343</v>
          </cell>
          <cell r="AJ1815">
            <v>0</v>
          </cell>
          <cell r="AK1815">
            <v>56526312</v>
          </cell>
          <cell r="AL1815">
            <v>4760889</v>
          </cell>
          <cell r="AM1815">
            <v>0</v>
          </cell>
          <cell r="AN1815">
            <v>0</v>
          </cell>
          <cell r="AO1815">
            <v>0</v>
          </cell>
          <cell r="AP1815">
            <v>61287201</v>
          </cell>
          <cell r="AQ1815">
            <v>30853234</v>
          </cell>
          <cell r="AR1815">
            <v>1402289</v>
          </cell>
          <cell r="AS1815">
            <v>35552092</v>
          </cell>
          <cell r="AT1815">
            <v>1315957</v>
          </cell>
          <cell r="AU1815">
            <v>185579</v>
          </cell>
          <cell r="AV1815">
            <v>246702</v>
          </cell>
          <cell r="AW1815">
            <v>0</v>
          </cell>
          <cell r="AX1815">
            <v>0</v>
          </cell>
          <cell r="AY1815">
            <v>498695</v>
          </cell>
          <cell r="AZ1815">
            <v>2246933</v>
          </cell>
        </row>
        <row r="1816">
          <cell r="A1816">
            <v>409315</v>
          </cell>
          <cell r="B1816" t="str">
            <v>SOUTH TEXAS COMMUNITY COLLEGE</v>
          </cell>
          <cell r="C1816" t="str">
            <v>TX</v>
          </cell>
          <cell r="D1816">
            <v>6</v>
          </cell>
          <cell r="E1816">
            <v>4</v>
          </cell>
          <cell r="F1816">
            <v>2</v>
          </cell>
          <cell r="G1816">
            <v>2</v>
          </cell>
          <cell r="H1816">
            <v>2</v>
          </cell>
          <cell r="I1816">
            <v>40</v>
          </cell>
          <cell r="J1816">
            <v>1</v>
          </cell>
          <cell r="K1816">
            <v>7799</v>
          </cell>
          <cell r="L1816">
            <v>15411806</v>
          </cell>
          <cell r="M1816">
            <v>0</v>
          </cell>
          <cell r="N1816">
            <v>22520429</v>
          </cell>
          <cell r="O1816">
            <v>0</v>
          </cell>
          <cell r="P1816">
            <v>23408631</v>
          </cell>
          <cell r="Q1816">
            <v>2610634</v>
          </cell>
          <cell r="R1816">
            <v>402665</v>
          </cell>
          <cell r="S1816">
            <v>995065</v>
          </cell>
          <cell r="T1816">
            <v>0</v>
          </cell>
          <cell r="U1816">
            <v>0</v>
          </cell>
          <cell r="V1816">
            <v>473025</v>
          </cell>
          <cell r="W1816">
            <v>0</v>
          </cell>
          <cell r="X1816">
            <v>12310096</v>
          </cell>
          <cell r="Y1816">
            <v>0</v>
          </cell>
          <cell r="Z1816">
            <v>78132351</v>
          </cell>
          <cell r="AA1816">
            <v>22991716</v>
          </cell>
          <cell r="AB1816">
            <v>0</v>
          </cell>
          <cell r="AC1816">
            <v>2764388</v>
          </cell>
          <cell r="AD1816">
            <v>3508615</v>
          </cell>
          <cell r="AE1816">
            <v>5365477</v>
          </cell>
          <cell r="AF1816">
            <v>9671023</v>
          </cell>
          <cell r="AG1816">
            <v>4025135</v>
          </cell>
          <cell r="AH1816">
            <v>23451091</v>
          </cell>
          <cell r="AI1816">
            <v>605037</v>
          </cell>
          <cell r="AJ1816">
            <v>2133450</v>
          </cell>
          <cell r="AK1816">
            <v>74515932</v>
          </cell>
          <cell r="AL1816">
            <v>588282</v>
          </cell>
          <cell r="AM1816">
            <v>0</v>
          </cell>
          <cell r="AN1816">
            <v>0</v>
          </cell>
          <cell r="AO1816">
            <v>0</v>
          </cell>
          <cell r="AP1816">
            <v>75104214</v>
          </cell>
          <cell r="AQ1816">
            <v>27472288</v>
          </cell>
          <cell r="AR1816">
            <v>2996646</v>
          </cell>
          <cell r="AS1816">
            <v>33478202</v>
          </cell>
          <cell r="AT1816">
            <v>17889362</v>
          </cell>
          <cell r="AU1816">
            <v>2659451</v>
          </cell>
          <cell r="AV1816">
            <v>1021888</v>
          </cell>
          <cell r="AW1816">
            <v>146007</v>
          </cell>
          <cell r="AX1816">
            <v>408447</v>
          </cell>
          <cell r="AY1816">
            <v>1325936</v>
          </cell>
          <cell r="AZ1816">
            <v>23451091</v>
          </cell>
        </row>
        <row r="1817">
          <cell r="A1817">
            <v>420398</v>
          </cell>
          <cell r="B1817" t="str">
            <v>NORTHWEST VISTA COLLEGE</v>
          </cell>
          <cell r="C1817" t="str">
            <v>TX</v>
          </cell>
          <cell r="D1817">
            <v>6</v>
          </cell>
          <cell r="E1817">
            <v>4</v>
          </cell>
          <cell r="F1817">
            <v>2</v>
          </cell>
          <cell r="G1817">
            <v>2</v>
          </cell>
          <cell r="H1817">
            <v>2</v>
          </cell>
          <cell r="I1817">
            <v>40</v>
          </cell>
          <cell r="J1817">
            <v>1</v>
          </cell>
          <cell r="K1817">
            <v>2955</v>
          </cell>
          <cell r="L1817">
            <v>4025853</v>
          </cell>
          <cell r="M1817">
            <v>0</v>
          </cell>
          <cell r="N1817">
            <v>2161139</v>
          </cell>
          <cell r="O1817">
            <v>4598751</v>
          </cell>
          <cell r="P1817">
            <v>2441292</v>
          </cell>
          <cell r="Q1817">
            <v>383468</v>
          </cell>
          <cell r="R1817">
            <v>0</v>
          </cell>
          <cell r="S1817">
            <v>11571</v>
          </cell>
          <cell r="T1817">
            <v>0</v>
          </cell>
          <cell r="U1817">
            <v>0</v>
          </cell>
          <cell r="V1817">
            <v>161848</v>
          </cell>
          <cell r="W1817">
            <v>0</v>
          </cell>
          <cell r="X1817">
            <v>4099</v>
          </cell>
          <cell r="Y1817">
            <v>0</v>
          </cell>
          <cell r="Z1817">
            <v>13788021</v>
          </cell>
          <cell r="AA1817">
            <v>5343639</v>
          </cell>
          <cell r="AB1817">
            <v>0</v>
          </cell>
          <cell r="AC1817">
            <v>15499</v>
          </cell>
          <cell r="AD1817">
            <v>2108939</v>
          </cell>
          <cell r="AE1817">
            <v>1150073</v>
          </cell>
          <cell r="AF1817">
            <v>1235297</v>
          </cell>
          <cell r="AG1817">
            <v>1002678</v>
          </cell>
          <cell r="AH1817">
            <v>2924593</v>
          </cell>
          <cell r="AI1817">
            <v>0</v>
          </cell>
          <cell r="AJ1817">
            <v>0</v>
          </cell>
          <cell r="AK1817">
            <v>13780718</v>
          </cell>
          <cell r="AL1817">
            <v>7303</v>
          </cell>
          <cell r="AM1817">
            <v>0</v>
          </cell>
          <cell r="AN1817">
            <v>0</v>
          </cell>
          <cell r="AO1817">
            <v>0</v>
          </cell>
          <cell r="AP1817">
            <v>13788021</v>
          </cell>
          <cell r="AQ1817">
            <v>6738727</v>
          </cell>
          <cell r="AR1817">
            <v>682862</v>
          </cell>
          <cell r="AS1817">
            <v>8255700</v>
          </cell>
          <cell r="AT1817">
            <v>2087776</v>
          </cell>
          <cell r="AU1817">
            <v>44928</v>
          </cell>
          <cell r="AV1817">
            <v>12212</v>
          </cell>
          <cell r="AW1817">
            <v>0</v>
          </cell>
          <cell r="AX1817">
            <v>4787</v>
          </cell>
          <cell r="AY1817">
            <v>774890</v>
          </cell>
          <cell r="AZ1817">
            <v>2924593</v>
          </cell>
        </row>
        <row r="1818">
          <cell r="A1818">
            <v>429021</v>
          </cell>
          <cell r="B1818" t="str">
            <v>JPS INSTITUTE FOR HEALTH CAREER DEVELOPMENT</v>
          </cell>
          <cell r="C1818" t="str">
            <v>TX</v>
          </cell>
          <cell r="D1818">
            <v>6</v>
          </cell>
          <cell r="E1818">
            <v>4</v>
          </cell>
          <cell r="F1818">
            <v>2</v>
          </cell>
          <cell r="G1818">
            <v>2</v>
          </cell>
          <cell r="H1818">
            <v>2</v>
          </cell>
          <cell r="I1818">
            <v>-3</v>
          </cell>
          <cell r="J1818">
            <v>1</v>
          </cell>
          <cell r="K1818">
            <v>56</v>
          </cell>
          <cell r="L1818">
            <v>200179</v>
          </cell>
          <cell r="M1818">
            <v>0</v>
          </cell>
          <cell r="N1818">
            <v>0</v>
          </cell>
          <cell r="O1818">
            <v>1127223</v>
          </cell>
          <cell r="P1818">
            <v>92352</v>
          </cell>
          <cell r="Q1818">
            <v>10942</v>
          </cell>
          <cell r="R1818">
            <v>14486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1445182</v>
          </cell>
          <cell r="AA1818">
            <v>295745</v>
          </cell>
          <cell r="AB1818">
            <v>0</v>
          </cell>
          <cell r="AC1818">
            <v>0</v>
          </cell>
          <cell r="AD1818">
            <v>0</v>
          </cell>
          <cell r="AE1818">
            <v>60818</v>
          </cell>
          <cell r="AF1818">
            <v>40992</v>
          </cell>
          <cell r="AG1818">
            <v>3014</v>
          </cell>
          <cell r="AH1818">
            <v>70912</v>
          </cell>
          <cell r="AI1818">
            <v>0</v>
          </cell>
          <cell r="AJ1818">
            <v>0</v>
          </cell>
          <cell r="AK1818">
            <v>471481</v>
          </cell>
          <cell r="AL1818">
            <v>0</v>
          </cell>
          <cell r="AM1818">
            <v>0</v>
          </cell>
          <cell r="AN1818">
            <v>0</v>
          </cell>
          <cell r="AO1818">
            <v>326812</v>
          </cell>
          <cell r="AP1818">
            <v>798293</v>
          </cell>
          <cell r="AQ1818">
            <v>527198</v>
          </cell>
          <cell r="AR1818">
            <v>82656</v>
          </cell>
          <cell r="AS1818">
            <v>609854</v>
          </cell>
          <cell r="AT1818">
            <v>54287</v>
          </cell>
          <cell r="AU1818">
            <v>0</v>
          </cell>
          <cell r="AV1818">
            <v>6432</v>
          </cell>
          <cell r="AW1818">
            <v>3822</v>
          </cell>
          <cell r="AX1818">
            <v>0</v>
          </cell>
          <cell r="AY1818">
            <v>6371</v>
          </cell>
          <cell r="AZ1818">
            <v>70912</v>
          </cell>
        </row>
        <row r="1819">
          <cell r="A1819">
            <v>227872</v>
          </cell>
          <cell r="B1819" t="str">
            <v>CAREER ADVANCEMENT AND APPLIED TECHNOLOGY TRN DIV</v>
          </cell>
          <cell r="C1819" t="str">
            <v>TX</v>
          </cell>
          <cell r="D1819">
            <v>6</v>
          </cell>
          <cell r="E1819">
            <v>7</v>
          </cell>
          <cell r="F1819">
            <v>2</v>
          </cell>
          <cell r="G1819">
            <v>2</v>
          </cell>
          <cell r="H1819">
            <v>2</v>
          </cell>
          <cell r="I1819">
            <v>-3</v>
          </cell>
          <cell r="J1819">
            <v>1</v>
          </cell>
          <cell r="K1819">
            <v>80</v>
          </cell>
          <cell r="L1819">
            <v>1288104</v>
          </cell>
          <cell r="M1819">
            <v>0</v>
          </cell>
          <cell r="N1819">
            <v>367000</v>
          </cell>
          <cell r="O1819">
            <v>0</v>
          </cell>
          <cell r="P1819">
            <v>1227406</v>
          </cell>
          <cell r="Q1819">
            <v>126799</v>
          </cell>
          <cell r="R1819">
            <v>0</v>
          </cell>
          <cell r="S1819">
            <v>0</v>
          </cell>
          <cell r="T1819">
            <v>0</v>
          </cell>
          <cell r="U1819">
            <v>33530</v>
          </cell>
          <cell r="V1819">
            <v>0</v>
          </cell>
          <cell r="W1819">
            <v>0</v>
          </cell>
          <cell r="X1819">
            <v>256660</v>
          </cell>
          <cell r="Y1819">
            <v>0</v>
          </cell>
          <cell r="Z1819">
            <v>3299499</v>
          </cell>
          <cell r="AA1819">
            <v>943213</v>
          </cell>
          <cell r="AB1819">
            <v>18585</v>
          </cell>
          <cell r="AC1819">
            <v>0</v>
          </cell>
          <cell r="AD1819">
            <v>103346</v>
          </cell>
          <cell r="AE1819">
            <v>303508</v>
          </cell>
          <cell r="AF1819">
            <v>187352</v>
          </cell>
          <cell r="AG1819">
            <v>205439</v>
          </cell>
          <cell r="AH1819">
            <v>1304366</v>
          </cell>
          <cell r="AI1819">
            <v>0</v>
          </cell>
          <cell r="AJ1819">
            <v>0</v>
          </cell>
          <cell r="AK1819">
            <v>3065809</v>
          </cell>
          <cell r="AL1819">
            <v>0</v>
          </cell>
          <cell r="AM1819">
            <v>0</v>
          </cell>
          <cell r="AN1819">
            <v>0</v>
          </cell>
          <cell r="AO1819">
            <v>0</v>
          </cell>
          <cell r="AP1819">
            <v>3065809</v>
          </cell>
          <cell r="AQ1819">
            <v>911812</v>
          </cell>
          <cell r="AR1819">
            <v>144160</v>
          </cell>
          <cell r="AS1819">
            <v>1200132</v>
          </cell>
          <cell r="AT1819">
            <v>95532</v>
          </cell>
          <cell r="AU1819">
            <v>1106874</v>
          </cell>
          <cell r="AV1819">
            <v>101960</v>
          </cell>
          <cell r="AW1819">
            <v>0</v>
          </cell>
          <cell r="AX1819">
            <v>0</v>
          </cell>
          <cell r="AY1819">
            <v>0</v>
          </cell>
          <cell r="AZ1819">
            <v>1304366</v>
          </cell>
        </row>
        <row r="1820">
          <cell r="A1820">
            <v>230171</v>
          </cell>
          <cell r="B1820" t="str">
            <v>DIXIE STATE COLLEGE OF UTAH</v>
          </cell>
          <cell r="C1820" t="str">
            <v>UT</v>
          </cell>
          <cell r="D1820">
            <v>7</v>
          </cell>
          <cell r="E1820">
            <v>1</v>
          </cell>
          <cell r="F1820">
            <v>2</v>
          </cell>
          <cell r="G1820">
            <v>2</v>
          </cell>
          <cell r="H1820">
            <v>2</v>
          </cell>
          <cell r="I1820">
            <v>40</v>
          </cell>
          <cell r="J1820">
            <v>1</v>
          </cell>
          <cell r="K1820">
            <v>4716</v>
          </cell>
          <cell r="L1820">
            <v>7802413</v>
          </cell>
          <cell r="M1820">
            <v>0</v>
          </cell>
          <cell r="N1820">
            <v>15585888</v>
          </cell>
          <cell r="O1820">
            <v>0</v>
          </cell>
          <cell r="P1820">
            <v>5100829</v>
          </cell>
          <cell r="Q1820">
            <v>424711</v>
          </cell>
          <cell r="R1820">
            <v>3750</v>
          </cell>
          <cell r="S1820">
            <v>371772</v>
          </cell>
          <cell r="T1820">
            <v>810199</v>
          </cell>
          <cell r="U1820">
            <v>0</v>
          </cell>
          <cell r="V1820">
            <v>2563606</v>
          </cell>
          <cell r="W1820">
            <v>0</v>
          </cell>
          <cell r="X1820">
            <v>1099542</v>
          </cell>
          <cell r="Y1820">
            <v>0</v>
          </cell>
          <cell r="Z1820">
            <v>33762710</v>
          </cell>
          <cell r="AA1820">
            <v>10939888</v>
          </cell>
          <cell r="AB1820">
            <v>0</v>
          </cell>
          <cell r="AC1820">
            <v>2538719</v>
          </cell>
          <cell r="AD1820">
            <v>2014448</v>
          </cell>
          <cell r="AE1820">
            <v>3081779</v>
          </cell>
          <cell r="AF1820">
            <v>2857472</v>
          </cell>
          <cell r="AG1820">
            <v>3713431</v>
          </cell>
          <cell r="AH1820">
            <v>5117563</v>
          </cell>
          <cell r="AI1820">
            <v>12448</v>
          </cell>
          <cell r="AJ1820">
            <v>695062</v>
          </cell>
          <cell r="AK1820">
            <v>30970810</v>
          </cell>
          <cell r="AL1820">
            <v>2593395</v>
          </cell>
          <cell r="AM1820">
            <v>0</v>
          </cell>
          <cell r="AN1820">
            <v>0</v>
          </cell>
          <cell r="AO1820">
            <v>30197</v>
          </cell>
          <cell r="AP1820">
            <v>33594402</v>
          </cell>
          <cell r="AQ1820">
            <v>12948183</v>
          </cell>
          <cell r="AR1820">
            <v>4428304</v>
          </cell>
          <cell r="AS1820">
            <v>17376487</v>
          </cell>
          <cell r="AT1820">
            <v>2871738</v>
          </cell>
          <cell r="AU1820">
            <v>290605</v>
          </cell>
          <cell r="AV1820">
            <v>1119578</v>
          </cell>
          <cell r="AW1820">
            <v>0</v>
          </cell>
          <cell r="AX1820">
            <v>507714</v>
          </cell>
          <cell r="AY1820">
            <v>327928</v>
          </cell>
          <cell r="AZ1820">
            <v>5117563</v>
          </cell>
        </row>
        <row r="1821">
          <cell r="A1821">
            <v>230603</v>
          </cell>
          <cell r="B1821" t="str">
            <v>SOUTHERN UTAH UNIVERSITY</v>
          </cell>
          <cell r="C1821" t="str">
            <v>UT</v>
          </cell>
          <cell r="D1821">
            <v>7</v>
          </cell>
          <cell r="E1821">
            <v>1</v>
          </cell>
          <cell r="F1821">
            <v>2</v>
          </cell>
          <cell r="G1821">
            <v>2</v>
          </cell>
          <cell r="H1821">
            <v>2</v>
          </cell>
          <cell r="I1821">
            <v>22</v>
          </cell>
          <cell r="J1821">
            <v>1</v>
          </cell>
          <cell r="K1821">
            <v>5225</v>
          </cell>
          <cell r="L1821">
            <v>12967746</v>
          </cell>
          <cell r="M1821">
            <v>0</v>
          </cell>
          <cell r="N1821">
            <v>25120978</v>
          </cell>
          <cell r="O1821">
            <v>0</v>
          </cell>
          <cell r="P1821">
            <v>9401976</v>
          </cell>
          <cell r="Q1821">
            <v>1507315</v>
          </cell>
          <cell r="R1821">
            <v>0</v>
          </cell>
          <cell r="S1821">
            <v>1860436</v>
          </cell>
          <cell r="T1821">
            <v>282138</v>
          </cell>
          <cell r="U1821">
            <v>8648972</v>
          </cell>
          <cell r="V1821">
            <v>5781746</v>
          </cell>
          <cell r="W1821">
            <v>0</v>
          </cell>
          <cell r="X1821">
            <v>1078070</v>
          </cell>
          <cell r="Y1821">
            <v>0</v>
          </cell>
          <cell r="Z1821">
            <v>66649377</v>
          </cell>
          <cell r="AA1821">
            <v>18585569</v>
          </cell>
          <cell r="AB1821">
            <v>0</v>
          </cell>
          <cell r="AC1821">
            <v>10494138</v>
          </cell>
          <cell r="AD1821">
            <v>4356304</v>
          </cell>
          <cell r="AE1821">
            <v>6231483</v>
          </cell>
          <cell r="AF1821">
            <v>6057940</v>
          </cell>
          <cell r="AG1821">
            <v>5013850</v>
          </cell>
          <cell r="AH1821">
            <v>8497872</v>
          </cell>
          <cell r="AI1821">
            <v>128167</v>
          </cell>
          <cell r="AJ1821">
            <v>99348</v>
          </cell>
          <cell r="AK1821">
            <v>59464671</v>
          </cell>
          <cell r="AL1821">
            <v>6817649</v>
          </cell>
          <cell r="AM1821">
            <v>0</v>
          </cell>
          <cell r="AN1821">
            <v>0</v>
          </cell>
          <cell r="AO1821">
            <v>0</v>
          </cell>
          <cell r="AP1821">
            <v>66282320</v>
          </cell>
          <cell r="AQ1821">
            <v>26353067</v>
          </cell>
          <cell r="AR1821">
            <v>10342805</v>
          </cell>
          <cell r="AS1821">
            <v>36695872</v>
          </cell>
          <cell r="AT1821">
            <v>5115943</v>
          </cell>
          <cell r="AU1821">
            <v>200009</v>
          </cell>
          <cell r="AV1821">
            <v>1761280</v>
          </cell>
          <cell r="AW1821">
            <v>0</v>
          </cell>
          <cell r="AX1821">
            <v>579053</v>
          </cell>
          <cell r="AY1821">
            <v>841587</v>
          </cell>
          <cell r="AZ1821">
            <v>8497872</v>
          </cell>
        </row>
        <row r="1822">
          <cell r="A1822">
            <v>230728</v>
          </cell>
          <cell r="B1822" t="str">
            <v>UTAH STATE UNIVERSITY</v>
          </cell>
          <cell r="C1822" t="str">
            <v>UT</v>
          </cell>
          <cell r="D1822">
            <v>7</v>
          </cell>
          <cell r="E1822">
            <v>1</v>
          </cell>
          <cell r="F1822">
            <v>2</v>
          </cell>
          <cell r="G1822">
            <v>2</v>
          </cell>
          <cell r="H1822">
            <v>2</v>
          </cell>
          <cell r="I1822">
            <v>15</v>
          </cell>
          <cell r="J1822">
            <v>1</v>
          </cell>
          <cell r="K1822">
            <v>17461</v>
          </cell>
          <cell r="L1822">
            <v>57930636</v>
          </cell>
          <cell r="M1822">
            <v>4311520</v>
          </cell>
          <cell r="N1822">
            <v>121272727</v>
          </cell>
          <cell r="O1822">
            <v>0</v>
          </cell>
          <cell r="P1822">
            <v>96409001</v>
          </cell>
          <cell r="Q1822">
            <v>8506246</v>
          </cell>
          <cell r="R1822">
            <v>2608974</v>
          </cell>
          <cell r="S1822">
            <v>22284916</v>
          </cell>
          <cell r="T1822">
            <v>1728014</v>
          </cell>
          <cell r="U1822">
            <v>5292286</v>
          </cell>
          <cell r="V1822">
            <v>29353349</v>
          </cell>
          <cell r="W1822">
            <v>0</v>
          </cell>
          <cell r="X1822">
            <v>14824775</v>
          </cell>
          <cell r="Y1822">
            <v>0</v>
          </cell>
          <cell r="Z1822">
            <v>364522444</v>
          </cell>
          <cell r="AA1822">
            <v>91878717</v>
          </cell>
          <cell r="AB1822">
            <v>92298557</v>
          </cell>
          <cell r="AC1822">
            <v>34221837</v>
          </cell>
          <cell r="AD1822">
            <v>23062317</v>
          </cell>
          <cell r="AE1822">
            <v>8594075</v>
          </cell>
          <cell r="AF1822">
            <v>27511672</v>
          </cell>
          <cell r="AG1822">
            <v>22137562</v>
          </cell>
          <cell r="AH1822">
            <v>26268281</v>
          </cell>
          <cell r="AI1822">
            <v>801116</v>
          </cell>
          <cell r="AJ1822">
            <v>7731596</v>
          </cell>
          <cell r="AK1822">
            <v>334505730</v>
          </cell>
          <cell r="AL1822">
            <v>29952910</v>
          </cell>
          <cell r="AM1822">
            <v>0</v>
          </cell>
          <cell r="AN1822">
            <v>0</v>
          </cell>
          <cell r="AO1822">
            <v>0</v>
          </cell>
          <cell r="AP1822">
            <v>364458640</v>
          </cell>
          <cell r="AQ1822">
            <v>149940682</v>
          </cell>
          <cell r="AR1822">
            <v>46750613</v>
          </cell>
          <cell r="AS1822">
            <v>196691295</v>
          </cell>
          <cell r="AT1822">
            <v>12417483</v>
          </cell>
          <cell r="AU1822">
            <v>969246</v>
          </cell>
          <cell r="AV1822">
            <v>1093218</v>
          </cell>
          <cell r="AW1822">
            <v>16536</v>
          </cell>
          <cell r="AX1822">
            <v>3050518</v>
          </cell>
          <cell r="AY1822">
            <v>8721280</v>
          </cell>
          <cell r="AZ1822">
            <v>26268281</v>
          </cell>
        </row>
        <row r="1823">
          <cell r="A1823">
            <v>230737</v>
          </cell>
          <cell r="B1823" t="str">
            <v>UTAH VALLEY STATE COLLEGE</v>
          </cell>
          <cell r="C1823" t="str">
            <v>UT</v>
          </cell>
          <cell r="D1823">
            <v>7</v>
          </cell>
          <cell r="E1823">
            <v>1</v>
          </cell>
          <cell r="F1823">
            <v>2</v>
          </cell>
          <cell r="G1823">
            <v>2</v>
          </cell>
          <cell r="H1823">
            <v>2</v>
          </cell>
          <cell r="I1823">
            <v>33</v>
          </cell>
          <cell r="J1823">
            <v>1</v>
          </cell>
          <cell r="K1823">
            <v>15723</v>
          </cell>
          <cell r="L1823">
            <v>35683610</v>
          </cell>
          <cell r="M1823">
            <v>0</v>
          </cell>
          <cell r="N1823">
            <v>36779745</v>
          </cell>
          <cell r="O1823">
            <v>0</v>
          </cell>
          <cell r="P1823">
            <v>13804657</v>
          </cell>
          <cell r="Q1823">
            <v>5302872</v>
          </cell>
          <cell r="R1823">
            <v>0</v>
          </cell>
          <cell r="S1823">
            <v>848329</v>
          </cell>
          <cell r="T1823">
            <v>0</v>
          </cell>
          <cell r="U1823">
            <v>445299</v>
          </cell>
          <cell r="V1823">
            <v>11804072</v>
          </cell>
          <cell r="W1823">
            <v>0</v>
          </cell>
          <cell r="X1823">
            <v>6269661</v>
          </cell>
          <cell r="Y1823">
            <v>0</v>
          </cell>
          <cell r="Z1823">
            <v>110938245</v>
          </cell>
          <cell r="AA1823">
            <v>39377626</v>
          </cell>
          <cell r="AB1823">
            <v>0</v>
          </cell>
          <cell r="AC1823">
            <v>246798</v>
          </cell>
          <cell r="AD1823">
            <v>9991791</v>
          </cell>
          <cell r="AE1823">
            <v>11836474</v>
          </cell>
          <cell r="AF1823">
            <v>14005021</v>
          </cell>
          <cell r="AG1823">
            <v>6923995</v>
          </cell>
          <cell r="AH1823">
            <v>12590717</v>
          </cell>
          <cell r="AI1823">
            <v>0</v>
          </cell>
          <cell r="AJ1823">
            <v>510566</v>
          </cell>
          <cell r="AK1823">
            <v>95482988</v>
          </cell>
          <cell r="AL1823">
            <v>11694842</v>
          </cell>
          <cell r="AM1823">
            <v>0</v>
          </cell>
          <cell r="AN1823">
            <v>0</v>
          </cell>
          <cell r="AO1823">
            <v>0</v>
          </cell>
          <cell r="AP1823">
            <v>107177830</v>
          </cell>
          <cell r="AQ1823">
            <v>45170246</v>
          </cell>
          <cell r="AR1823">
            <v>15027323</v>
          </cell>
          <cell r="AS1823">
            <v>60197569</v>
          </cell>
          <cell r="AT1823">
            <v>8602310</v>
          </cell>
          <cell r="AU1823">
            <v>491618</v>
          </cell>
          <cell r="AV1823">
            <v>236406</v>
          </cell>
          <cell r="AW1823">
            <v>0</v>
          </cell>
          <cell r="AX1823">
            <v>636173</v>
          </cell>
          <cell r="AY1823">
            <v>2624210</v>
          </cell>
          <cell r="AZ1823">
            <v>12590717</v>
          </cell>
        </row>
        <row r="1824">
          <cell r="A1824">
            <v>230764</v>
          </cell>
          <cell r="B1824" t="str">
            <v>UNIVERSITY OF UTAH</v>
          </cell>
          <cell r="C1824" t="str">
            <v>UT</v>
          </cell>
          <cell r="D1824">
            <v>7</v>
          </cell>
          <cell r="E1824">
            <v>1</v>
          </cell>
          <cell r="F1824">
            <v>1</v>
          </cell>
          <cell r="G1824">
            <v>1</v>
          </cell>
          <cell r="H1824">
            <v>2</v>
          </cell>
          <cell r="I1824">
            <v>15</v>
          </cell>
          <cell r="J1824">
            <v>1</v>
          </cell>
          <cell r="K1824">
            <v>21875</v>
          </cell>
          <cell r="L1824">
            <v>83713000</v>
          </cell>
          <cell r="M1824">
            <v>0</v>
          </cell>
          <cell r="N1824">
            <v>198318000</v>
          </cell>
          <cell r="O1824">
            <v>0</v>
          </cell>
          <cell r="P1824">
            <v>149885000</v>
          </cell>
          <cell r="Q1824">
            <v>9834000</v>
          </cell>
          <cell r="R1824">
            <v>0</v>
          </cell>
          <cell r="S1824">
            <v>97380000</v>
          </cell>
          <cell r="T1824">
            <v>14320000</v>
          </cell>
          <cell r="U1824">
            <v>269245000</v>
          </cell>
          <cell r="V1824">
            <v>70783000</v>
          </cell>
          <cell r="W1824">
            <v>369493000</v>
          </cell>
          <cell r="X1824">
            <v>12007000</v>
          </cell>
          <cell r="Y1824">
            <v>0</v>
          </cell>
          <cell r="Z1824">
            <v>1274978000</v>
          </cell>
          <cell r="AA1824">
            <v>189053000</v>
          </cell>
          <cell r="AB1824">
            <v>159029000</v>
          </cell>
          <cell r="AC1824">
            <v>325219000</v>
          </cell>
          <cell r="AD1824">
            <v>61519000</v>
          </cell>
          <cell r="AE1824">
            <v>14768000</v>
          </cell>
          <cell r="AF1824">
            <v>50196000</v>
          </cell>
          <cell r="AG1824">
            <v>41551000</v>
          </cell>
          <cell r="AH1824">
            <v>20925000</v>
          </cell>
          <cell r="AI1824">
            <v>3827000</v>
          </cell>
          <cell r="AJ1824">
            <v>-6281000</v>
          </cell>
          <cell r="AK1824">
            <v>859806000</v>
          </cell>
          <cell r="AL1824">
            <v>66789000</v>
          </cell>
          <cell r="AM1824">
            <v>365874000</v>
          </cell>
          <cell r="AN1824">
            <v>0</v>
          </cell>
          <cell r="AO1824">
            <v>0</v>
          </cell>
          <cell r="AP1824">
            <v>1292469000</v>
          </cell>
          <cell r="AQ1824">
            <v>416768000</v>
          </cell>
          <cell r="AR1824">
            <v>120134000</v>
          </cell>
          <cell r="AS1824">
            <v>536902000</v>
          </cell>
          <cell r="AT1824">
            <v>8216000</v>
          </cell>
          <cell r="AU1824">
            <v>3304000</v>
          </cell>
          <cell r="AV1824">
            <v>3775000</v>
          </cell>
          <cell r="AW1824">
            <v>0</v>
          </cell>
          <cell r="AX1824">
            <v>4361000</v>
          </cell>
          <cell r="AY1824">
            <v>1269000</v>
          </cell>
          <cell r="AZ1824">
            <v>20925000</v>
          </cell>
        </row>
        <row r="1825">
          <cell r="A1825">
            <v>230782</v>
          </cell>
          <cell r="B1825" t="str">
            <v>WEBER STATE UNIVERSITY</v>
          </cell>
          <cell r="C1825" t="str">
            <v>UT</v>
          </cell>
          <cell r="D1825">
            <v>7</v>
          </cell>
          <cell r="E1825">
            <v>1</v>
          </cell>
          <cell r="F1825">
            <v>2</v>
          </cell>
          <cell r="G1825">
            <v>2</v>
          </cell>
          <cell r="H1825">
            <v>2</v>
          </cell>
          <cell r="I1825">
            <v>22</v>
          </cell>
          <cell r="J1825">
            <v>1</v>
          </cell>
          <cell r="K1825">
            <v>12695</v>
          </cell>
          <cell r="L1825">
            <v>34619130</v>
          </cell>
          <cell r="M1825">
            <v>0</v>
          </cell>
          <cell r="N1825">
            <v>54790817</v>
          </cell>
          <cell r="O1825">
            <v>0</v>
          </cell>
          <cell r="P1825">
            <v>11854327</v>
          </cell>
          <cell r="Q1825">
            <v>330285</v>
          </cell>
          <cell r="R1825">
            <v>26428</v>
          </cell>
          <cell r="S1825">
            <v>4989572</v>
          </cell>
          <cell r="T1825">
            <v>845855</v>
          </cell>
          <cell r="U1825">
            <v>1077788</v>
          </cell>
          <cell r="V1825">
            <v>12767073</v>
          </cell>
          <cell r="W1825">
            <v>0</v>
          </cell>
          <cell r="X1825">
            <v>3772320</v>
          </cell>
          <cell r="Y1825">
            <v>0</v>
          </cell>
          <cell r="Z1825">
            <v>125073595</v>
          </cell>
          <cell r="AA1825">
            <v>45620662</v>
          </cell>
          <cell r="AB1825">
            <v>472451</v>
          </cell>
          <cell r="AC1825">
            <v>2296589</v>
          </cell>
          <cell r="AD1825">
            <v>12567523</v>
          </cell>
          <cell r="AE1825">
            <v>10164300</v>
          </cell>
          <cell r="AF1825">
            <v>13357173</v>
          </cell>
          <cell r="AG1825">
            <v>8897948</v>
          </cell>
          <cell r="AH1825">
            <v>12460981</v>
          </cell>
          <cell r="AI1825">
            <v>0</v>
          </cell>
          <cell r="AJ1825">
            <v>2578454</v>
          </cell>
          <cell r="AK1825">
            <v>108416081</v>
          </cell>
          <cell r="AL1825">
            <v>12667212</v>
          </cell>
          <cell r="AM1825">
            <v>0</v>
          </cell>
          <cell r="AN1825">
            <v>0</v>
          </cell>
          <cell r="AO1825">
            <v>0</v>
          </cell>
          <cell r="AP1825">
            <v>121083293</v>
          </cell>
          <cell r="AQ1825">
            <v>54959724</v>
          </cell>
          <cell r="AR1825">
            <v>17660457</v>
          </cell>
          <cell r="AS1825">
            <v>72620181</v>
          </cell>
          <cell r="AT1825">
            <v>7653592</v>
          </cell>
          <cell r="AU1825">
            <v>497035</v>
          </cell>
          <cell r="AV1825">
            <v>306814</v>
          </cell>
          <cell r="AW1825">
            <v>0</v>
          </cell>
          <cell r="AX1825">
            <v>728620</v>
          </cell>
          <cell r="AY1825">
            <v>3274920</v>
          </cell>
          <cell r="AZ1825">
            <v>12460981</v>
          </cell>
        </row>
        <row r="1826">
          <cell r="A1826">
            <v>230092</v>
          </cell>
          <cell r="B1826" t="str">
            <v>COLLEGE OF EASTERN UTAH</v>
          </cell>
          <cell r="C1826" t="str">
            <v>UT</v>
          </cell>
          <cell r="D1826">
            <v>7</v>
          </cell>
          <cell r="E1826">
            <v>4</v>
          </cell>
          <cell r="F1826">
            <v>2</v>
          </cell>
          <cell r="G1826">
            <v>2</v>
          </cell>
          <cell r="H1826">
            <v>2</v>
          </cell>
          <cell r="I1826">
            <v>40</v>
          </cell>
          <cell r="J1826">
            <v>1</v>
          </cell>
          <cell r="K1826">
            <v>2054</v>
          </cell>
          <cell r="L1826">
            <v>2911458</v>
          </cell>
          <cell r="M1826">
            <v>0</v>
          </cell>
          <cell r="N1826">
            <v>11382375</v>
          </cell>
          <cell r="O1826">
            <v>0</v>
          </cell>
          <cell r="P1826">
            <v>4473208</v>
          </cell>
          <cell r="Q1826">
            <v>1865189</v>
          </cell>
          <cell r="R1826">
            <v>314742</v>
          </cell>
          <cell r="S1826">
            <v>261217</v>
          </cell>
          <cell r="T1826">
            <v>365402</v>
          </cell>
          <cell r="U1826">
            <v>365716</v>
          </cell>
          <cell r="V1826">
            <v>2651933</v>
          </cell>
          <cell r="W1826">
            <v>0</v>
          </cell>
          <cell r="X1826">
            <v>1697211</v>
          </cell>
          <cell r="Y1826">
            <v>0</v>
          </cell>
          <cell r="Z1826">
            <v>26288451</v>
          </cell>
          <cell r="AA1826">
            <v>7357420</v>
          </cell>
          <cell r="AB1826">
            <v>0</v>
          </cell>
          <cell r="AC1826">
            <v>1612349</v>
          </cell>
          <cell r="AD1826">
            <v>2273327</v>
          </cell>
          <cell r="AE1826">
            <v>3244860</v>
          </cell>
          <cell r="AF1826">
            <v>3107477</v>
          </cell>
          <cell r="AG1826">
            <v>1823969</v>
          </cell>
          <cell r="AH1826">
            <v>4126885</v>
          </cell>
          <cell r="AI1826">
            <v>-81320</v>
          </cell>
          <cell r="AJ1826">
            <v>-306276</v>
          </cell>
          <cell r="AK1826">
            <v>23158691</v>
          </cell>
          <cell r="AL1826">
            <v>3350876</v>
          </cell>
          <cell r="AM1826">
            <v>0</v>
          </cell>
          <cell r="AN1826">
            <v>0</v>
          </cell>
          <cell r="AO1826">
            <v>0</v>
          </cell>
          <cell r="AP1826">
            <v>26509567</v>
          </cell>
          <cell r="AQ1826">
            <v>9772619</v>
          </cell>
          <cell r="AR1826">
            <v>3931072</v>
          </cell>
          <cell r="AS1826">
            <v>13703691</v>
          </cell>
          <cell r="AT1826">
            <v>2023766</v>
          </cell>
          <cell r="AU1826">
            <v>40276</v>
          </cell>
          <cell r="AV1826">
            <v>1439219</v>
          </cell>
          <cell r="AW1826">
            <v>65308</v>
          </cell>
          <cell r="AX1826">
            <v>558316</v>
          </cell>
          <cell r="AY1826">
            <v>0</v>
          </cell>
          <cell r="AZ1826">
            <v>4126885</v>
          </cell>
        </row>
        <row r="1827">
          <cell r="A1827">
            <v>230162</v>
          </cell>
          <cell r="B1827" t="str">
            <v>DAVIS APPLIED TECHNOLOGY COLLEGE</v>
          </cell>
          <cell r="C1827" t="str">
            <v>UT</v>
          </cell>
          <cell r="D1827">
            <v>7</v>
          </cell>
          <cell r="E1827">
            <v>4</v>
          </cell>
          <cell r="F1827">
            <v>2</v>
          </cell>
          <cell r="G1827">
            <v>2</v>
          </cell>
          <cell r="H1827">
            <v>2</v>
          </cell>
          <cell r="I1827">
            <v>-3</v>
          </cell>
          <cell r="J1827">
            <v>1</v>
          </cell>
          <cell r="K1827">
            <v>513</v>
          </cell>
          <cell r="L1827">
            <v>1010230</v>
          </cell>
          <cell r="M1827">
            <v>0</v>
          </cell>
          <cell r="N1827">
            <v>6757800</v>
          </cell>
          <cell r="O1827">
            <v>0</v>
          </cell>
          <cell r="P1827">
            <v>802815</v>
          </cell>
          <cell r="Q1827">
            <v>863925</v>
          </cell>
          <cell r="R1827">
            <v>144369</v>
          </cell>
          <cell r="S1827">
            <v>695891</v>
          </cell>
          <cell r="T1827">
            <v>15049</v>
          </cell>
          <cell r="U1827">
            <v>27356</v>
          </cell>
          <cell r="V1827">
            <v>742569</v>
          </cell>
          <cell r="W1827">
            <v>0</v>
          </cell>
          <cell r="X1827">
            <v>211085</v>
          </cell>
          <cell r="Y1827">
            <v>275330</v>
          </cell>
          <cell r="Z1827">
            <v>11546419</v>
          </cell>
          <cell r="AA1827">
            <v>5133951</v>
          </cell>
          <cell r="AB1827">
            <v>0</v>
          </cell>
          <cell r="AC1827">
            <v>0</v>
          </cell>
          <cell r="AD1827">
            <v>1231581</v>
          </cell>
          <cell r="AE1827">
            <v>1234000</v>
          </cell>
          <cell r="AF1827">
            <v>1267199</v>
          </cell>
          <cell r="AG1827">
            <v>1179281</v>
          </cell>
          <cell r="AH1827">
            <v>375254</v>
          </cell>
          <cell r="AI1827">
            <v>74000</v>
          </cell>
          <cell r="AJ1827">
            <v>0</v>
          </cell>
          <cell r="AK1827">
            <v>10495266</v>
          </cell>
          <cell r="AL1827">
            <v>736765</v>
          </cell>
          <cell r="AM1827">
            <v>0</v>
          </cell>
          <cell r="AN1827">
            <v>279580</v>
          </cell>
          <cell r="AO1827">
            <v>0</v>
          </cell>
          <cell r="AP1827">
            <v>11511611</v>
          </cell>
          <cell r="AQ1827">
            <v>5310694</v>
          </cell>
          <cell r="AR1827">
            <v>1994038</v>
          </cell>
          <cell r="AS1827">
            <v>7304732</v>
          </cell>
          <cell r="AT1827">
            <v>257029</v>
          </cell>
          <cell r="AU1827">
            <v>68878</v>
          </cell>
          <cell r="AV1827">
            <v>5157</v>
          </cell>
          <cell r="AW1827">
            <v>0</v>
          </cell>
          <cell r="AX1827">
            <v>0</v>
          </cell>
          <cell r="AY1827">
            <v>44190</v>
          </cell>
          <cell r="AZ1827">
            <v>375254</v>
          </cell>
        </row>
        <row r="1828">
          <cell r="A1828">
            <v>230588</v>
          </cell>
          <cell r="B1828" t="str">
            <v>SNOW COLLEGE SOUTH</v>
          </cell>
          <cell r="C1828" t="str">
            <v>UT</v>
          </cell>
          <cell r="D1828">
            <v>7</v>
          </cell>
          <cell r="E1828">
            <v>4</v>
          </cell>
          <cell r="F1828">
            <v>2</v>
          </cell>
          <cell r="G1828">
            <v>-2</v>
          </cell>
          <cell r="H1828">
            <v>2</v>
          </cell>
          <cell r="I1828">
            <v>-3</v>
          </cell>
          <cell r="J1828">
            <v>1</v>
          </cell>
          <cell r="L1828">
            <v>596359</v>
          </cell>
          <cell r="M1828">
            <v>0</v>
          </cell>
          <cell r="N1828">
            <v>4357400</v>
          </cell>
          <cell r="O1828">
            <v>0</v>
          </cell>
          <cell r="P1828">
            <v>169477</v>
          </cell>
          <cell r="Q1828">
            <v>267373</v>
          </cell>
          <cell r="R1828">
            <v>509391</v>
          </cell>
          <cell r="S1828">
            <v>0</v>
          </cell>
          <cell r="T1828">
            <v>0</v>
          </cell>
          <cell r="U1828">
            <v>411317</v>
          </cell>
          <cell r="V1828">
            <v>255523</v>
          </cell>
          <cell r="W1828">
            <v>0</v>
          </cell>
          <cell r="X1828">
            <v>0</v>
          </cell>
          <cell r="Y1828">
            <v>0</v>
          </cell>
          <cell r="Z1828">
            <v>6566840</v>
          </cell>
          <cell r="AA1828">
            <v>3607889</v>
          </cell>
          <cell r="AB1828">
            <v>0</v>
          </cell>
          <cell r="AC1828">
            <v>0</v>
          </cell>
          <cell r="AD1828">
            <v>146437</v>
          </cell>
          <cell r="AE1828">
            <v>633646</v>
          </cell>
          <cell r="AF1828">
            <v>972966</v>
          </cell>
          <cell r="AG1828">
            <v>823277</v>
          </cell>
          <cell r="AH1828">
            <v>12810</v>
          </cell>
          <cell r="AI1828">
            <v>0</v>
          </cell>
          <cell r="AJ1828">
            <v>0</v>
          </cell>
          <cell r="AK1828">
            <v>6197025</v>
          </cell>
          <cell r="AL1828">
            <v>278158</v>
          </cell>
          <cell r="AM1828">
            <v>0</v>
          </cell>
          <cell r="AN1828">
            <v>0</v>
          </cell>
          <cell r="AO1828">
            <v>0</v>
          </cell>
          <cell r="AP1828">
            <v>6475183</v>
          </cell>
          <cell r="AQ1828">
            <v>2744909</v>
          </cell>
          <cell r="AR1828">
            <v>1173065</v>
          </cell>
          <cell r="AS1828">
            <v>3917974</v>
          </cell>
          <cell r="AT1828">
            <v>0</v>
          </cell>
          <cell r="AU1828">
            <v>0</v>
          </cell>
          <cell r="AV1828">
            <v>12810</v>
          </cell>
          <cell r="AW1828">
            <v>0</v>
          </cell>
          <cell r="AX1828">
            <v>0</v>
          </cell>
          <cell r="AY1828">
            <v>0</v>
          </cell>
          <cell r="AZ1828">
            <v>12810</v>
          </cell>
        </row>
        <row r="1829">
          <cell r="A1829">
            <v>230597</v>
          </cell>
          <cell r="B1829" t="str">
            <v>SNOW COLLEGE</v>
          </cell>
          <cell r="C1829" t="str">
            <v>UT</v>
          </cell>
          <cell r="D1829">
            <v>7</v>
          </cell>
          <cell r="E1829">
            <v>4</v>
          </cell>
          <cell r="F1829">
            <v>2</v>
          </cell>
          <cell r="G1829">
            <v>2</v>
          </cell>
          <cell r="H1829">
            <v>2</v>
          </cell>
          <cell r="I1829">
            <v>40</v>
          </cell>
          <cell r="J1829">
            <v>1</v>
          </cell>
          <cell r="K1829">
            <v>3159</v>
          </cell>
          <cell r="L1829">
            <v>3876247</v>
          </cell>
          <cell r="M1829">
            <v>0</v>
          </cell>
          <cell r="N1829">
            <v>11529900</v>
          </cell>
          <cell r="O1829">
            <v>0</v>
          </cell>
          <cell r="P1829">
            <v>4076965</v>
          </cell>
          <cell r="Q1829">
            <v>133649</v>
          </cell>
          <cell r="R1829">
            <v>0</v>
          </cell>
          <cell r="S1829">
            <v>432792</v>
          </cell>
          <cell r="T1829">
            <v>501655</v>
          </cell>
          <cell r="U1829">
            <v>129488</v>
          </cell>
          <cell r="V1829">
            <v>1453400</v>
          </cell>
          <cell r="W1829">
            <v>0</v>
          </cell>
          <cell r="X1829">
            <v>1251431</v>
          </cell>
          <cell r="Y1829">
            <v>0</v>
          </cell>
          <cell r="Z1829">
            <v>23385527</v>
          </cell>
          <cell r="AA1829">
            <v>7535626</v>
          </cell>
          <cell r="AB1829">
            <v>22348</v>
          </cell>
          <cell r="AC1829">
            <v>920518</v>
          </cell>
          <cell r="AD1829">
            <v>2050673</v>
          </cell>
          <cell r="AE1829">
            <v>2183549</v>
          </cell>
          <cell r="AF1829">
            <v>2837437</v>
          </cell>
          <cell r="AG1829">
            <v>2333088</v>
          </cell>
          <cell r="AH1829">
            <v>3186545</v>
          </cell>
          <cell r="AI1829">
            <v>0</v>
          </cell>
          <cell r="AJ1829">
            <v>200358</v>
          </cell>
          <cell r="AK1829">
            <v>21270142</v>
          </cell>
          <cell r="AL1829">
            <v>1879695</v>
          </cell>
          <cell r="AM1829">
            <v>0</v>
          </cell>
          <cell r="AN1829">
            <v>0</v>
          </cell>
          <cell r="AO1829">
            <v>0</v>
          </cell>
          <cell r="AP1829">
            <v>23149837</v>
          </cell>
          <cell r="AQ1829">
            <v>9409260</v>
          </cell>
          <cell r="AR1829">
            <v>3837298</v>
          </cell>
          <cell r="AS1829">
            <v>13246558</v>
          </cell>
          <cell r="AT1829">
            <v>2308172</v>
          </cell>
          <cell r="AU1829">
            <v>101624</v>
          </cell>
          <cell r="AV1829">
            <v>79168</v>
          </cell>
          <cell r="AW1829">
            <v>0</v>
          </cell>
          <cell r="AX1829">
            <v>0</v>
          </cell>
          <cell r="AY1829">
            <v>697581</v>
          </cell>
          <cell r="AZ1829">
            <v>3186545</v>
          </cell>
        </row>
        <row r="1830">
          <cell r="A1830">
            <v>230746</v>
          </cell>
          <cell r="B1830" t="str">
            <v>SALT LAKE COMMUNITY COLLEGE</v>
          </cell>
          <cell r="C1830" t="str">
            <v>UT</v>
          </cell>
          <cell r="D1830">
            <v>7</v>
          </cell>
          <cell r="E1830">
            <v>4</v>
          </cell>
          <cell r="F1830">
            <v>2</v>
          </cell>
          <cell r="G1830">
            <v>2</v>
          </cell>
          <cell r="H1830">
            <v>2</v>
          </cell>
          <cell r="I1830">
            <v>40</v>
          </cell>
          <cell r="J1830">
            <v>1</v>
          </cell>
          <cell r="K1830">
            <v>13203</v>
          </cell>
          <cell r="L1830">
            <v>29973702</v>
          </cell>
          <cell r="M1830">
            <v>0</v>
          </cell>
          <cell r="N1830">
            <v>52836696</v>
          </cell>
          <cell r="O1830">
            <v>0</v>
          </cell>
          <cell r="P1830">
            <v>9266015</v>
          </cell>
          <cell r="Q1830">
            <v>2177402</v>
          </cell>
          <cell r="R1830">
            <v>12725</v>
          </cell>
          <cell r="S1830">
            <v>1254029</v>
          </cell>
          <cell r="T1830">
            <v>217919</v>
          </cell>
          <cell r="U1830">
            <v>393728</v>
          </cell>
          <cell r="V1830">
            <v>10929453</v>
          </cell>
          <cell r="W1830">
            <v>0</v>
          </cell>
          <cell r="X1830">
            <v>3915193</v>
          </cell>
          <cell r="Y1830">
            <v>0</v>
          </cell>
          <cell r="Z1830">
            <v>110976862</v>
          </cell>
          <cell r="AA1830">
            <v>46027546</v>
          </cell>
          <cell r="AB1830">
            <v>0</v>
          </cell>
          <cell r="AC1830">
            <v>1675905</v>
          </cell>
          <cell r="AD1830">
            <v>6844230</v>
          </cell>
          <cell r="AE1830">
            <v>11020129</v>
          </cell>
          <cell r="AF1830">
            <v>11943685</v>
          </cell>
          <cell r="AG1830">
            <v>10312024</v>
          </cell>
          <cell r="AH1830">
            <v>9087953</v>
          </cell>
          <cell r="AI1830">
            <v>0</v>
          </cell>
          <cell r="AJ1830">
            <v>4062553</v>
          </cell>
          <cell r="AK1830">
            <v>100974025</v>
          </cell>
          <cell r="AL1830">
            <v>10482861</v>
          </cell>
          <cell r="AM1830">
            <v>0</v>
          </cell>
          <cell r="AN1830">
            <v>0</v>
          </cell>
          <cell r="AO1830">
            <v>0</v>
          </cell>
          <cell r="AP1830">
            <v>111456886</v>
          </cell>
          <cell r="AQ1830">
            <v>49220145</v>
          </cell>
          <cell r="AR1830">
            <v>14932665</v>
          </cell>
          <cell r="AS1830">
            <v>64152810</v>
          </cell>
          <cell r="AT1830">
            <v>5936887</v>
          </cell>
          <cell r="AU1830">
            <v>442439</v>
          </cell>
          <cell r="AV1830">
            <v>576223</v>
          </cell>
          <cell r="AW1830">
            <v>0</v>
          </cell>
          <cell r="AX1830">
            <v>548405</v>
          </cell>
          <cell r="AY1830">
            <v>1583999</v>
          </cell>
          <cell r="AZ1830">
            <v>9087953</v>
          </cell>
        </row>
        <row r="1831">
          <cell r="A1831">
            <v>230010</v>
          </cell>
          <cell r="B1831" t="str">
            <v>BRIDGERLAND APPLIED TECHNOLOGY COLLEGE</v>
          </cell>
          <cell r="C1831" t="str">
            <v>UT</v>
          </cell>
          <cell r="D1831">
            <v>7</v>
          </cell>
          <cell r="E1831">
            <v>7</v>
          </cell>
          <cell r="F1831">
            <v>2</v>
          </cell>
          <cell r="G1831">
            <v>2</v>
          </cell>
          <cell r="H1831">
            <v>2</v>
          </cell>
          <cell r="I1831">
            <v>-3</v>
          </cell>
          <cell r="J1831">
            <v>1</v>
          </cell>
          <cell r="K1831">
            <v>273</v>
          </cell>
          <cell r="L1831">
            <v>783054</v>
          </cell>
          <cell r="M1831">
            <v>0</v>
          </cell>
          <cell r="N1831">
            <v>7136536</v>
          </cell>
          <cell r="O1831">
            <v>0</v>
          </cell>
          <cell r="P1831">
            <v>735359</v>
          </cell>
          <cell r="Q1831">
            <v>845935</v>
          </cell>
          <cell r="R1831">
            <v>339942</v>
          </cell>
          <cell r="S1831">
            <v>149500</v>
          </cell>
          <cell r="T1831">
            <v>0</v>
          </cell>
          <cell r="U1831">
            <v>588068</v>
          </cell>
          <cell r="V1831">
            <v>711516</v>
          </cell>
          <cell r="W1831">
            <v>0</v>
          </cell>
          <cell r="X1831">
            <v>0</v>
          </cell>
          <cell r="Y1831">
            <v>0</v>
          </cell>
          <cell r="Z1831">
            <v>11289910</v>
          </cell>
          <cell r="AA1831">
            <v>7133943</v>
          </cell>
          <cell r="AB1831">
            <v>0</v>
          </cell>
          <cell r="AC1831">
            <v>0</v>
          </cell>
          <cell r="AD1831">
            <v>0</v>
          </cell>
          <cell r="AE1831">
            <v>532927</v>
          </cell>
          <cell r="AF1831">
            <v>1170907</v>
          </cell>
          <cell r="AG1831">
            <v>1501132</v>
          </cell>
          <cell r="AH1831">
            <v>230953</v>
          </cell>
          <cell r="AI1831">
            <v>0</v>
          </cell>
          <cell r="AJ1831">
            <v>0</v>
          </cell>
          <cell r="AK1831">
            <v>10569862</v>
          </cell>
          <cell r="AL1831">
            <v>708187</v>
          </cell>
          <cell r="AM1831">
            <v>0</v>
          </cell>
          <cell r="AN1831">
            <v>0</v>
          </cell>
          <cell r="AO1831">
            <v>0</v>
          </cell>
          <cell r="AP1831">
            <v>11278049</v>
          </cell>
          <cell r="AQ1831">
            <v>4650911</v>
          </cell>
          <cell r="AR1831">
            <v>1733914</v>
          </cell>
          <cell r="AS1831">
            <v>6384825</v>
          </cell>
          <cell r="AT1831">
            <v>164148</v>
          </cell>
          <cell r="AU1831">
            <v>0</v>
          </cell>
          <cell r="AV1831">
            <v>0</v>
          </cell>
          <cell r="AW1831">
            <v>0</v>
          </cell>
          <cell r="AX1831">
            <v>0</v>
          </cell>
          <cell r="AY1831">
            <v>66805</v>
          </cell>
          <cell r="AZ1831">
            <v>230953</v>
          </cell>
        </row>
        <row r="1832">
          <cell r="A1832">
            <v>230490</v>
          </cell>
          <cell r="B1832" t="str">
            <v>ODGEN-WEBER APPLIED TECHNOLOGY COLLEGE</v>
          </cell>
          <cell r="C1832" t="str">
            <v>UT</v>
          </cell>
          <cell r="D1832">
            <v>7</v>
          </cell>
          <cell r="E1832">
            <v>7</v>
          </cell>
          <cell r="F1832">
            <v>2</v>
          </cell>
          <cell r="G1832">
            <v>2</v>
          </cell>
          <cell r="H1832">
            <v>2</v>
          </cell>
          <cell r="I1832">
            <v>-3</v>
          </cell>
          <cell r="J1832">
            <v>1</v>
          </cell>
          <cell r="K1832">
            <v>876</v>
          </cell>
          <cell r="L1832">
            <v>913241</v>
          </cell>
          <cell r="M1832">
            <v>0</v>
          </cell>
          <cell r="N1832">
            <v>7785981</v>
          </cell>
          <cell r="O1832">
            <v>0</v>
          </cell>
          <cell r="P1832">
            <v>1414012</v>
          </cell>
          <cell r="Q1832">
            <v>795386</v>
          </cell>
          <cell r="R1832">
            <v>0</v>
          </cell>
          <cell r="S1832">
            <v>905</v>
          </cell>
          <cell r="T1832">
            <v>0</v>
          </cell>
          <cell r="U1832">
            <v>349439</v>
          </cell>
          <cell r="V1832">
            <v>1753164</v>
          </cell>
          <cell r="W1832">
            <v>0</v>
          </cell>
          <cell r="X1832">
            <v>0</v>
          </cell>
          <cell r="Y1832">
            <v>0</v>
          </cell>
          <cell r="Z1832">
            <v>13012128</v>
          </cell>
          <cell r="AA1832">
            <v>4336379</v>
          </cell>
          <cell r="AB1832">
            <v>0</v>
          </cell>
          <cell r="AC1832">
            <v>0</v>
          </cell>
          <cell r="AD1832">
            <v>719040</v>
          </cell>
          <cell r="AE1832">
            <v>1134022</v>
          </cell>
          <cell r="AF1832">
            <v>1286170</v>
          </cell>
          <cell r="AG1832">
            <v>1395468</v>
          </cell>
          <cell r="AH1832">
            <v>637716</v>
          </cell>
          <cell r="AI1832">
            <v>0</v>
          </cell>
          <cell r="AJ1832">
            <v>0</v>
          </cell>
          <cell r="AK1832">
            <v>9508795</v>
          </cell>
          <cell r="AL1832">
            <v>1690094</v>
          </cell>
          <cell r="AM1832">
            <v>0</v>
          </cell>
          <cell r="AN1832">
            <v>0</v>
          </cell>
          <cell r="AO1832">
            <v>0</v>
          </cell>
          <cell r="AP1832">
            <v>11198889</v>
          </cell>
          <cell r="AQ1832">
            <v>6217251</v>
          </cell>
          <cell r="AR1832">
            <v>2128906</v>
          </cell>
          <cell r="AS1832">
            <v>8346157</v>
          </cell>
          <cell r="AT1832">
            <v>460537</v>
          </cell>
          <cell r="AU1832">
            <v>145925</v>
          </cell>
          <cell r="AV1832">
            <v>31254</v>
          </cell>
          <cell r="AW1832">
            <v>0</v>
          </cell>
          <cell r="AX1832">
            <v>0</v>
          </cell>
          <cell r="AY1832">
            <v>0</v>
          </cell>
          <cell r="AZ1832">
            <v>637716</v>
          </cell>
        </row>
        <row r="1833">
          <cell r="A1833">
            <v>230676</v>
          </cell>
          <cell r="B1833" t="str">
            <v>UINTAH BASIN APPLIED TECHNOLOGY COLLEGE</v>
          </cell>
          <cell r="C1833" t="str">
            <v>UT</v>
          </cell>
          <cell r="D1833">
            <v>7</v>
          </cell>
          <cell r="E1833">
            <v>7</v>
          </cell>
          <cell r="F1833">
            <v>2</v>
          </cell>
          <cell r="G1833">
            <v>2</v>
          </cell>
          <cell r="H1833">
            <v>2</v>
          </cell>
          <cell r="I1833">
            <v>-3</v>
          </cell>
          <cell r="J1833">
            <v>1</v>
          </cell>
          <cell r="K1833">
            <v>328</v>
          </cell>
          <cell r="L1833">
            <v>290274</v>
          </cell>
          <cell r="M1833">
            <v>0</v>
          </cell>
          <cell r="N1833">
            <v>3812804</v>
          </cell>
          <cell r="O1833">
            <v>0</v>
          </cell>
          <cell r="P1833">
            <v>401030</v>
          </cell>
          <cell r="Q1833">
            <v>570304</v>
          </cell>
          <cell r="R1833">
            <v>166289</v>
          </cell>
          <cell r="S1833">
            <v>0</v>
          </cell>
          <cell r="T1833">
            <v>0</v>
          </cell>
          <cell r="U1833">
            <v>0</v>
          </cell>
          <cell r="V1833">
            <v>211160</v>
          </cell>
          <cell r="W1833">
            <v>0</v>
          </cell>
          <cell r="X1833">
            <v>367286</v>
          </cell>
          <cell r="Y1833">
            <v>0</v>
          </cell>
          <cell r="Z1833">
            <v>5819147</v>
          </cell>
          <cell r="AA1833">
            <v>3148771</v>
          </cell>
          <cell r="AB1833">
            <v>0</v>
          </cell>
          <cell r="AC1833">
            <v>0</v>
          </cell>
          <cell r="AD1833">
            <v>0</v>
          </cell>
          <cell r="AE1833">
            <v>512656</v>
          </cell>
          <cell r="AF1833">
            <v>642668</v>
          </cell>
          <cell r="AG1833">
            <v>612426</v>
          </cell>
          <cell r="AH1833">
            <v>162935</v>
          </cell>
          <cell r="AI1833">
            <v>204519</v>
          </cell>
          <cell r="AJ1833">
            <v>0</v>
          </cell>
          <cell r="AK1833">
            <v>5283975</v>
          </cell>
          <cell r="AL1833">
            <v>195046</v>
          </cell>
          <cell r="AM1833">
            <v>0</v>
          </cell>
          <cell r="AN1833">
            <v>0</v>
          </cell>
          <cell r="AO1833">
            <v>1</v>
          </cell>
          <cell r="AP1833">
            <v>5479022</v>
          </cell>
          <cell r="AQ1833">
            <v>43896</v>
          </cell>
          <cell r="AR1833">
            <v>24457</v>
          </cell>
          <cell r="AS1833">
            <v>68354</v>
          </cell>
          <cell r="AT1833">
            <v>162935</v>
          </cell>
          <cell r="AU1833">
            <v>0</v>
          </cell>
          <cell r="AV1833">
            <v>0</v>
          </cell>
          <cell r="AW1833">
            <v>0</v>
          </cell>
          <cell r="AX1833">
            <v>0</v>
          </cell>
          <cell r="AY1833">
            <v>0</v>
          </cell>
          <cell r="AZ1833">
            <v>162935</v>
          </cell>
        </row>
        <row r="1834">
          <cell r="A1834">
            <v>231624</v>
          </cell>
          <cell r="B1834" t="str">
            <v>COLLEGE OF WILLIAM AND MARY</v>
          </cell>
          <cell r="C1834" t="str">
            <v>VA</v>
          </cell>
          <cell r="D1834">
            <v>5</v>
          </cell>
          <cell r="E1834">
            <v>1</v>
          </cell>
          <cell r="F1834">
            <v>2</v>
          </cell>
          <cell r="G1834">
            <v>2</v>
          </cell>
          <cell r="H1834">
            <v>2</v>
          </cell>
          <cell r="I1834">
            <v>16</v>
          </cell>
          <cell r="J1834">
            <v>1</v>
          </cell>
          <cell r="K1834">
            <v>7136</v>
          </cell>
          <cell r="L1834">
            <v>53829899</v>
          </cell>
          <cell r="M1834">
            <v>0</v>
          </cell>
          <cell r="N1834">
            <v>50752164</v>
          </cell>
          <cell r="O1834">
            <v>0</v>
          </cell>
          <cell r="P1834">
            <v>11161064</v>
          </cell>
          <cell r="Q1834">
            <v>4052703</v>
          </cell>
          <cell r="R1834">
            <v>234224</v>
          </cell>
          <cell r="S1834">
            <v>17441179</v>
          </cell>
          <cell r="T1834">
            <v>1556683</v>
          </cell>
          <cell r="U1834">
            <v>17002</v>
          </cell>
          <cell r="V1834">
            <v>47662974</v>
          </cell>
          <cell r="W1834">
            <v>0</v>
          </cell>
          <cell r="X1834">
            <v>1654823</v>
          </cell>
          <cell r="Y1834">
            <v>0</v>
          </cell>
          <cell r="Z1834">
            <v>188362715</v>
          </cell>
          <cell r="AA1834">
            <v>62458035</v>
          </cell>
          <cell r="AB1834">
            <v>14974459</v>
          </cell>
          <cell r="AC1834">
            <v>6571</v>
          </cell>
          <cell r="AD1834">
            <v>16476738</v>
          </cell>
          <cell r="AE1834">
            <v>4674648</v>
          </cell>
          <cell r="AF1834">
            <v>11405801</v>
          </cell>
          <cell r="AG1834">
            <v>7740777</v>
          </cell>
          <cell r="AH1834">
            <v>18365436</v>
          </cell>
          <cell r="AI1834">
            <v>134606</v>
          </cell>
          <cell r="AJ1834">
            <v>-555604</v>
          </cell>
          <cell r="AK1834">
            <v>135681467</v>
          </cell>
          <cell r="AL1834">
            <v>51595610</v>
          </cell>
          <cell r="AM1834">
            <v>0</v>
          </cell>
          <cell r="AN1834">
            <v>0</v>
          </cell>
          <cell r="AO1834">
            <v>0</v>
          </cell>
          <cell r="AP1834">
            <v>187277077</v>
          </cell>
          <cell r="AQ1834">
            <v>71560477</v>
          </cell>
          <cell r="AR1834">
            <v>17698559</v>
          </cell>
          <cell r="AS1834">
            <v>89259036</v>
          </cell>
          <cell r="AT1834">
            <v>872825</v>
          </cell>
          <cell r="AU1834">
            <v>448125</v>
          </cell>
          <cell r="AV1834">
            <v>3779009</v>
          </cell>
          <cell r="AW1834">
            <v>26912</v>
          </cell>
          <cell r="AX1834">
            <v>504741</v>
          </cell>
          <cell r="AY1834">
            <v>12733824</v>
          </cell>
          <cell r="AZ1834">
            <v>18365436</v>
          </cell>
        </row>
        <row r="1835">
          <cell r="A1835">
            <v>231712</v>
          </cell>
          <cell r="B1835" t="str">
            <v>CHRISTOPHER NEWPORT UNIVERSITY</v>
          </cell>
          <cell r="C1835" t="str">
            <v>VA</v>
          </cell>
          <cell r="D1835">
            <v>5</v>
          </cell>
          <cell r="E1835">
            <v>1</v>
          </cell>
          <cell r="F1835">
            <v>2</v>
          </cell>
          <cell r="G1835">
            <v>2</v>
          </cell>
          <cell r="H1835">
            <v>2</v>
          </cell>
          <cell r="I1835">
            <v>31</v>
          </cell>
          <cell r="J1835">
            <v>1</v>
          </cell>
          <cell r="K1835">
            <v>4600</v>
          </cell>
          <cell r="L1835">
            <v>10340275</v>
          </cell>
          <cell r="M1835">
            <v>0</v>
          </cell>
          <cell r="N1835">
            <v>22787065</v>
          </cell>
          <cell r="O1835">
            <v>0</v>
          </cell>
          <cell r="P1835">
            <v>4180502</v>
          </cell>
          <cell r="Q1835">
            <v>2149123</v>
          </cell>
          <cell r="R1835">
            <v>122130</v>
          </cell>
          <cell r="S1835">
            <v>505205</v>
          </cell>
          <cell r="T1835">
            <v>77001</v>
          </cell>
          <cell r="U1835">
            <v>24186</v>
          </cell>
          <cell r="V1835">
            <v>14986180</v>
          </cell>
          <cell r="W1835">
            <v>0</v>
          </cell>
          <cell r="X1835">
            <v>1205490</v>
          </cell>
          <cell r="Y1835">
            <v>0</v>
          </cell>
          <cell r="Z1835">
            <v>56377157</v>
          </cell>
          <cell r="AA1835">
            <v>17489365</v>
          </cell>
          <cell r="AB1835">
            <v>2007645</v>
          </cell>
          <cell r="AC1835">
            <v>511570</v>
          </cell>
          <cell r="AD1835">
            <v>4564010</v>
          </cell>
          <cell r="AE1835">
            <v>3073841</v>
          </cell>
          <cell r="AF1835">
            <v>4917575</v>
          </cell>
          <cell r="AG1835">
            <v>3629405</v>
          </cell>
          <cell r="AH1835">
            <v>4984000</v>
          </cell>
          <cell r="AI1835">
            <v>208642</v>
          </cell>
          <cell r="AJ1835">
            <v>0</v>
          </cell>
          <cell r="AK1835">
            <v>41386053</v>
          </cell>
          <cell r="AL1835">
            <v>11469981</v>
          </cell>
          <cell r="AM1835">
            <v>0</v>
          </cell>
          <cell r="AN1835">
            <v>0</v>
          </cell>
          <cell r="AO1835">
            <v>0</v>
          </cell>
          <cell r="AP1835">
            <v>52856034</v>
          </cell>
          <cell r="AQ1835">
            <v>23862770</v>
          </cell>
          <cell r="AR1835">
            <v>5915757</v>
          </cell>
          <cell r="AS1835">
            <v>29778527</v>
          </cell>
          <cell r="AT1835">
            <v>2300494</v>
          </cell>
          <cell r="AU1835">
            <v>147967</v>
          </cell>
          <cell r="AV1835">
            <v>2156029</v>
          </cell>
          <cell r="AW1835">
            <v>0</v>
          </cell>
          <cell r="AX1835">
            <v>44600</v>
          </cell>
          <cell r="AY1835">
            <v>334910</v>
          </cell>
          <cell r="AZ1835">
            <v>4984000</v>
          </cell>
        </row>
        <row r="1836">
          <cell r="A1836">
            <v>232186</v>
          </cell>
          <cell r="B1836" t="str">
            <v>GEORGE MASON UNIVERSITY</v>
          </cell>
          <cell r="C1836" t="str">
            <v>VA</v>
          </cell>
          <cell r="D1836">
            <v>5</v>
          </cell>
          <cell r="E1836">
            <v>1</v>
          </cell>
          <cell r="F1836">
            <v>2</v>
          </cell>
          <cell r="G1836">
            <v>2</v>
          </cell>
          <cell r="H1836">
            <v>2</v>
          </cell>
          <cell r="I1836">
            <v>16</v>
          </cell>
          <cell r="J1836">
            <v>1</v>
          </cell>
          <cell r="K1836">
            <v>17629</v>
          </cell>
          <cell r="L1836">
            <v>74216588</v>
          </cell>
          <cell r="M1836">
            <v>0</v>
          </cell>
          <cell r="N1836">
            <v>110480954</v>
          </cell>
          <cell r="O1836">
            <v>0</v>
          </cell>
          <cell r="P1836">
            <v>33347039</v>
          </cell>
          <cell r="Q1836">
            <v>10012708</v>
          </cell>
          <cell r="R1836">
            <v>653439</v>
          </cell>
          <cell r="S1836">
            <v>17307663</v>
          </cell>
          <cell r="T1836">
            <v>1910431</v>
          </cell>
          <cell r="U1836">
            <v>327817</v>
          </cell>
          <cell r="V1836">
            <v>62672459</v>
          </cell>
          <cell r="W1836">
            <v>0</v>
          </cell>
          <cell r="X1836">
            <v>3352128</v>
          </cell>
          <cell r="Y1836">
            <v>0</v>
          </cell>
          <cell r="Z1836">
            <v>314281226</v>
          </cell>
          <cell r="AA1836">
            <v>119636126</v>
          </cell>
          <cell r="AB1836">
            <v>30875487</v>
          </cell>
          <cell r="AC1836">
            <v>3910204</v>
          </cell>
          <cell r="AD1836">
            <v>24055315</v>
          </cell>
          <cell r="AE1836">
            <v>10510950</v>
          </cell>
          <cell r="AF1836">
            <v>30322513</v>
          </cell>
          <cell r="AG1836">
            <v>15886325</v>
          </cell>
          <cell r="AH1836">
            <v>18136099</v>
          </cell>
          <cell r="AI1836">
            <v>1729591</v>
          </cell>
          <cell r="AJ1836">
            <v>9590</v>
          </cell>
          <cell r="AK1836">
            <v>255072200</v>
          </cell>
          <cell r="AL1836">
            <v>66447951</v>
          </cell>
          <cell r="AM1836">
            <v>0</v>
          </cell>
          <cell r="AN1836">
            <v>0</v>
          </cell>
          <cell r="AO1836">
            <v>50</v>
          </cell>
          <cell r="AP1836">
            <v>321520201</v>
          </cell>
          <cell r="AQ1836">
            <v>152774740</v>
          </cell>
          <cell r="AR1836">
            <v>28246281</v>
          </cell>
          <cell r="AS1836">
            <v>181021021</v>
          </cell>
          <cell r="AT1836">
            <v>5734320</v>
          </cell>
          <cell r="AU1836">
            <v>587479</v>
          </cell>
          <cell r="AV1836">
            <v>7638345</v>
          </cell>
          <cell r="AW1836">
            <v>0</v>
          </cell>
          <cell r="AX1836">
            <v>0</v>
          </cell>
          <cell r="AY1836">
            <v>4175955</v>
          </cell>
          <cell r="AZ1836">
            <v>18136099</v>
          </cell>
        </row>
        <row r="1837">
          <cell r="A1837">
            <v>232423</v>
          </cell>
          <cell r="B1837" t="str">
            <v>JAMES MADISON UNIVERSITY</v>
          </cell>
          <cell r="C1837" t="str">
            <v>VA</v>
          </cell>
          <cell r="D1837">
            <v>5</v>
          </cell>
          <cell r="E1837">
            <v>1</v>
          </cell>
          <cell r="F1837">
            <v>2</v>
          </cell>
          <cell r="G1837">
            <v>2</v>
          </cell>
          <cell r="H1837">
            <v>2</v>
          </cell>
          <cell r="I1837">
            <v>21</v>
          </cell>
          <cell r="J1837">
            <v>1</v>
          </cell>
          <cell r="K1837">
            <v>14696</v>
          </cell>
          <cell r="L1837">
            <v>51903838</v>
          </cell>
          <cell r="M1837">
            <v>0</v>
          </cell>
          <cell r="N1837">
            <v>64870862</v>
          </cell>
          <cell r="O1837">
            <v>0</v>
          </cell>
          <cell r="P1837">
            <v>9045944</v>
          </cell>
          <cell r="Q1837">
            <v>9609966</v>
          </cell>
          <cell r="R1837">
            <v>0</v>
          </cell>
          <cell r="S1837">
            <v>2726519</v>
          </cell>
          <cell r="T1837">
            <v>20795</v>
          </cell>
          <cell r="U1837">
            <v>100</v>
          </cell>
          <cell r="V1837">
            <v>84464244</v>
          </cell>
          <cell r="W1837">
            <v>0</v>
          </cell>
          <cell r="X1837">
            <v>1058045</v>
          </cell>
          <cell r="Y1837">
            <v>0</v>
          </cell>
          <cell r="Z1837">
            <v>223700313</v>
          </cell>
          <cell r="AA1837">
            <v>68099289</v>
          </cell>
          <cell r="AB1837">
            <v>1448874</v>
          </cell>
          <cell r="AC1837">
            <v>7958410</v>
          </cell>
          <cell r="AD1837">
            <v>19704456</v>
          </cell>
          <cell r="AE1837">
            <v>6091983</v>
          </cell>
          <cell r="AF1837">
            <v>12825140</v>
          </cell>
          <cell r="AG1837">
            <v>14395118</v>
          </cell>
          <cell r="AH1837">
            <v>8569239</v>
          </cell>
          <cell r="AI1837">
            <v>571369</v>
          </cell>
          <cell r="AJ1837">
            <v>-1647</v>
          </cell>
          <cell r="AK1837">
            <v>139662231</v>
          </cell>
          <cell r="AL1837">
            <v>84314498</v>
          </cell>
          <cell r="AM1837">
            <v>0</v>
          </cell>
          <cell r="AN1837">
            <v>0</v>
          </cell>
          <cell r="AO1837">
            <v>0</v>
          </cell>
          <cell r="AP1837">
            <v>223976729</v>
          </cell>
          <cell r="AQ1837">
            <v>76256941</v>
          </cell>
          <cell r="AR1837">
            <v>21587513</v>
          </cell>
          <cell r="AS1837">
            <v>97844454</v>
          </cell>
          <cell r="AT1837">
            <v>2577796</v>
          </cell>
          <cell r="AU1837">
            <v>368158</v>
          </cell>
          <cell r="AV1837">
            <v>4240370</v>
          </cell>
          <cell r="AW1837">
            <v>0</v>
          </cell>
          <cell r="AX1837">
            <v>200486</v>
          </cell>
          <cell r="AY1837">
            <v>1182429</v>
          </cell>
          <cell r="AZ1837">
            <v>8569239</v>
          </cell>
        </row>
        <row r="1838">
          <cell r="A1838">
            <v>232566</v>
          </cell>
          <cell r="B1838" t="str">
            <v>LONGWOOD COLLEGE</v>
          </cell>
          <cell r="C1838" t="str">
            <v>VA</v>
          </cell>
          <cell r="D1838">
            <v>5</v>
          </cell>
          <cell r="E1838">
            <v>1</v>
          </cell>
          <cell r="F1838">
            <v>2</v>
          </cell>
          <cell r="G1838">
            <v>2</v>
          </cell>
          <cell r="H1838">
            <v>2</v>
          </cell>
          <cell r="I1838">
            <v>21</v>
          </cell>
          <cell r="J1838">
            <v>1</v>
          </cell>
          <cell r="K1838">
            <v>3743</v>
          </cell>
          <cell r="L1838">
            <v>9569775</v>
          </cell>
          <cell r="M1838">
            <v>0</v>
          </cell>
          <cell r="N1838">
            <v>20233581</v>
          </cell>
          <cell r="O1838">
            <v>0</v>
          </cell>
          <cell r="P1838">
            <v>3150285</v>
          </cell>
          <cell r="Q1838">
            <v>2635307</v>
          </cell>
          <cell r="R1838">
            <v>118405</v>
          </cell>
          <cell r="S1838">
            <v>1885865</v>
          </cell>
          <cell r="T1838">
            <v>0</v>
          </cell>
          <cell r="U1838">
            <v>33895</v>
          </cell>
          <cell r="V1838">
            <v>20676280</v>
          </cell>
          <cell r="W1838">
            <v>0</v>
          </cell>
          <cell r="X1838">
            <v>382503</v>
          </cell>
          <cell r="Y1838">
            <v>0</v>
          </cell>
          <cell r="Z1838">
            <v>58685896</v>
          </cell>
          <cell r="AA1838">
            <v>14463109</v>
          </cell>
          <cell r="AB1838">
            <v>67633</v>
          </cell>
          <cell r="AC1838">
            <v>1769182</v>
          </cell>
          <cell r="AD1838">
            <v>5055883</v>
          </cell>
          <cell r="AE1838">
            <v>2072285</v>
          </cell>
          <cell r="AF1838">
            <v>5979095</v>
          </cell>
          <cell r="AG1838">
            <v>3678320</v>
          </cell>
          <cell r="AH1838">
            <v>4277789</v>
          </cell>
          <cell r="AI1838">
            <v>646268</v>
          </cell>
          <cell r="AJ1838">
            <v>0</v>
          </cell>
          <cell r="AK1838">
            <v>38009564</v>
          </cell>
          <cell r="AL1838">
            <v>18596617</v>
          </cell>
          <cell r="AM1838">
            <v>0</v>
          </cell>
          <cell r="AN1838">
            <v>0</v>
          </cell>
          <cell r="AO1838">
            <v>0</v>
          </cell>
          <cell r="AP1838">
            <v>56606181</v>
          </cell>
          <cell r="AQ1838">
            <v>18981782</v>
          </cell>
          <cell r="AR1838">
            <v>5040484</v>
          </cell>
          <cell r="AS1838">
            <v>24022266</v>
          </cell>
          <cell r="AT1838">
            <v>1138134</v>
          </cell>
          <cell r="AU1838">
            <v>127854</v>
          </cell>
          <cell r="AV1838">
            <v>2017972</v>
          </cell>
          <cell r="AW1838">
            <v>0</v>
          </cell>
          <cell r="AX1838">
            <v>837800</v>
          </cell>
          <cell r="AY1838">
            <v>156029</v>
          </cell>
          <cell r="AZ1838">
            <v>4277789</v>
          </cell>
        </row>
        <row r="1839">
          <cell r="A1839">
            <v>232681</v>
          </cell>
          <cell r="B1839" t="str">
            <v>MARY WASHINGTON COLLEGE</v>
          </cell>
          <cell r="C1839" t="str">
            <v>VA</v>
          </cell>
          <cell r="D1839">
            <v>5</v>
          </cell>
          <cell r="E1839">
            <v>1</v>
          </cell>
          <cell r="F1839">
            <v>2</v>
          </cell>
          <cell r="G1839">
            <v>2</v>
          </cell>
          <cell r="H1839">
            <v>2</v>
          </cell>
          <cell r="I1839">
            <v>31</v>
          </cell>
          <cell r="J1839">
            <v>1</v>
          </cell>
          <cell r="K1839">
            <v>3852</v>
          </cell>
          <cell r="L1839">
            <v>19290805</v>
          </cell>
          <cell r="M1839">
            <v>0</v>
          </cell>
          <cell r="N1839">
            <v>19551891</v>
          </cell>
          <cell r="O1839">
            <v>0</v>
          </cell>
          <cell r="P1839">
            <v>1065724</v>
          </cell>
          <cell r="Q1839">
            <v>106642</v>
          </cell>
          <cell r="R1839">
            <v>12060</v>
          </cell>
          <cell r="S1839">
            <v>680049</v>
          </cell>
          <cell r="T1839">
            <v>0</v>
          </cell>
          <cell r="U1839">
            <v>0</v>
          </cell>
          <cell r="V1839">
            <v>16349758</v>
          </cell>
          <cell r="W1839">
            <v>0</v>
          </cell>
          <cell r="X1839">
            <v>1037785</v>
          </cell>
          <cell r="Y1839">
            <v>652533</v>
          </cell>
          <cell r="Z1839">
            <v>58747247</v>
          </cell>
          <cell r="AA1839">
            <v>18626436</v>
          </cell>
          <cell r="AB1839">
            <v>531765</v>
          </cell>
          <cell r="AC1839">
            <v>329234</v>
          </cell>
          <cell r="AD1839">
            <v>3838897</v>
          </cell>
          <cell r="AE1839">
            <v>3507349</v>
          </cell>
          <cell r="AF1839">
            <v>4472909</v>
          </cell>
          <cell r="AG1839">
            <v>3682630</v>
          </cell>
          <cell r="AH1839">
            <v>2244537</v>
          </cell>
          <cell r="AI1839">
            <v>433761</v>
          </cell>
          <cell r="AJ1839">
            <v>0</v>
          </cell>
          <cell r="AK1839">
            <v>37667518</v>
          </cell>
          <cell r="AL1839">
            <v>19682794</v>
          </cell>
          <cell r="AM1839">
            <v>0</v>
          </cell>
          <cell r="AN1839">
            <v>654724</v>
          </cell>
          <cell r="AO1839">
            <v>0</v>
          </cell>
          <cell r="AP1839">
            <v>58005036</v>
          </cell>
          <cell r="AQ1839">
            <v>20558594</v>
          </cell>
          <cell r="AR1839">
            <v>6151430</v>
          </cell>
          <cell r="AS1839">
            <v>26710024</v>
          </cell>
          <cell r="AT1839">
            <v>716587</v>
          </cell>
          <cell r="AU1839">
            <v>75179</v>
          </cell>
          <cell r="AV1839">
            <v>807528</v>
          </cell>
          <cell r="AW1839">
            <v>0</v>
          </cell>
          <cell r="AX1839">
            <v>0</v>
          </cell>
          <cell r="AY1839">
            <v>645243</v>
          </cell>
          <cell r="AZ1839">
            <v>2244537</v>
          </cell>
        </row>
        <row r="1840">
          <cell r="A1840">
            <v>232937</v>
          </cell>
          <cell r="B1840" t="str">
            <v>NORFOLK STATE UNIVERSITY</v>
          </cell>
          <cell r="C1840" t="str">
            <v>VA</v>
          </cell>
          <cell r="D1840">
            <v>5</v>
          </cell>
          <cell r="E1840">
            <v>1</v>
          </cell>
          <cell r="F1840">
            <v>2</v>
          </cell>
          <cell r="G1840">
            <v>2</v>
          </cell>
          <cell r="H1840">
            <v>2</v>
          </cell>
          <cell r="I1840">
            <v>21</v>
          </cell>
          <cell r="J1840">
            <v>1</v>
          </cell>
          <cell r="K1840">
            <v>5687</v>
          </cell>
          <cell r="L1840">
            <v>20048636</v>
          </cell>
          <cell r="M1840">
            <v>0</v>
          </cell>
          <cell r="N1840">
            <v>44512795</v>
          </cell>
          <cell r="O1840">
            <v>0</v>
          </cell>
          <cell r="P1840">
            <v>19328068</v>
          </cell>
          <cell r="Q1840">
            <v>6788873</v>
          </cell>
          <cell r="R1840">
            <v>49349</v>
          </cell>
          <cell r="S1840">
            <v>540804</v>
          </cell>
          <cell r="T1840">
            <v>0</v>
          </cell>
          <cell r="U1840">
            <v>0</v>
          </cell>
          <cell r="V1840">
            <v>20995617</v>
          </cell>
          <cell r="W1840">
            <v>0</v>
          </cell>
          <cell r="X1840">
            <v>-4639775</v>
          </cell>
          <cell r="Y1840">
            <v>0</v>
          </cell>
          <cell r="Z1840">
            <v>107624367</v>
          </cell>
          <cell r="AA1840">
            <v>27781744</v>
          </cell>
          <cell r="AB1840">
            <v>4176141</v>
          </cell>
          <cell r="AC1840">
            <v>1139522</v>
          </cell>
          <cell r="AD1840">
            <v>8690369</v>
          </cell>
          <cell r="AE1840">
            <v>5016189</v>
          </cell>
          <cell r="AF1840">
            <v>10881056</v>
          </cell>
          <cell r="AG1840">
            <v>7595571</v>
          </cell>
          <cell r="AH1840">
            <v>15824316</v>
          </cell>
          <cell r="AI1840">
            <v>41676</v>
          </cell>
          <cell r="AJ1840">
            <v>-475843</v>
          </cell>
          <cell r="AK1840">
            <v>80670741</v>
          </cell>
          <cell r="AL1840">
            <v>21123091</v>
          </cell>
          <cell r="AM1840">
            <v>0</v>
          </cell>
          <cell r="AN1840">
            <v>0</v>
          </cell>
          <cell r="AO1840">
            <v>0</v>
          </cell>
          <cell r="AP1840">
            <v>101793832</v>
          </cell>
          <cell r="AQ1840">
            <v>33532747</v>
          </cell>
          <cell r="AR1840">
            <v>9514885</v>
          </cell>
          <cell r="AS1840">
            <v>43047632</v>
          </cell>
          <cell r="AT1840">
            <v>7359626</v>
          </cell>
          <cell r="AU1840">
            <v>1777728</v>
          </cell>
          <cell r="AV1840">
            <v>5695496</v>
          </cell>
          <cell r="AW1840">
            <v>0</v>
          </cell>
          <cell r="AX1840">
            <v>100090</v>
          </cell>
          <cell r="AY1840">
            <v>891376</v>
          </cell>
          <cell r="AZ1840">
            <v>15824316</v>
          </cell>
        </row>
        <row r="1841">
          <cell r="A1841">
            <v>232982</v>
          </cell>
          <cell r="B1841" t="str">
            <v>OLD DOMINION UNIVERSITY</v>
          </cell>
          <cell r="C1841" t="str">
            <v>VA</v>
          </cell>
          <cell r="D1841">
            <v>5</v>
          </cell>
          <cell r="E1841">
            <v>1</v>
          </cell>
          <cell r="F1841">
            <v>2</v>
          </cell>
          <cell r="G1841">
            <v>2</v>
          </cell>
          <cell r="H1841">
            <v>2</v>
          </cell>
          <cell r="I1841">
            <v>15</v>
          </cell>
          <cell r="J1841">
            <v>1</v>
          </cell>
          <cell r="K1841">
            <v>13787</v>
          </cell>
          <cell r="L1841">
            <v>54699258</v>
          </cell>
          <cell r="M1841">
            <v>0</v>
          </cell>
          <cell r="N1841">
            <v>86239793</v>
          </cell>
          <cell r="O1841">
            <v>0</v>
          </cell>
          <cell r="P1841">
            <v>8579506</v>
          </cell>
          <cell r="Q1841">
            <v>9531807</v>
          </cell>
          <cell r="R1841">
            <v>0</v>
          </cell>
          <cell r="S1841">
            <v>10434032</v>
          </cell>
          <cell r="T1841">
            <v>0</v>
          </cell>
          <cell r="U1841">
            <v>0</v>
          </cell>
          <cell r="V1841">
            <v>33673302</v>
          </cell>
          <cell r="W1841">
            <v>0</v>
          </cell>
          <cell r="X1841">
            <v>2478102</v>
          </cell>
          <cell r="Y1841">
            <v>0</v>
          </cell>
          <cell r="Z1841">
            <v>205635800</v>
          </cell>
          <cell r="AA1841">
            <v>82038791</v>
          </cell>
          <cell r="AB1841">
            <v>3190511</v>
          </cell>
          <cell r="AC1841">
            <v>776206</v>
          </cell>
          <cell r="AD1841">
            <v>29043122</v>
          </cell>
          <cell r="AE1841">
            <v>7174498</v>
          </cell>
          <cell r="AF1841">
            <v>19142861</v>
          </cell>
          <cell r="AG1841">
            <v>11219237</v>
          </cell>
          <cell r="AH1841">
            <v>22123010</v>
          </cell>
          <cell r="AI1841">
            <v>316245</v>
          </cell>
          <cell r="AJ1841">
            <v>6558747</v>
          </cell>
          <cell r="AK1841">
            <v>181583228</v>
          </cell>
          <cell r="AL1841">
            <v>27193416</v>
          </cell>
          <cell r="AM1841">
            <v>0</v>
          </cell>
          <cell r="AN1841">
            <v>0</v>
          </cell>
          <cell r="AO1841">
            <v>0</v>
          </cell>
          <cell r="AP1841">
            <v>208776644</v>
          </cell>
          <cell r="AQ1841">
            <v>90824596</v>
          </cell>
          <cell r="AR1841">
            <v>23027197</v>
          </cell>
          <cell r="AS1841">
            <v>113851793</v>
          </cell>
          <cell r="AT1841">
            <v>6753739</v>
          </cell>
          <cell r="AU1841">
            <v>516471</v>
          </cell>
          <cell r="AV1841">
            <v>8207496</v>
          </cell>
          <cell r="AW1841">
            <v>0</v>
          </cell>
          <cell r="AX1841">
            <v>2086034</v>
          </cell>
          <cell r="AY1841">
            <v>4559270</v>
          </cell>
          <cell r="AZ1841">
            <v>22123010</v>
          </cell>
        </row>
        <row r="1842">
          <cell r="A1842">
            <v>233277</v>
          </cell>
          <cell r="B1842" t="str">
            <v>RADFORD UNIVERSITY</v>
          </cell>
          <cell r="C1842" t="str">
            <v>VA</v>
          </cell>
          <cell r="D1842">
            <v>5</v>
          </cell>
          <cell r="E1842">
            <v>1</v>
          </cell>
          <cell r="F1842">
            <v>2</v>
          </cell>
          <cell r="G1842">
            <v>2</v>
          </cell>
          <cell r="H1842">
            <v>2</v>
          </cell>
          <cell r="I1842">
            <v>21</v>
          </cell>
          <cell r="J1842">
            <v>1</v>
          </cell>
          <cell r="K1842">
            <v>8400</v>
          </cell>
          <cell r="L1842">
            <v>20980087</v>
          </cell>
          <cell r="M1842">
            <v>0</v>
          </cell>
          <cell r="N1842">
            <v>40032717</v>
          </cell>
          <cell r="O1842">
            <v>0</v>
          </cell>
          <cell r="P1842">
            <v>7597093</v>
          </cell>
          <cell r="Q1842">
            <v>3762077</v>
          </cell>
          <cell r="R1842">
            <v>0</v>
          </cell>
          <cell r="S1842">
            <v>320142</v>
          </cell>
          <cell r="T1842">
            <v>0</v>
          </cell>
          <cell r="U1842">
            <v>17868</v>
          </cell>
          <cell r="V1842">
            <v>32798062</v>
          </cell>
          <cell r="W1842">
            <v>0</v>
          </cell>
          <cell r="X1842">
            <v>549339</v>
          </cell>
          <cell r="Y1842">
            <v>0</v>
          </cell>
          <cell r="Z1842">
            <v>106057385</v>
          </cell>
          <cell r="AA1842">
            <v>35573946</v>
          </cell>
          <cell r="AB1842">
            <v>561880</v>
          </cell>
          <cell r="AC1842">
            <v>127994</v>
          </cell>
          <cell r="AD1842">
            <v>10007214</v>
          </cell>
          <cell r="AE1842">
            <v>3779028</v>
          </cell>
          <cell r="AF1842">
            <v>9161076</v>
          </cell>
          <cell r="AG1842">
            <v>6811994</v>
          </cell>
          <cell r="AH1842">
            <v>7415642</v>
          </cell>
          <cell r="AI1842">
            <v>107078</v>
          </cell>
          <cell r="AJ1842">
            <v>0</v>
          </cell>
          <cell r="AK1842">
            <v>73545852</v>
          </cell>
          <cell r="AL1842">
            <v>33663705</v>
          </cell>
          <cell r="AM1842">
            <v>0</v>
          </cell>
          <cell r="AN1842">
            <v>0</v>
          </cell>
          <cell r="AO1842">
            <v>0</v>
          </cell>
          <cell r="AP1842">
            <v>107209557</v>
          </cell>
          <cell r="AQ1842">
            <v>44421295</v>
          </cell>
          <cell r="AR1842">
            <v>10836665</v>
          </cell>
          <cell r="AS1842">
            <v>55257960</v>
          </cell>
          <cell r="AT1842">
            <v>3324766</v>
          </cell>
          <cell r="AU1842">
            <v>537691</v>
          </cell>
          <cell r="AV1842">
            <v>3329682</v>
          </cell>
          <cell r="AW1842">
            <v>0</v>
          </cell>
          <cell r="AX1842">
            <v>0</v>
          </cell>
          <cell r="AY1842">
            <v>223503</v>
          </cell>
          <cell r="AZ1842">
            <v>7415642</v>
          </cell>
        </row>
        <row r="1843">
          <cell r="A1843">
            <v>233897</v>
          </cell>
          <cell r="B1843" t="str">
            <v>UNIVERSITY OF VIRGINIA'S COLLEGE AT WISE</v>
          </cell>
          <cell r="C1843" t="str">
            <v>VA</v>
          </cell>
          <cell r="D1843">
            <v>5</v>
          </cell>
          <cell r="E1843">
            <v>1</v>
          </cell>
          <cell r="F1843">
            <v>2</v>
          </cell>
          <cell r="G1843">
            <v>2</v>
          </cell>
          <cell r="H1843">
            <v>2</v>
          </cell>
          <cell r="I1843">
            <v>31</v>
          </cell>
          <cell r="J1843">
            <v>1</v>
          </cell>
          <cell r="K1843">
            <v>1318</v>
          </cell>
          <cell r="L1843">
            <v>3375825</v>
          </cell>
          <cell r="M1843">
            <v>0</v>
          </cell>
          <cell r="N1843">
            <v>11523580</v>
          </cell>
          <cell r="O1843">
            <v>0</v>
          </cell>
          <cell r="P1843">
            <v>2380309</v>
          </cell>
          <cell r="Q1843">
            <v>284931</v>
          </cell>
          <cell r="R1843">
            <v>0</v>
          </cell>
          <cell r="S1843">
            <v>424312</v>
          </cell>
          <cell r="T1843">
            <v>524154</v>
          </cell>
          <cell r="U1843">
            <v>0</v>
          </cell>
          <cell r="V1843">
            <v>3916070</v>
          </cell>
          <cell r="W1843">
            <v>0</v>
          </cell>
          <cell r="X1843">
            <v>105391</v>
          </cell>
          <cell r="Y1843">
            <v>0</v>
          </cell>
          <cell r="Z1843">
            <v>22534572</v>
          </cell>
          <cell r="AA1843">
            <v>6303353</v>
          </cell>
          <cell r="AB1843">
            <v>159022</v>
          </cell>
          <cell r="AC1843">
            <v>1050195</v>
          </cell>
          <cell r="AD1843">
            <v>1910065</v>
          </cell>
          <cell r="AE1843">
            <v>1421429</v>
          </cell>
          <cell r="AF1843">
            <v>2559421</v>
          </cell>
          <cell r="AG1843">
            <v>1844444</v>
          </cell>
          <cell r="AH1843">
            <v>2870878</v>
          </cell>
          <cell r="AI1843">
            <v>87144</v>
          </cell>
          <cell r="AJ1843">
            <v>-4646</v>
          </cell>
          <cell r="AK1843">
            <v>18201305</v>
          </cell>
          <cell r="AL1843">
            <v>4077034</v>
          </cell>
          <cell r="AM1843">
            <v>0</v>
          </cell>
          <cell r="AN1843">
            <v>0</v>
          </cell>
          <cell r="AO1843">
            <v>0</v>
          </cell>
          <cell r="AP1843">
            <v>22278339</v>
          </cell>
          <cell r="AQ1843">
            <v>9113682</v>
          </cell>
          <cell r="AR1843">
            <v>2186358</v>
          </cell>
          <cell r="AS1843">
            <v>11300040</v>
          </cell>
          <cell r="AT1843">
            <v>1308206</v>
          </cell>
          <cell r="AU1843">
            <v>149561</v>
          </cell>
          <cell r="AV1843">
            <v>677347</v>
          </cell>
          <cell r="AW1843">
            <v>0</v>
          </cell>
          <cell r="AX1843">
            <v>137541</v>
          </cell>
          <cell r="AY1843">
            <v>598223</v>
          </cell>
          <cell r="AZ1843">
            <v>2870878</v>
          </cell>
        </row>
        <row r="1844">
          <cell r="A1844">
            <v>233921</v>
          </cell>
          <cell r="B1844" t="str">
            <v>VIRGINIA POLYTECHNIC INSTITUTE AND STATE UNIV</v>
          </cell>
          <cell r="C1844" t="str">
            <v>VA</v>
          </cell>
          <cell r="D1844">
            <v>5</v>
          </cell>
          <cell r="E1844">
            <v>1</v>
          </cell>
          <cell r="F1844">
            <v>2</v>
          </cell>
          <cell r="G1844">
            <v>1</v>
          </cell>
          <cell r="H1844">
            <v>2</v>
          </cell>
          <cell r="I1844">
            <v>15</v>
          </cell>
          <cell r="J1844">
            <v>1</v>
          </cell>
          <cell r="K1844">
            <v>26135</v>
          </cell>
          <cell r="L1844">
            <v>150186579</v>
          </cell>
          <cell r="M1844">
            <v>12796532</v>
          </cell>
          <cell r="N1844">
            <v>245005179</v>
          </cell>
          <cell r="O1844">
            <v>0</v>
          </cell>
          <cell r="P1844">
            <v>78361346</v>
          </cell>
          <cell r="Q1844">
            <v>24282946</v>
          </cell>
          <cell r="R1844">
            <v>12422324</v>
          </cell>
          <cell r="S1844">
            <v>60809563</v>
          </cell>
          <cell r="T1844">
            <v>2938994</v>
          </cell>
          <cell r="U1844">
            <v>8981467</v>
          </cell>
          <cell r="V1844">
            <v>115818549</v>
          </cell>
          <cell r="W1844">
            <v>0</v>
          </cell>
          <cell r="X1844">
            <v>3581969</v>
          </cell>
          <cell r="Y1844">
            <v>0</v>
          </cell>
          <cell r="Z1844">
            <v>715185448</v>
          </cell>
          <cell r="AA1844">
            <v>209099486</v>
          </cell>
          <cell r="AB1844">
            <v>138986756</v>
          </cell>
          <cell r="AC1844">
            <v>69611571</v>
          </cell>
          <cell r="AD1844">
            <v>42798518</v>
          </cell>
          <cell r="AE1844">
            <v>14407825</v>
          </cell>
          <cell r="AF1844">
            <v>38160488</v>
          </cell>
          <cell r="AG1844">
            <v>35881042</v>
          </cell>
          <cell r="AH1844">
            <v>43516693</v>
          </cell>
          <cell r="AI1844">
            <v>2830355</v>
          </cell>
          <cell r="AJ1844">
            <v>-2741459</v>
          </cell>
          <cell r="AK1844">
            <v>592551275</v>
          </cell>
          <cell r="AL1844">
            <v>117730601</v>
          </cell>
          <cell r="AM1844">
            <v>0</v>
          </cell>
          <cell r="AN1844">
            <v>0</v>
          </cell>
          <cell r="AO1844">
            <v>0</v>
          </cell>
          <cell r="AP1844">
            <v>710281876</v>
          </cell>
          <cell r="AQ1844">
            <v>324089238</v>
          </cell>
          <cell r="AR1844">
            <v>74092041</v>
          </cell>
          <cell r="AS1844">
            <v>398181279</v>
          </cell>
          <cell r="AT1844">
            <v>6063580</v>
          </cell>
          <cell r="AU1844">
            <v>883242</v>
          </cell>
          <cell r="AV1844">
            <v>11368084</v>
          </cell>
          <cell r="AW1844">
            <v>0</v>
          </cell>
          <cell r="AX1844">
            <v>12453480</v>
          </cell>
          <cell r="AY1844">
            <v>12748307</v>
          </cell>
          <cell r="AZ1844">
            <v>43516693</v>
          </cell>
        </row>
        <row r="1845">
          <cell r="A1845">
            <v>234030</v>
          </cell>
          <cell r="B1845" t="str">
            <v>VIRGINIA COMMONWEALTH UNIVERSITY</v>
          </cell>
          <cell r="C1845" t="str">
            <v>VA</v>
          </cell>
          <cell r="D1845">
            <v>5</v>
          </cell>
          <cell r="E1845">
            <v>1</v>
          </cell>
          <cell r="F1845">
            <v>1</v>
          </cell>
          <cell r="G1845">
            <v>1</v>
          </cell>
          <cell r="H1845">
            <v>2</v>
          </cell>
          <cell r="I1845">
            <v>15</v>
          </cell>
          <cell r="J1845">
            <v>1</v>
          </cell>
          <cell r="K1845">
            <v>19412</v>
          </cell>
          <cell r="L1845">
            <v>90583725</v>
          </cell>
          <cell r="M1845">
            <v>0</v>
          </cell>
          <cell r="N1845">
            <v>180388723</v>
          </cell>
          <cell r="O1845">
            <v>0</v>
          </cell>
          <cell r="P1845">
            <v>92188942</v>
          </cell>
          <cell r="Q1845">
            <v>18209883</v>
          </cell>
          <cell r="R1845">
            <v>1189067</v>
          </cell>
          <cell r="S1845">
            <v>22438429</v>
          </cell>
          <cell r="T1845">
            <v>1245469</v>
          </cell>
          <cell r="U1845">
            <v>6921844</v>
          </cell>
          <cell r="V1845">
            <v>47646660</v>
          </cell>
          <cell r="W1845">
            <v>17852265</v>
          </cell>
          <cell r="X1845">
            <v>36757673</v>
          </cell>
          <cell r="Y1845">
            <v>0</v>
          </cell>
          <cell r="Z1845">
            <v>515422680</v>
          </cell>
          <cell r="AA1845">
            <v>203923140</v>
          </cell>
          <cell r="AB1845">
            <v>89588914</v>
          </cell>
          <cell r="AC1845">
            <v>5374474</v>
          </cell>
          <cell r="AD1845">
            <v>54466619</v>
          </cell>
          <cell r="AE1845">
            <v>9713790</v>
          </cell>
          <cell r="AF1845">
            <v>32482390</v>
          </cell>
          <cell r="AG1845">
            <v>28646443</v>
          </cell>
          <cell r="AH1845">
            <v>26567982</v>
          </cell>
          <cell r="AI1845">
            <v>2418943</v>
          </cell>
          <cell r="AJ1845">
            <v>-1862022</v>
          </cell>
          <cell r="AK1845">
            <v>451320673</v>
          </cell>
          <cell r="AL1845">
            <v>41929999</v>
          </cell>
          <cell r="AM1845">
            <v>15890329</v>
          </cell>
          <cell r="AN1845">
            <v>0</v>
          </cell>
          <cell r="AO1845">
            <v>425122</v>
          </cell>
          <cell r="AP1845">
            <v>509566123</v>
          </cell>
          <cell r="AQ1845">
            <v>252034849</v>
          </cell>
          <cell r="AR1845">
            <v>36797186</v>
          </cell>
          <cell r="AS1845">
            <v>288832035</v>
          </cell>
          <cell r="AT1845">
            <v>7969522</v>
          </cell>
          <cell r="AU1845">
            <v>866707</v>
          </cell>
          <cell r="AV1845">
            <v>10565569</v>
          </cell>
          <cell r="AW1845">
            <v>0</v>
          </cell>
          <cell r="AX1845">
            <v>1031414</v>
          </cell>
          <cell r="AY1845">
            <v>6134770</v>
          </cell>
          <cell r="AZ1845">
            <v>26567982</v>
          </cell>
        </row>
        <row r="1846">
          <cell r="A1846">
            <v>234076</v>
          </cell>
          <cell r="B1846" t="str">
            <v>UNIVERSITY OF VIRGINIA-MAIN CAMPUS</v>
          </cell>
          <cell r="C1846" t="str">
            <v>VA</v>
          </cell>
          <cell r="D1846">
            <v>5</v>
          </cell>
          <cell r="E1846">
            <v>1</v>
          </cell>
          <cell r="F1846">
            <v>1</v>
          </cell>
          <cell r="G1846">
            <v>1</v>
          </cell>
          <cell r="H1846">
            <v>2</v>
          </cell>
          <cell r="I1846">
            <v>15</v>
          </cell>
          <cell r="J1846">
            <v>1</v>
          </cell>
          <cell r="K1846">
            <v>19885</v>
          </cell>
          <cell r="L1846">
            <v>172932253</v>
          </cell>
          <cell r="M1846">
            <v>0</v>
          </cell>
          <cell r="N1846">
            <v>165477494</v>
          </cell>
          <cell r="O1846">
            <v>0</v>
          </cell>
          <cell r="P1846">
            <v>147760352</v>
          </cell>
          <cell r="Q1846">
            <v>5568757</v>
          </cell>
          <cell r="R1846">
            <v>450</v>
          </cell>
          <cell r="S1846">
            <v>110306727</v>
          </cell>
          <cell r="T1846">
            <v>48979778</v>
          </cell>
          <cell r="U1846">
            <v>4252877</v>
          </cell>
          <cell r="V1846">
            <v>109963619</v>
          </cell>
          <cell r="W1846">
            <v>550339348</v>
          </cell>
          <cell r="X1846">
            <v>29839305</v>
          </cell>
          <cell r="Y1846">
            <v>0</v>
          </cell>
          <cell r="Z1846">
            <v>1345420960</v>
          </cell>
          <cell r="AA1846">
            <v>220202348</v>
          </cell>
          <cell r="AB1846">
            <v>153870172</v>
          </cell>
          <cell r="AC1846">
            <v>20706826</v>
          </cell>
          <cell r="AD1846">
            <v>81409116</v>
          </cell>
          <cell r="AE1846">
            <v>17364522</v>
          </cell>
          <cell r="AF1846">
            <v>51492275</v>
          </cell>
          <cell r="AG1846">
            <v>36418782</v>
          </cell>
          <cell r="AH1846">
            <v>65694898</v>
          </cell>
          <cell r="AI1846">
            <v>6098764</v>
          </cell>
          <cell r="AJ1846">
            <v>-11899631</v>
          </cell>
          <cell r="AK1846">
            <v>641358072</v>
          </cell>
          <cell r="AL1846">
            <v>120761607</v>
          </cell>
          <cell r="AM1846">
            <v>563780224</v>
          </cell>
          <cell r="AN1846">
            <v>0</v>
          </cell>
          <cell r="AO1846">
            <v>0</v>
          </cell>
          <cell r="AP1846">
            <v>1325899903</v>
          </cell>
          <cell r="AQ1846">
            <v>377661843</v>
          </cell>
          <cell r="AR1846">
            <v>83251003</v>
          </cell>
          <cell r="AS1846">
            <v>460912846</v>
          </cell>
          <cell r="AT1846">
            <v>2513395</v>
          </cell>
          <cell r="AU1846">
            <v>8961398</v>
          </cell>
          <cell r="AV1846">
            <v>5722595</v>
          </cell>
          <cell r="AW1846">
            <v>3000</v>
          </cell>
          <cell r="AX1846">
            <v>13441597</v>
          </cell>
          <cell r="AY1846">
            <v>35052913</v>
          </cell>
          <cell r="AZ1846">
            <v>65694898</v>
          </cell>
        </row>
        <row r="1847">
          <cell r="A1847">
            <v>234085</v>
          </cell>
          <cell r="B1847" t="str">
            <v>VIRGINIA MILITARY INSTITUTE</v>
          </cell>
          <cell r="C1847" t="str">
            <v>VA</v>
          </cell>
          <cell r="D1847">
            <v>5</v>
          </cell>
          <cell r="E1847">
            <v>1</v>
          </cell>
          <cell r="F1847">
            <v>2</v>
          </cell>
          <cell r="G1847">
            <v>2</v>
          </cell>
          <cell r="H1847">
            <v>2</v>
          </cell>
          <cell r="I1847">
            <v>31</v>
          </cell>
          <cell r="J1847">
            <v>1</v>
          </cell>
          <cell r="K1847">
            <v>1311</v>
          </cell>
          <cell r="L1847">
            <v>11493399</v>
          </cell>
          <cell r="M1847">
            <v>0</v>
          </cell>
          <cell r="N1847">
            <v>13816634</v>
          </cell>
          <cell r="O1847">
            <v>0</v>
          </cell>
          <cell r="P1847">
            <v>525884</v>
          </cell>
          <cell r="Q1847">
            <v>588813</v>
          </cell>
          <cell r="R1847">
            <v>0</v>
          </cell>
          <cell r="S1847">
            <v>10073852</v>
          </cell>
          <cell r="T1847">
            <v>431406</v>
          </cell>
          <cell r="U1847">
            <v>38490</v>
          </cell>
          <cell r="V1847">
            <v>10222999</v>
          </cell>
          <cell r="W1847">
            <v>0</v>
          </cell>
          <cell r="X1847">
            <v>931584</v>
          </cell>
          <cell r="Y1847">
            <v>0</v>
          </cell>
          <cell r="Z1847">
            <v>48123061</v>
          </cell>
          <cell r="AA1847">
            <v>11395910</v>
          </cell>
          <cell r="AB1847">
            <v>55508</v>
          </cell>
          <cell r="AC1847">
            <v>1764297</v>
          </cell>
          <cell r="AD1847">
            <v>3759617</v>
          </cell>
          <cell r="AE1847">
            <v>3673825</v>
          </cell>
          <cell r="AF1847">
            <v>4306249</v>
          </cell>
          <cell r="AG1847">
            <v>3797548</v>
          </cell>
          <cell r="AH1847">
            <v>6239392</v>
          </cell>
          <cell r="AI1847">
            <v>35419</v>
          </cell>
          <cell r="AJ1847">
            <v>-311819</v>
          </cell>
          <cell r="AK1847">
            <v>34715946</v>
          </cell>
          <cell r="AL1847">
            <v>13164849</v>
          </cell>
          <cell r="AM1847">
            <v>0</v>
          </cell>
          <cell r="AN1847">
            <v>0</v>
          </cell>
          <cell r="AO1847">
            <v>0</v>
          </cell>
          <cell r="AP1847">
            <v>47880795</v>
          </cell>
          <cell r="AQ1847">
            <v>15589099</v>
          </cell>
          <cell r="AR1847">
            <v>281606</v>
          </cell>
          <cell r="AS1847">
            <v>19882274</v>
          </cell>
          <cell r="AT1847">
            <v>377474</v>
          </cell>
          <cell r="AU1847">
            <v>109917</v>
          </cell>
          <cell r="AV1847">
            <v>588563</v>
          </cell>
          <cell r="AW1847">
            <v>0</v>
          </cell>
          <cell r="AX1847">
            <v>4442347</v>
          </cell>
          <cell r="AY1847">
            <v>721091</v>
          </cell>
          <cell r="AZ1847">
            <v>6239392</v>
          </cell>
        </row>
        <row r="1848">
          <cell r="A1848">
            <v>234155</v>
          </cell>
          <cell r="B1848" t="str">
            <v>VIRGINIA STATE UNIVERSITY</v>
          </cell>
          <cell r="C1848" t="str">
            <v>VA</v>
          </cell>
          <cell r="D1848">
            <v>5</v>
          </cell>
          <cell r="E1848">
            <v>1</v>
          </cell>
          <cell r="F1848">
            <v>2</v>
          </cell>
          <cell r="G1848">
            <v>2</v>
          </cell>
          <cell r="H1848">
            <v>2</v>
          </cell>
          <cell r="I1848">
            <v>21</v>
          </cell>
          <cell r="J1848">
            <v>1</v>
          </cell>
          <cell r="K1848">
            <v>3971</v>
          </cell>
          <cell r="L1848">
            <v>13931457</v>
          </cell>
          <cell r="M1848">
            <v>0</v>
          </cell>
          <cell r="N1848">
            <v>28353002</v>
          </cell>
          <cell r="O1848">
            <v>0</v>
          </cell>
          <cell r="P1848">
            <v>28831014</v>
          </cell>
          <cell r="Q1848">
            <v>4185076</v>
          </cell>
          <cell r="R1848">
            <v>42537</v>
          </cell>
          <cell r="S1848">
            <v>1338817</v>
          </cell>
          <cell r="T1848">
            <v>83300</v>
          </cell>
          <cell r="U1848">
            <v>2214</v>
          </cell>
          <cell r="V1848">
            <v>18144116</v>
          </cell>
          <cell r="W1848">
            <v>0</v>
          </cell>
          <cell r="X1848">
            <v>596162</v>
          </cell>
          <cell r="Y1848">
            <v>0</v>
          </cell>
          <cell r="Z1848">
            <v>95507695</v>
          </cell>
          <cell r="AA1848">
            <v>20650408</v>
          </cell>
          <cell r="AB1848">
            <v>3373339</v>
          </cell>
          <cell r="AC1848">
            <v>4893704</v>
          </cell>
          <cell r="AD1848">
            <v>4272858</v>
          </cell>
          <cell r="AE1848">
            <v>3756034</v>
          </cell>
          <cell r="AF1848">
            <v>8014125</v>
          </cell>
          <cell r="AG1848">
            <v>9436720</v>
          </cell>
          <cell r="AH1848">
            <v>10397405</v>
          </cell>
          <cell r="AI1848">
            <v>833067</v>
          </cell>
          <cell r="AJ1848">
            <v>-410839</v>
          </cell>
          <cell r="AK1848">
            <v>65216821</v>
          </cell>
          <cell r="AL1848">
            <v>19116520</v>
          </cell>
          <cell r="AM1848">
            <v>0</v>
          </cell>
          <cell r="AN1848">
            <v>0</v>
          </cell>
          <cell r="AO1848">
            <v>0</v>
          </cell>
          <cell r="AP1848">
            <v>84333341</v>
          </cell>
          <cell r="AQ1848">
            <v>24802269</v>
          </cell>
          <cell r="AR1848">
            <v>6763022</v>
          </cell>
          <cell r="AS1848">
            <v>31565291</v>
          </cell>
          <cell r="AT1848">
            <v>4724945</v>
          </cell>
          <cell r="AU1848">
            <v>1556858</v>
          </cell>
          <cell r="AV1848">
            <v>2801009</v>
          </cell>
          <cell r="AW1848">
            <v>17750</v>
          </cell>
          <cell r="AX1848">
            <v>979234</v>
          </cell>
          <cell r="AY1848">
            <v>317609</v>
          </cell>
          <cell r="AZ1848">
            <v>10397405</v>
          </cell>
        </row>
        <row r="1849">
          <cell r="A1849">
            <v>231536</v>
          </cell>
          <cell r="B1849" t="str">
            <v>BLUE RIDGE COMMUNITY COLLEGE</v>
          </cell>
          <cell r="C1849" t="str">
            <v>VA</v>
          </cell>
          <cell r="D1849">
            <v>5</v>
          </cell>
          <cell r="E1849">
            <v>4</v>
          </cell>
          <cell r="F1849">
            <v>2</v>
          </cell>
          <cell r="G1849">
            <v>2</v>
          </cell>
          <cell r="H1849">
            <v>2</v>
          </cell>
          <cell r="I1849">
            <v>40</v>
          </cell>
          <cell r="J1849">
            <v>1</v>
          </cell>
          <cell r="K1849">
            <v>1836</v>
          </cell>
          <cell r="L1849">
            <v>3586604</v>
          </cell>
          <cell r="M1849">
            <v>0</v>
          </cell>
          <cell r="N1849">
            <v>6468245</v>
          </cell>
          <cell r="O1849">
            <v>14195</v>
          </cell>
          <cell r="P1849">
            <v>892751</v>
          </cell>
          <cell r="Q1849">
            <v>223041</v>
          </cell>
          <cell r="R1849">
            <v>26018</v>
          </cell>
          <cell r="S1849">
            <v>178007</v>
          </cell>
          <cell r="T1849">
            <v>0</v>
          </cell>
          <cell r="U1849">
            <v>20</v>
          </cell>
          <cell r="V1849">
            <v>52928</v>
          </cell>
          <cell r="W1849">
            <v>0</v>
          </cell>
          <cell r="X1849">
            <v>410129</v>
          </cell>
          <cell r="Y1849">
            <v>0</v>
          </cell>
          <cell r="Z1849">
            <v>11851938</v>
          </cell>
          <cell r="AA1849">
            <v>5680227</v>
          </cell>
          <cell r="AB1849">
            <v>0</v>
          </cell>
          <cell r="AC1849">
            <v>32676</v>
          </cell>
          <cell r="AD1849">
            <v>1189764</v>
          </cell>
          <cell r="AE1849">
            <v>816518</v>
          </cell>
          <cell r="AF1849">
            <v>2153387</v>
          </cell>
          <cell r="AG1849">
            <v>812069</v>
          </cell>
          <cell r="AH1849">
            <v>836567</v>
          </cell>
          <cell r="AI1849">
            <v>0</v>
          </cell>
          <cell r="AJ1849">
            <v>10646</v>
          </cell>
          <cell r="AK1849">
            <v>11531854</v>
          </cell>
          <cell r="AL1849">
            <v>74617</v>
          </cell>
          <cell r="AM1849">
            <v>0</v>
          </cell>
          <cell r="AN1849">
            <v>0</v>
          </cell>
          <cell r="AO1849">
            <v>0</v>
          </cell>
          <cell r="AP1849">
            <v>11606471</v>
          </cell>
          <cell r="AQ1849">
            <v>6538742</v>
          </cell>
          <cell r="AR1849">
            <v>1519009</v>
          </cell>
          <cell r="AS1849">
            <v>8057751</v>
          </cell>
          <cell r="AT1849">
            <v>611817</v>
          </cell>
          <cell r="AU1849">
            <v>22282</v>
          </cell>
          <cell r="AV1849">
            <v>171493</v>
          </cell>
          <cell r="AW1849">
            <v>0</v>
          </cell>
          <cell r="AX1849">
            <v>12714</v>
          </cell>
          <cell r="AY1849">
            <v>18261</v>
          </cell>
          <cell r="AZ1849">
            <v>836567</v>
          </cell>
        </row>
        <row r="1850">
          <cell r="A1850">
            <v>231697</v>
          </cell>
          <cell r="B1850" t="str">
            <v>CENTRAL VIRGINIA COMMUNITY COLLEGE</v>
          </cell>
          <cell r="C1850" t="str">
            <v>VA</v>
          </cell>
          <cell r="D1850">
            <v>5</v>
          </cell>
          <cell r="E1850">
            <v>4</v>
          </cell>
          <cell r="F1850">
            <v>2</v>
          </cell>
          <cell r="G1850">
            <v>2</v>
          </cell>
          <cell r="H1850">
            <v>2</v>
          </cell>
          <cell r="I1850">
            <v>40</v>
          </cell>
          <cell r="J1850">
            <v>1</v>
          </cell>
          <cell r="K1850">
            <v>2229</v>
          </cell>
          <cell r="L1850">
            <v>2871191</v>
          </cell>
          <cell r="M1850">
            <v>0</v>
          </cell>
          <cell r="N1850">
            <v>8022238</v>
          </cell>
          <cell r="O1850">
            <v>6541</v>
          </cell>
          <cell r="P1850">
            <v>1377295</v>
          </cell>
          <cell r="Q1850">
            <v>314051</v>
          </cell>
          <cell r="R1850">
            <v>0</v>
          </cell>
          <cell r="S1850">
            <v>134768</v>
          </cell>
          <cell r="T1850">
            <v>0</v>
          </cell>
          <cell r="U1850">
            <v>0</v>
          </cell>
          <cell r="V1850">
            <v>95777</v>
          </cell>
          <cell r="W1850">
            <v>0</v>
          </cell>
          <cell r="X1850">
            <v>313957</v>
          </cell>
          <cell r="Y1850">
            <v>0</v>
          </cell>
          <cell r="Z1850">
            <v>13135818</v>
          </cell>
          <cell r="AA1850">
            <v>5923946</v>
          </cell>
          <cell r="AB1850">
            <v>0</v>
          </cell>
          <cell r="AC1850">
            <v>218043</v>
          </cell>
          <cell r="AD1850">
            <v>1302683</v>
          </cell>
          <cell r="AE1850">
            <v>856878</v>
          </cell>
          <cell r="AF1850">
            <v>2260729</v>
          </cell>
          <cell r="AG1850">
            <v>1238389</v>
          </cell>
          <cell r="AH1850">
            <v>1406258</v>
          </cell>
          <cell r="AI1850">
            <v>0</v>
          </cell>
          <cell r="AJ1850">
            <v>56469</v>
          </cell>
          <cell r="AK1850">
            <v>13263395</v>
          </cell>
          <cell r="AL1850">
            <v>49502</v>
          </cell>
          <cell r="AM1850">
            <v>0</v>
          </cell>
          <cell r="AN1850">
            <v>0</v>
          </cell>
          <cell r="AO1850">
            <v>0</v>
          </cell>
          <cell r="AP1850">
            <v>13312897</v>
          </cell>
          <cell r="AQ1850">
            <v>7614023</v>
          </cell>
          <cell r="AR1850">
            <v>1727718</v>
          </cell>
          <cell r="AS1850">
            <v>9341741</v>
          </cell>
          <cell r="AT1850">
            <v>1094496</v>
          </cell>
          <cell r="AU1850">
            <v>57346</v>
          </cell>
          <cell r="AV1850">
            <v>232352</v>
          </cell>
          <cell r="AW1850">
            <v>0</v>
          </cell>
          <cell r="AX1850">
            <v>0</v>
          </cell>
          <cell r="AY1850">
            <v>22064</v>
          </cell>
          <cell r="AZ1850">
            <v>1406258</v>
          </cell>
        </row>
        <row r="1851">
          <cell r="A1851">
            <v>231873</v>
          </cell>
          <cell r="B1851" t="str">
            <v>DABNEY S LANCASTER COMMUNITY COLLEGE</v>
          </cell>
          <cell r="C1851" t="str">
            <v>VA</v>
          </cell>
          <cell r="D1851">
            <v>5</v>
          </cell>
          <cell r="E1851">
            <v>4</v>
          </cell>
          <cell r="F1851">
            <v>2</v>
          </cell>
          <cell r="G1851">
            <v>2</v>
          </cell>
          <cell r="H1851">
            <v>2</v>
          </cell>
          <cell r="I1851">
            <v>40</v>
          </cell>
          <cell r="J1851">
            <v>1</v>
          </cell>
          <cell r="K1851">
            <v>663</v>
          </cell>
          <cell r="L1851">
            <v>999098</v>
          </cell>
          <cell r="M1851">
            <v>0</v>
          </cell>
          <cell r="N1851">
            <v>4314849</v>
          </cell>
          <cell r="O1851">
            <v>20197</v>
          </cell>
          <cell r="P1851">
            <v>1486526</v>
          </cell>
          <cell r="Q1851">
            <v>186172</v>
          </cell>
          <cell r="R1851">
            <v>204271</v>
          </cell>
          <cell r="S1851">
            <v>28326</v>
          </cell>
          <cell r="T1851">
            <v>0</v>
          </cell>
          <cell r="U1851">
            <v>3064</v>
          </cell>
          <cell r="V1851">
            <v>397314</v>
          </cell>
          <cell r="W1851">
            <v>0</v>
          </cell>
          <cell r="X1851">
            <v>15525</v>
          </cell>
          <cell r="Y1851">
            <v>0</v>
          </cell>
          <cell r="Z1851">
            <v>7655342</v>
          </cell>
          <cell r="AA1851">
            <v>3102690</v>
          </cell>
          <cell r="AB1851">
            <v>0</v>
          </cell>
          <cell r="AC1851">
            <v>45296</v>
          </cell>
          <cell r="AD1851">
            <v>507251</v>
          </cell>
          <cell r="AE1851">
            <v>503246</v>
          </cell>
          <cell r="AF1851">
            <v>1567256</v>
          </cell>
          <cell r="AG1851">
            <v>671479</v>
          </cell>
          <cell r="AH1851">
            <v>884976</v>
          </cell>
          <cell r="AI1851">
            <v>0</v>
          </cell>
          <cell r="AJ1851">
            <v>57619</v>
          </cell>
          <cell r="AK1851">
            <v>7339813</v>
          </cell>
          <cell r="AL1851">
            <v>556009</v>
          </cell>
          <cell r="AM1851">
            <v>0</v>
          </cell>
          <cell r="AN1851">
            <v>0</v>
          </cell>
          <cell r="AO1851">
            <v>0</v>
          </cell>
          <cell r="AP1851">
            <v>7895822</v>
          </cell>
          <cell r="AQ1851">
            <v>4019288</v>
          </cell>
          <cell r="AR1851">
            <v>973348</v>
          </cell>
          <cell r="AS1851">
            <v>4992636</v>
          </cell>
          <cell r="AT1851">
            <v>660196</v>
          </cell>
          <cell r="AU1851">
            <v>26017</v>
          </cell>
          <cell r="AV1851">
            <v>183983</v>
          </cell>
          <cell r="AW1851">
            <v>4627</v>
          </cell>
          <cell r="AX1851">
            <v>1618</v>
          </cell>
          <cell r="AY1851">
            <v>8535</v>
          </cell>
          <cell r="AZ1851">
            <v>884976</v>
          </cell>
        </row>
        <row r="1852">
          <cell r="A1852">
            <v>231882</v>
          </cell>
          <cell r="B1852" t="str">
            <v>DANVILLE COMMUNITY COLLEGE</v>
          </cell>
          <cell r="C1852" t="str">
            <v>VA</v>
          </cell>
          <cell r="D1852">
            <v>5</v>
          </cell>
          <cell r="E1852">
            <v>4</v>
          </cell>
          <cell r="F1852">
            <v>2</v>
          </cell>
          <cell r="G1852">
            <v>2</v>
          </cell>
          <cell r="H1852">
            <v>2</v>
          </cell>
          <cell r="I1852">
            <v>40</v>
          </cell>
          <cell r="J1852">
            <v>1</v>
          </cell>
          <cell r="K1852">
            <v>1922</v>
          </cell>
          <cell r="L1852">
            <v>2559501</v>
          </cell>
          <cell r="M1852">
            <v>0</v>
          </cell>
          <cell r="N1852">
            <v>8148630</v>
          </cell>
          <cell r="O1852">
            <v>27000</v>
          </cell>
          <cell r="P1852">
            <v>2058821</v>
          </cell>
          <cell r="Q1852">
            <v>438487</v>
          </cell>
          <cell r="R1852">
            <v>0</v>
          </cell>
          <cell r="S1852">
            <v>246525</v>
          </cell>
          <cell r="T1852">
            <v>0</v>
          </cell>
          <cell r="U1852">
            <v>0</v>
          </cell>
          <cell r="V1852">
            <v>857610</v>
          </cell>
          <cell r="W1852">
            <v>0</v>
          </cell>
          <cell r="X1852">
            <v>79299</v>
          </cell>
          <cell r="Y1852">
            <v>0</v>
          </cell>
          <cell r="Z1852">
            <v>14415873</v>
          </cell>
          <cell r="AA1852">
            <v>6914993</v>
          </cell>
          <cell r="AB1852">
            <v>0</v>
          </cell>
          <cell r="AC1852">
            <v>15365</v>
          </cell>
          <cell r="AD1852">
            <v>1336942</v>
          </cell>
          <cell r="AE1852">
            <v>830605</v>
          </cell>
          <cell r="AF1852">
            <v>1908289</v>
          </cell>
          <cell r="AG1852">
            <v>934460</v>
          </cell>
          <cell r="AH1852">
            <v>1583241</v>
          </cell>
          <cell r="AI1852">
            <v>0</v>
          </cell>
          <cell r="AJ1852">
            <v>3429</v>
          </cell>
          <cell r="AK1852">
            <v>13527324</v>
          </cell>
          <cell r="AL1852">
            <v>780326</v>
          </cell>
          <cell r="AM1852">
            <v>0</v>
          </cell>
          <cell r="AN1852">
            <v>0</v>
          </cell>
          <cell r="AO1852">
            <v>0</v>
          </cell>
          <cell r="AP1852">
            <v>14307650</v>
          </cell>
          <cell r="AQ1852">
            <v>7516925</v>
          </cell>
          <cell r="AR1852">
            <v>1654745</v>
          </cell>
          <cell r="AS1852">
            <v>9171670</v>
          </cell>
          <cell r="AT1852">
            <v>1203197</v>
          </cell>
          <cell r="AU1852">
            <v>65206</v>
          </cell>
          <cell r="AV1852">
            <v>304663</v>
          </cell>
          <cell r="AW1852">
            <v>0</v>
          </cell>
          <cell r="AX1852">
            <v>0</v>
          </cell>
          <cell r="AY1852">
            <v>10175</v>
          </cell>
          <cell r="AZ1852">
            <v>1583241</v>
          </cell>
        </row>
        <row r="1853">
          <cell r="A1853">
            <v>232052</v>
          </cell>
          <cell r="B1853" t="str">
            <v>EASTERN SHORE COMMUNITY COLLEGE</v>
          </cell>
          <cell r="C1853" t="str">
            <v>VA</v>
          </cell>
          <cell r="D1853">
            <v>5</v>
          </cell>
          <cell r="E1853">
            <v>4</v>
          </cell>
          <cell r="F1853">
            <v>2</v>
          </cell>
          <cell r="G1853">
            <v>2</v>
          </cell>
          <cell r="H1853">
            <v>2</v>
          </cell>
          <cell r="I1853">
            <v>40</v>
          </cell>
          <cell r="J1853">
            <v>1</v>
          </cell>
          <cell r="K1853">
            <v>420</v>
          </cell>
          <cell r="L1853">
            <v>588433</v>
          </cell>
          <cell r="M1853">
            <v>0</v>
          </cell>
          <cell r="N1853">
            <v>2788711</v>
          </cell>
          <cell r="O1853">
            <v>0</v>
          </cell>
          <cell r="P1853">
            <v>1101085</v>
          </cell>
          <cell r="Q1853">
            <v>103771</v>
          </cell>
          <cell r="R1853">
            <v>59985</v>
          </cell>
          <cell r="S1853">
            <v>22195</v>
          </cell>
          <cell r="T1853">
            <v>0</v>
          </cell>
          <cell r="U1853">
            <v>0</v>
          </cell>
          <cell r="V1853">
            <v>249552</v>
          </cell>
          <cell r="W1853">
            <v>0</v>
          </cell>
          <cell r="X1853">
            <v>51354</v>
          </cell>
          <cell r="Y1853">
            <v>0</v>
          </cell>
          <cell r="Z1853">
            <v>4965086</v>
          </cell>
          <cell r="AA1853">
            <v>2000824</v>
          </cell>
          <cell r="AB1853">
            <v>0</v>
          </cell>
          <cell r="AC1853">
            <v>0</v>
          </cell>
          <cell r="AD1853">
            <v>588071</v>
          </cell>
          <cell r="AE1853">
            <v>388434</v>
          </cell>
          <cell r="AF1853">
            <v>802921</v>
          </cell>
          <cell r="AG1853">
            <v>282391</v>
          </cell>
          <cell r="AH1853">
            <v>684664</v>
          </cell>
          <cell r="AI1853">
            <v>0</v>
          </cell>
          <cell r="AJ1853">
            <v>4873</v>
          </cell>
          <cell r="AK1853">
            <v>4752178</v>
          </cell>
          <cell r="AL1853">
            <v>205821</v>
          </cell>
          <cell r="AM1853">
            <v>0</v>
          </cell>
          <cell r="AN1853">
            <v>0</v>
          </cell>
          <cell r="AO1853">
            <v>0</v>
          </cell>
          <cell r="AP1853">
            <v>4957999</v>
          </cell>
          <cell r="AQ1853">
            <v>2498377</v>
          </cell>
          <cell r="AR1853">
            <v>625692</v>
          </cell>
          <cell r="AS1853">
            <v>3124069</v>
          </cell>
          <cell r="AT1853">
            <v>536913</v>
          </cell>
          <cell r="AU1853">
            <v>17139</v>
          </cell>
          <cell r="AV1853">
            <v>99601</v>
          </cell>
          <cell r="AW1853">
            <v>0</v>
          </cell>
          <cell r="AX1853">
            <v>21760</v>
          </cell>
          <cell r="AY1853">
            <v>9251</v>
          </cell>
          <cell r="AZ1853">
            <v>684664</v>
          </cell>
        </row>
        <row r="1854">
          <cell r="A1854">
            <v>232195</v>
          </cell>
          <cell r="B1854" t="str">
            <v>GERMANNA COMMUNITY COLLEGE</v>
          </cell>
          <cell r="C1854" t="str">
            <v>VA</v>
          </cell>
          <cell r="D1854">
            <v>5</v>
          </cell>
          <cell r="E1854">
            <v>4</v>
          </cell>
          <cell r="F1854">
            <v>2</v>
          </cell>
          <cell r="G1854">
            <v>2</v>
          </cell>
          <cell r="H1854">
            <v>2</v>
          </cell>
          <cell r="I1854">
            <v>40</v>
          </cell>
          <cell r="J1854">
            <v>1</v>
          </cell>
          <cell r="K1854">
            <v>2172</v>
          </cell>
          <cell r="L1854">
            <v>2873791</v>
          </cell>
          <cell r="M1854">
            <v>0</v>
          </cell>
          <cell r="N1854">
            <v>7940991</v>
          </cell>
          <cell r="O1854">
            <v>44818</v>
          </cell>
          <cell r="P1854">
            <v>970974</v>
          </cell>
          <cell r="Q1854">
            <v>190904</v>
          </cell>
          <cell r="R1854">
            <v>43049</v>
          </cell>
          <cell r="S1854">
            <v>49760</v>
          </cell>
          <cell r="T1854">
            <v>0</v>
          </cell>
          <cell r="U1854">
            <v>0</v>
          </cell>
          <cell r="V1854">
            <v>64443</v>
          </cell>
          <cell r="W1854">
            <v>0</v>
          </cell>
          <cell r="X1854">
            <v>134952</v>
          </cell>
          <cell r="Y1854">
            <v>0</v>
          </cell>
          <cell r="Z1854">
            <v>12313682</v>
          </cell>
          <cell r="AA1854">
            <v>5348828</v>
          </cell>
          <cell r="AB1854">
            <v>0</v>
          </cell>
          <cell r="AC1854">
            <v>9021</v>
          </cell>
          <cell r="AD1854">
            <v>1595728</v>
          </cell>
          <cell r="AE1854">
            <v>920064</v>
          </cell>
          <cell r="AF1854">
            <v>2342092</v>
          </cell>
          <cell r="AG1854">
            <v>1185161</v>
          </cell>
          <cell r="AH1854">
            <v>836068</v>
          </cell>
          <cell r="AI1854">
            <v>0</v>
          </cell>
          <cell r="AJ1854">
            <v>0</v>
          </cell>
          <cell r="AK1854">
            <v>12236962</v>
          </cell>
          <cell r="AL1854">
            <v>29434</v>
          </cell>
          <cell r="AM1854">
            <v>0</v>
          </cell>
          <cell r="AN1854">
            <v>0</v>
          </cell>
          <cell r="AO1854">
            <v>0</v>
          </cell>
          <cell r="AP1854">
            <v>12266396</v>
          </cell>
          <cell r="AQ1854">
            <v>6779287</v>
          </cell>
          <cell r="AR1854">
            <v>1402289</v>
          </cell>
          <cell r="AS1854">
            <v>8181576</v>
          </cell>
          <cell r="AT1854">
            <v>717613</v>
          </cell>
          <cell r="AU1854">
            <v>30682</v>
          </cell>
          <cell r="AV1854">
            <v>78788</v>
          </cell>
          <cell r="AW1854">
            <v>0</v>
          </cell>
          <cell r="AX1854">
            <v>3850</v>
          </cell>
          <cell r="AY1854">
            <v>5135</v>
          </cell>
          <cell r="AZ1854">
            <v>836068</v>
          </cell>
        </row>
        <row r="1855">
          <cell r="A1855">
            <v>232414</v>
          </cell>
          <cell r="B1855" t="str">
            <v>J SARGEANT REYNOLDS COMMUNITY COLLEGE</v>
          </cell>
          <cell r="C1855" t="str">
            <v>VA</v>
          </cell>
          <cell r="D1855">
            <v>5</v>
          </cell>
          <cell r="E1855">
            <v>4</v>
          </cell>
          <cell r="F1855">
            <v>2</v>
          </cell>
          <cell r="G1855">
            <v>2</v>
          </cell>
          <cell r="H1855">
            <v>2</v>
          </cell>
          <cell r="I1855">
            <v>40</v>
          </cell>
          <cell r="J1855">
            <v>1</v>
          </cell>
          <cell r="K1855">
            <v>5478</v>
          </cell>
          <cell r="L1855">
            <v>8982710</v>
          </cell>
          <cell r="M1855">
            <v>0</v>
          </cell>
          <cell r="N1855">
            <v>21902804</v>
          </cell>
          <cell r="O1855">
            <v>125999</v>
          </cell>
          <cell r="P1855">
            <v>5355156</v>
          </cell>
          <cell r="Q1855">
            <v>963450</v>
          </cell>
          <cell r="R1855">
            <v>0</v>
          </cell>
          <cell r="S1855">
            <v>28534</v>
          </cell>
          <cell r="T1855">
            <v>0</v>
          </cell>
          <cell r="U1855">
            <v>994893</v>
          </cell>
          <cell r="V1855">
            <v>529916</v>
          </cell>
          <cell r="W1855">
            <v>0</v>
          </cell>
          <cell r="X1855">
            <v>299251</v>
          </cell>
          <cell r="Y1855">
            <v>0</v>
          </cell>
          <cell r="Z1855">
            <v>39182713</v>
          </cell>
          <cell r="AA1855">
            <v>17236029</v>
          </cell>
          <cell r="AB1855">
            <v>0</v>
          </cell>
          <cell r="AC1855">
            <v>155907</v>
          </cell>
          <cell r="AD1855">
            <v>5507907</v>
          </cell>
          <cell r="AE1855">
            <v>2652540</v>
          </cell>
          <cell r="AF1855">
            <v>4683459</v>
          </cell>
          <cell r="AG1855">
            <v>3594972</v>
          </cell>
          <cell r="AH1855">
            <v>5155956</v>
          </cell>
          <cell r="AI1855">
            <v>0</v>
          </cell>
          <cell r="AJ1855">
            <v>104812</v>
          </cell>
          <cell r="AK1855">
            <v>39091582</v>
          </cell>
          <cell r="AL1855">
            <v>193736</v>
          </cell>
          <cell r="AM1855">
            <v>0</v>
          </cell>
          <cell r="AN1855">
            <v>0</v>
          </cell>
          <cell r="AO1855">
            <v>0</v>
          </cell>
          <cell r="AP1855">
            <v>39285318</v>
          </cell>
          <cell r="AQ1855">
            <v>22454823</v>
          </cell>
          <cell r="AR1855">
            <v>4689517</v>
          </cell>
          <cell r="AS1855">
            <v>27144340</v>
          </cell>
          <cell r="AT1855">
            <v>3822649</v>
          </cell>
          <cell r="AU1855">
            <v>332250</v>
          </cell>
          <cell r="AV1855">
            <v>950139</v>
          </cell>
          <cell r="AW1855">
            <v>0</v>
          </cell>
          <cell r="AX1855">
            <v>0</v>
          </cell>
          <cell r="AY1855">
            <v>50918</v>
          </cell>
          <cell r="AZ1855">
            <v>5155956</v>
          </cell>
        </row>
        <row r="1856">
          <cell r="A1856">
            <v>232450</v>
          </cell>
          <cell r="B1856" t="str">
            <v>JOHN TYLER COMMUNITY COLLEGE</v>
          </cell>
          <cell r="C1856" t="str">
            <v>VA</v>
          </cell>
          <cell r="D1856">
            <v>5</v>
          </cell>
          <cell r="E1856">
            <v>4</v>
          </cell>
          <cell r="F1856">
            <v>2</v>
          </cell>
          <cell r="G1856">
            <v>2</v>
          </cell>
          <cell r="H1856">
            <v>2</v>
          </cell>
          <cell r="I1856">
            <v>40</v>
          </cell>
          <cell r="J1856">
            <v>1</v>
          </cell>
          <cell r="K1856">
            <v>2703</v>
          </cell>
          <cell r="L1856">
            <v>5078661</v>
          </cell>
          <cell r="M1856">
            <v>0</v>
          </cell>
          <cell r="N1856">
            <v>13602888</v>
          </cell>
          <cell r="O1856">
            <v>59921</v>
          </cell>
          <cell r="P1856">
            <v>2543117</v>
          </cell>
          <cell r="Q1856">
            <v>337681</v>
          </cell>
          <cell r="R1856">
            <v>125111</v>
          </cell>
          <cell r="S1856">
            <v>143383</v>
          </cell>
          <cell r="T1856">
            <v>0</v>
          </cell>
          <cell r="U1856">
            <v>0</v>
          </cell>
          <cell r="V1856">
            <v>302949</v>
          </cell>
          <cell r="W1856">
            <v>0</v>
          </cell>
          <cell r="X1856">
            <v>241255</v>
          </cell>
          <cell r="Y1856">
            <v>0</v>
          </cell>
          <cell r="Z1856">
            <v>22434966</v>
          </cell>
          <cell r="AA1856">
            <v>9818302</v>
          </cell>
          <cell r="AB1856">
            <v>0</v>
          </cell>
          <cell r="AC1856">
            <v>16329</v>
          </cell>
          <cell r="AD1856">
            <v>1582776</v>
          </cell>
          <cell r="AE1856">
            <v>1506891</v>
          </cell>
          <cell r="AF1856">
            <v>3925369</v>
          </cell>
          <cell r="AG1856">
            <v>3301523</v>
          </cell>
          <cell r="AH1856">
            <v>2083297</v>
          </cell>
          <cell r="AI1856">
            <v>0</v>
          </cell>
          <cell r="AJ1856">
            <v>656703</v>
          </cell>
          <cell r="AK1856">
            <v>22891190</v>
          </cell>
          <cell r="AL1856">
            <v>129166</v>
          </cell>
          <cell r="AM1856">
            <v>0</v>
          </cell>
          <cell r="AN1856">
            <v>0</v>
          </cell>
          <cell r="AO1856">
            <v>0</v>
          </cell>
          <cell r="AP1856">
            <v>23020356</v>
          </cell>
          <cell r="AQ1856">
            <v>11334903</v>
          </cell>
          <cell r="AR1856">
            <v>2356761</v>
          </cell>
          <cell r="AS1856">
            <v>13691664</v>
          </cell>
          <cell r="AT1856">
            <v>1617249</v>
          </cell>
          <cell r="AU1856">
            <v>54730</v>
          </cell>
          <cell r="AV1856">
            <v>327449</v>
          </cell>
          <cell r="AW1856">
            <v>42603</v>
          </cell>
          <cell r="AX1856">
            <v>0</v>
          </cell>
          <cell r="AY1856">
            <v>41266</v>
          </cell>
          <cell r="AZ1856">
            <v>2083297</v>
          </cell>
        </row>
        <row r="1857">
          <cell r="A1857">
            <v>232575</v>
          </cell>
          <cell r="B1857" t="str">
            <v>LORD FAIRFAX COMMUNITY COLLEGE</v>
          </cell>
          <cell r="C1857" t="str">
            <v>VA</v>
          </cell>
          <cell r="D1857">
            <v>5</v>
          </cell>
          <cell r="E1857">
            <v>4</v>
          </cell>
          <cell r="F1857">
            <v>2</v>
          </cell>
          <cell r="G1857">
            <v>2</v>
          </cell>
          <cell r="H1857">
            <v>2</v>
          </cell>
          <cell r="I1857">
            <v>40</v>
          </cell>
          <cell r="J1857">
            <v>1</v>
          </cell>
          <cell r="K1857">
            <v>2176</v>
          </cell>
          <cell r="L1857">
            <v>3185128</v>
          </cell>
          <cell r="M1857">
            <v>0</v>
          </cell>
          <cell r="N1857">
            <v>7437855</v>
          </cell>
          <cell r="O1857">
            <v>144417</v>
          </cell>
          <cell r="P1857">
            <v>1480001</v>
          </cell>
          <cell r="Q1857">
            <v>463712</v>
          </cell>
          <cell r="R1857">
            <v>65006</v>
          </cell>
          <cell r="S1857">
            <v>84901</v>
          </cell>
          <cell r="T1857">
            <v>377</v>
          </cell>
          <cell r="U1857">
            <v>0</v>
          </cell>
          <cell r="V1857">
            <v>110012</v>
          </cell>
          <cell r="W1857">
            <v>0</v>
          </cell>
          <cell r="X1857">
            <v>809415</v>
          </cell>
          <cell r="Y1857">
            <v>0</v>
          </cell>
          <cell r="Z1857">
            <v>13780824</v>
          </cell>
          <cell r="AA1857">
            <v>6388092</v>
          </cell>
          <cell r="AB1857">
            <v>0</v>
          </cell>
          <cell r="AC1857">
            <v>76019</v>
          </cell>
          <cell r="AD1857">
            <v>1708186</v>
          </cell>
          <cell r="AE1857">
            <v>773446</v>
          </cell>
          <cell r="AF1857">
            <v>2537045</v>
          </cell>
          <cell r="AG1857">
            <v>1162167</v>
          </cell>
          <cell r="AH1857">
            <v>1170604</v>
          </cell>
          <cell r="AI1857">
            <v>0</v>
          </cell>
          <cell r="AJ1857">
            <v>13184</v>
          </cell>
          <cell r="AK1857">
            <v>13828743</v>
          </cell>
          <cell r="AL1857">
            <v>37983</v>
          </cell>
          <cell r="AM1857">
            <v>0</v>
          </cell>
          <cell r="AN1857">
            <v>0</v>
          </cell>
          <cell r="AO1857">
            <v>0</v>
          </cell>
          <cell r="AP1857">
            <v>13866726</v>
          </cell>
          <cell r="AQ1857">
            <v>7272141</v>
          </cell>
          <cell r="AR1857">
            <v>1590942</v>
          </cell>
          <cell r="AS1857">
            <v>8863083</v>
          </cell>
          <cell r="AT1857">
            <v>827774</v>
          </cell>
          <cell r="AU1857">
            <v>37140</v>
          </cell>
          <cell r="AV1857">
            <v>235554</v>
          </cell>
          <cell r="AW1857">
            <v>0</v>
          </cell>
          <cell r="AX1857">
            <v>0</v>
          </cell>
          <cell r="AY1857">
            <v>70136</v>
          </cell>
          <cell r="AZ1857">
            <v>1170604</v>
          </cell>
        </row>
        <row r="1858">
          <cell r="A1858">
            <v>232788</v>
          </cell>
          <cell r="B1858" t="str">
            <v>MOUNTAIN EMPIRE COMMUNITY COLLEGE</v>
          </cell>
          <cell r="C1858" t="str">
            <v>VA</v>
          </cell>
          <cell r="D1858">
            <v>5</v>
          </cell>
          <cell r="E1858">
            <v>4</v>
          </cell>
          <cell r="F1858">
            <v>2</v>
          </cell>
          <cell r="G1858">
            <v>2</v>
          </cell>
          <cell r="H1858">
            <v>2</v>
          </cell>
          <cell r="I1858">
            <v>40</v>
          </cell>
          <cell r="J1858">
            <v>1</v>
          </cell>
          <cell r="K1858">
            <v>1782</v>
          </cell>
          <cell r="L1858">
            <v>2639021</v>
          </cell>
          <cell r="M1858">
            <v>0</v>
          </cell>
          <cell r="N1858">
            <v>7842656</v>
          </cell>
          <cell r="O1858">
            <v>85759</v>
          </cell>
          <cell r="P1858">
            <v>4857355</v>
          </cell>
          <cell r="Q1858">
            <v>842013</v>
          </cell>
          <cell r="R1858">
            <v>0</v>
          </cell>
          <cell r="S1858">
            <v>793745</v>
          </cell>
          <cell r="T1858">
            <v>0</v>
          </cell>
          <cell r="U1858">
            <v>0</v>
          </cell>
          <cell r="V1858">
            <v>1410686</v>
          </cell>
          <cell r="W1858">
            <v>0</v>
          </cell>
          <cell r="X1858">
            <v>95222</v>
          </cell>
          <cell r="Y1858">
            <v>0</v>
          </cell>
          <cell r="Z1858">
            <v>18566457</v>
          </cell>
          <cell r="AA1858">
            <v>6969008</v>
          </cell>
          <cell r="AB1858">
            <v>0</v>
          </cell>
          <cell r="AC1858">
            <v>172011</v>
          </cell>
          <cell r="AD1858">
            <v>1533153</v>
          </cell>
          <cell r="AE1858">
            <v>1117821</v>
          </cell>
          <cell r="AF1858">
            <v>1729073</v>
          </cell>
          <cell r="AG1858">
            <v>1200259</v>
          </cell>
          <cell r="AH1858">
            <v>4548343</v>
          </cell>
          <cell r="AI1858">
            <v>0</v>
          </cell>
          <cell r="AJ1858">
            <v>2611</v>
          </cell>
          <cell r="AK1858">
            <v>17272279</v>
          </cell>
          <cell r="AL1858">
            <v>945345</v>
          </cell>
          <cell r="AM1858">
            <v>0</v>
          </cell>
          <cell r="AN1858">
            <v>0</v>
          </cell>
          <cell r="AO1858">
            <v>0</v>
          </cell>
          <cell r="AP1858">
            <v>18217624</v>
          </cell>
          <cell r="AQ1858">
            <v>7491809</v>
          </cell>
          <cell r="AR1858">
            <v>1811706</v>
          </cell>
          <cell r="AS1858">
            <v>9303515</v>
          </cell>
          <cell r="AT1858">
            <v>3472682</v>
          </cell>
          <cell r="AU1858">
            <v>104345</v>
          </cell>
          <cell r="AV1858">
            <v>797439</v>
          </cell>
          <cell r="AW1858">
            <v>0</v>
          </cell>
          <cell r="AX1858">
            <v>104902</v>
          </cell>
          <cell r="AY1858">
            <v>68975</v>
          </cell>
          <cell r="AZ1858">
            <v>4548343</v>
          </cell>
        </row>
        <row r="1859">
          <cell r="A1859">
            <v>232867</v>
          </cell>
          <cell r="B1859" t="str">
            <v>NEW RIVER COMMUNITY COLLEGE</v>
          </cell>
          <cell r="C1859" t="str">
            <v>VA</v>
          </cell>
          <cell r="D1859">
            <v>5</v>
          </cell>
          <cell r="E1859">
            <v>4</v>
          </cell>
          <cell r="F1859">
            <v>2</v>
          </cell>
          <cell r="G1859">
            <v>2</v>
          </cell>
          <cell r="H1859">
            <v>2</v>
          </cell>
          <cell r="I1859">
            <v>40</v>
          </cell>
          <cell r="J1859">
            <v>1</v>
          </cell>
          <cell r="K1859">
            <v>2500</v>
          </cell>
          <cell r="L1859">
            <v>3174646</v>
          </cell>
          <cell r="M1859">
            <v>0</v>
          </cell>
          <cell r="N1859">
            <v>9318350</v>
          </cell>
          <cell r="O1859">
            <v>56465</v>
          </cell>
          <cell r="P1859">
            <v>2321091</v>
          </cell>
          <cell r="Q1859">
            <v>574228</v>
          </cell>
          <cell r="R1859">
            <v>0</v>
          </cell>
          <cell r="S1859">
            <v>46656</v>
          </cell>
          <cell r="T1859">
            <v>0</v>
          </cell>
          <cell r="U1859">
            <v>36684</v>
          </cell>
          <cell r="V1859">
            <v>107775</v>
          </cell>
          <cell r="W1859">
            <v>0</v>
          </cell>
          <cell r="X1859">
            <v>589960</v>
          </cell>
          <cell r="Y1859">
            <v>0</v>
          </cell>
          <cell r="Z1859">
            <v>16225855</v>
          </cell>
          <cell r="AA1859">
            <v>7164287</v>
          </cell>
          <cell r="AB1859">
            <v>0</v>
          </cell>
          <cell r="AC1859">
            <v>40999</v>
          </cell>
          <cell r="AD1859">
            <v>1420378</v>
          </cell>
          <cell r="AE1859">
            <v>1307564</v>
          </cell>
          <cell r="AF1859">
            <v>2505131</v>
          </cell>
          <cell r="AG1859">
            <v>1592307</v>
          </cell>
          <cell r="AH1859">
            <v>2134893</v>
          </cell>
          <cell r="AI1859">
            <v>0</v>
          </cell>
          <cell r="AJ1859">
            <v>0</v>
          </cell>
          <cell r="AK1859">
            <v>16165559</v>
          </cell>
          <cell r="AL1859">
            <v>34511</v>
          </cell>
          <cell r="AM1859">
            <v>0</v>
          </cell>
          <cell r="AN1859">
            <v>0</v>
          </cell>
          <cell r="AO1859">
            <v>0</v>
          </cell>
          <cell r="AP1859">
            <v>16200070</v>
          </cell>
          <cell r="AQ1859">
            <v>8268875</v>
          </cell>
          <cell r="AR1859">
            <v>1865175</v>
          </cell>
          <cell r="AS1859">
            <v>10134050</v>
          </cell>
          <cell r="AT1859">
            <v>1483443</v>
          </cell>
          <cell r="AU1859">
            <v>204926</v>
          </cell>
          <cell r="AV1859">
            <v>378210</v>
          </cell>
          <cell r="AW1859">
            <v>0</v>
          </cell>
          <cell r="AX1859">
            <v>41935</v>
          </cell>
          <cell r="AY1859">
            <v>26379</v>
          </cell>
          <cell r="AZ1859">
            <v>2134893</v>
          </cell>
        </row>
        <row r="1860">
          <cell r="A1860">
            <v>232946</v>
          </cell>
          <cell r="B1860" t="str">
            <v>NORTHERN VIRGINIA COMMUNITY COLLEGE</v>
          </cell>
          <cell r="C1860" t="str">
            <v>VA</v>
          </cell>
          <cell r="D1860">
            <v>5</v>
          </cell>
          <cell r="E1860">
            <v>4</v>
          </cell>
          <cell r="F1860">
            <v>2</v>
          </cell>
          <cell r="G1860">
            <v>2</v>
          </cell>
          <cell r="H1860">
            <v>2</v>
          </cell>
          <cell r="I1860">
            <v>40</v>
          </cell>
          <cell r="J1860">
            <v>1</v>
          </cell>
          <cell r="K1860">
            <v>20151</v>
          </cell>
          <cell r="L1860">
            <v>42879717</v>
          </cell>
          <cell r="M1860">
            <v>0</v>
          </cell>
          <cell r="N1860">
            <v>63928589</v>
          </cell>
          <cell r="O1860">
            <v>187429</v>
          </cell>
          <cell r="P1860">
            <v>9663033</v>
          </cell>
          <cell r="Q1860">
            <v>3453744</v>
          </cell>
          <cell r="R1860">
            <v>0</v>
          </cell>
          <cell r="S1860">
            <v>927727</v>
          </cell>
          <cell r="T1860">
            <v>0</v>
          </cell>
          <cell r="U1860">
            <v>0</v>
          </cell>
          <cell r="V1860">
            <v>3178708</v>
          </cell>
          <cell r="W1860">
            <v>0</v>
          </cell>
          <cell r="X1860">
            <v>1568415</v>
          </cell>
          <cell r="Y1860">
            <v>0</v>
          </cell>
          <cell r="Z1860">
            <v>125787362</v>
          </cell>
          <cell r="AA1860">
            <v>61750561</v>
          </cell>
          <cell r="AB1860">
            <v>0</v>
          </cell>
          <cell r="AC1860">
            <v>357021</v>
          </cell>
          <cell r="AD1860">
            <v>13971532</v>
          </cell>
          <cell r="AE1860">
            <v>9774081</v>
          </cell>
          <cell r="AF1860">
            <v>15443054</v>
          </cell>
          <cell r="AG1860">
            <v>10952522</v>
          </cell>
          <cell r="AH1860">
            <v>8780471</v>
          </cell>
          <cell r="AI1860">
            <v>58861</v>
          </cell>
          <cell r="AJ1860">
            <v>152397</v>
          </cell>
          <cell r="AK1860">
            <v>121240500</v>
          </cell>
          <cell r="AL1860">
            <v>5374013</v>
          </cell>
          <cell r="AM1860">
            <v>0</v>
          </cell>
          <cell r="AN1860">
            <v>0</v>
          </cell>
          <cell r="AO1860">
            <v>0</v>
          </cell>
          <cell r="AP1860">
            <v>126614513</v>
          </cell>
          <cell r="AQ1860">
            <v>72952557</v>
          </cell>
          <cell r="AR1860">
            <v>15475062</v>
          </cell>
          <cell r="AS1860">
            <v>88427619</v>
          </cell>
          <cell r="AT1860">
            <v>6437488</v>
          </cell>
          <cell r="AU1860">
            <v>388785</v>
          </cell>
          <cell r="AV1860">
            <v>1472052</v>
          </cell>
          <cell r="AW1860">
            <v>0</v>
          </cell>
          <cell r="AX1860">
            <v>285778</v>
          </cell>
          <cell r="AY1860">
            <v>196368</v>
          </cell>
          <cell r="AZ1860">
            <v>8780471</v>
          </cell>
        </row>
        <row r="1861">
          <cell r="A1861">
            <v>233019</v>
          </cell>
          <cell r="B1861" t="str">
            <v>PATRICK HENRY COMMUNITY COLLEGE</v>
          </cell>
          <cell r="C1861" t="str">
            <v>VA</v>
          </cell>
          <cell r="D1861">
            <v>5</v>
          </cell>
          <cell r="E1861">
            <v>4</v>
          </cell>
          <cell r="F1861">
            <v>2</v>
          </cell>
          <cell r="G1861">
            <v>2</v>
          </cell>
          <cell r="H1861">
            <v>2</v>
          </cell>
          <cell r="I1861">
            <v>40</v>
          </cell>
          <cell r="J1861">
            <v>1</v>
          </cell>
          <cell r="K1861">
            <v>1537</v>
          </cell>
          <cell r="L1861">
            <v>2005042</v>
          </cell>
          <cell r="M1861">
            <v>0</v>
          </cell>
          <cell r="N1861">
            <v>6501532</v>
          </cell>
          <cell r="O1861">
            <v>136096</v>
          </cell>
          <cell r="P1861">
            <v>2520775</v>
          </cell>
          <cell r="Q1861">
            <v>301455</v>
          </cell>
          <cell r="R1861">
            <v>22146</v>
          </cell>
          <cell r="S1861">
            <v>61251</v>
          </cell>
          <cell r="T1861">
            <v>0</v>
          </cell>
          <cell r="U1861">
            <v>12345</v>
          </cell>
          <cell r="V1861">
            <v>27278</v>
          </cell>
          <cell r="W1861">
            <v>0</v>
          </cell>
          <cell r="X1861">
            <v>113497</v>
          </cell>
          <cell r="Y1861">
            <v>0</v>
          </cell>
          <cell r="Z1861">
            <v>11701417</v>
          </cell>
          <cell r="AA1861">
            <v>4729293</v>
          </cell>
          <cell r="AB1861">
            <v>0</v>
          </cell>
          <cell r="AC1861">
            <v>50718</v>
          </cell>
          <cell r="AD1861">
            <v>1147267</v>
          </cell>
          <cell r="AE1861">
            <v>904091</v>
          </cell>
          <cell r="AF1861">
            <v>1778704</v>
          </cell>
          <cell r="AG1861">
            <v>748425</v>
          </cell>
          <cell r="AH1861">
            <v>2207855</v>
          </cell>
          <cell r="AI1861">
            <v>0</v>
          </cell>
          <cell r="AJ1861">
            <v>65903</v>
          </cell>
          <cell r="AK1861">
            <v>11632256</v>
          </cell>
          <cell r="AL1861">
            <v>27278</v>
          </cell>
          <cell r="AM1861">
            <v>0</v>
          </cell>
          <cell r="AN1861">
            <v>0</v>
          </cell>
          <cell r="AO1861">
            <v>0</v>
          </cell>
          <cell r="AP1861">
            <v>11659534</v>
          </cell>
          <cell r="AQ1861">
            <v>7891250</v>
          </cell>
          <cell r="AR1861">
            <v>1822665</v>
          </cell>
          <cell r="AS1861">
            <v>9713915</v>
          </cell>
          <cell r="AT1861">
            <v>1896887</v>
          </cell>
          <cell r="AU1861">
            <v>46630</v>
          </cell>
          <cell r="AV1861">
            <v>249415</v>
          </cell>
          <cell r="AW1861">
            <v>0</v>
          </cell>
          <cell r="AX1861">
            <v>0</v>
          </cell>
          <cell r="AY1861">
            <v>14923</v>
          </cell>
          <cell r="AZ1861">
            <v>2207855</v>
          </cell>
        </row>
        <row r="1862">
          <cell r="A1862">
            <v>233037</v>
          </cell>
          <cell r="B1862" t="str">
            <v>PAUL D CAMP COMMUNITY COLLEGE</v>
          </cell>
          <cell r="C1862" t="str">
            <v>VA</v>
          </cell>
          <cell r="D1862">
            <v>5</v>
          </cell>
          <cell r="E1862">
            <v>4</v>
          </cell>
          <cell r="F1862">
            <v>2</v>
          </cell>
          <cell r="G1862">
            <v>2</v>
          </cell>
          <cell r="H1862">
            <v>2</v>
          </cell>
          <cell r="I1862">
            <v>40</v>
          </cell>
          <cell r="J1862">
            <v>1</v>
          </cell>
          <cell r="K1862">
            <v>729</v>
          </cell>
          <cell r="L1862">
            <v>1072772</v>
          </cell>
          <cell r="M1862">
            <v>0</v>
          </cell>
          <cell r="N1862">
            <v>4999060</v>
          </cell>
          <cell r="O1862">
            <v>10000</v>
          </cell>
          <cell r="P1862">
            <v>1311926</v>
          </cell>
          <cell r="Q1862">
            <v>163435</v>
          </cell>
          <cell r="R1862">
            <v>0</v>
          </cell>
          <cell r="S1862">
            <v>48360</v>
          </cell>
          <cell r="T1862">
            <v>2927</v>
          </cell>
          <cell r="U1862">
            <v>0</v>
          </cell>
          <cell r="V1862">
            <v>386308</v>
          </cell>
          <cell r="W1862">
            <v>0</v>
          </cell>
          <cell r="X1862">
            <v>13896</v>
          </cell>
          <cell r="Y1862">
            <v>0</v>
          </cell>
          <cell r="Z1862">
            <v>8008684</v>
          </cell>
          <cell r="AA1862">
            <v>2964197</v>
          </cell>
          <cell r="AB1862">
            <v>0</v>
          </cell>
          <cell r="AC1862">
            <v>6429</v>
          </cell>
          <cell r="AD1862">
            <v>807625</v>
          </cell>
          <cell r="AE1862">
            <v>488449</v>
          </cell>
          <cell r="AF1862">
            <v>1672703</v>
          </cell>
          <cell r="AG1862">
            <v>541202</v>
          </cell>
          <cell r="AH1862">
            <v>1000045</v>
          </cell>
          <cell r="AI1862">
            <v>0</v>
          </cell>
          <cell r="AJ1862">
            <v>0</v>
          </cell>
          <cell r="AK1862">
            <v>7480650</v>
          </cell>
          <cell r="AL1862">
            <v>336523</v>
          </cell>
          <cell r="AM1862">
            <v>0</v>
          </cell>
          <cell r="AN1862">
            <v>0</v>
          </cell>
          <cell r="AO1862">
            <v>0</v>
          </cell>
          <cell r="AP1862">
            <v>7817173</v>
          </cell>
          <cell r="AQ1862">
            <v>4354066</v>
          </cell>
          <cell r="AR1862">
            <v>951951</v>
          </cell>
          <cell r="AS1862">
            <v>5306017</v>
          </cell>
          <cell r="AT1862">
            <v>751669</v>
          </cell>
          <cell r="AU1862">
            <v>53694</v>
          </cell>
          <cell r="AV1862">
            <v>151277</v>
          </cell>
          <cell r="AW1862">
            <v>0</v>
          </cell>
          <cell r="AX1862">
            <v>32110</v>
          </cell>
          <cell r="AY1862">
            <v>11295</v>
          </cell>
          <cell r="AZ1862">
            <v>1000045</v>
          </cell>
        </row>
        <row r="1863">
          <cell r="A1863">
            <v>233082</v>
          </cell>
          <cell r="B1863" t="str">
            <v>SOUTHSIDE REGIONAL MEDICAL CENTER</v>
          </cell>
          <cell r="C1863" t="str">
            <v>VA</v>
          </cell>
          <cell r="D1863">
            <v>5</v>
          </cell>
          <cell r="E1863">
            <v>4</v>
          </cell>
          <cell r="F1863">
            <v>2</v>
          </cell>
          <cell r="G1863">
            <v>2</v>
          </cell>
          <cell r="H1863">
            <v>2</v>
          </cell>
          <cell r="I1863">
            <v>-3</v>
          </cell>
          <cell r="J1863">
            <v>1</v>
          </cell>
          <cell r="K1863">
            <v>66</v>
          </cell>
          <cell r="L1863">
            <v>190339</v>
          </cell>
          <cell r="M1863">
            <v>0</v>
          </cell>
          <cell r="N1863">
            <v>0</v>
          </cell>
          <cell r="O1863">
            <v>0</v>
          </cell>
          <cell r="P1863">
            <v>22166</v>
          </cell>
          <cell r="Q1863">
            <v>0</v>
          </cell>
          <cell r="R1863">
            <v>0</v>
          </cell>
          <cell r="S1863">
            <v>595968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808473</v>
          </cell>
          <cell r="AA1863">
            <v>642155</v>
          </cell>
          <cell r="AB1863">
            <v>0</v>
          </cell>
          <cell r="AC1863">
            <v>0</v>
          </cell>
          <cell r="AD1863">
            <v>204876</v>
          </cell>
          <cell r="AE1863">
            <v>66788</v>
          </cell>
          <cell r="AF1863">
            <v>132769</v>
          </cell>
          <cell r="AG1863">
            <v>28449</v>
          </cell>
          <cell r="AH1863">
            <v>22166</v>
          </cell>
          <cell r="AI1863">
            <v>0</v>
          </cell>
          <cell r="AJ1863">
            <v>0</v>
          </cell>
          <cell r="AK1863">
            <v>1097203</v>
          </cell>
          <cell r="AL1863">
            <v>0</v>
          </cell>
          <cell r="AM1863">
            <v>0</v>
          </cell>
          <cell r="AN1863">
            <v>0</v>
          </cell>
          <cell r="AO1863">
            <v>0</v>
          </cell>
          <cell r="AP1863">
            <v>1097203</v>
          </cell>
          <cell r="AQ1863">
            <v>913692</v>
          </cell>
          <cell r="AR1863">
            <v>0</v>
          </cell>
          <cell r="AS1863">
            <v>913692</v>
          </cell>
          <cell r="AT1863">
            <v>22166</v>
          </cell>
          <cell r="AU1863">
            <v>0</v>
          </cell>
          <cell r="AV1863">
            <v>0</v>
          </cell>
          <cell r="AW1863">
            <v>0</v>
          </cell>
          <cell r="AX1863">
            <v>0</v>
          </cell>
          <cell r="AY1863">
            <v>0</v>
          </cell>
          <cell r="AZ1863">
            <v>22166</v>
          </cell>
        </row>
        <row r="1864">
          <cell r="A1864">
            <v>233116</v>
          </cell>
          <cell r="B1864" t="str">
            <v>PIEDMONT VIRGINIA COMMUNITY COLLEGE</v>
          </cell>
          <cell r="C1864" t="str">
            <v>VA</v>
          </cell>
          <cell r="D1864">
            <v>5</v>
          </cell>
          <cell r="E1864">
            <v>4</v>
          </cell>
          <cell r="F1864">
            <v>2</v>
          </cell>
          <cell r="G1864">
            <v>2</v>
          </cell>
          <cell r="H1864">
            <v>2</v>
          </cell>
          <cell r="I1864">
            <v>40</v>
          </cell>
          <cell r="J1864">
            <v>1</v>
          </cell>
          <cell r="K1864">
            <v>1991</v>
          </cell>
          <cell r="L1864">
            <v>3122669</v>
          </cell>
          <cell r="M1864">
            <v>0</v>
          </cell>
          <cell r="N1864">
            <v>7605580</v>
          </cell>
          <cell r="O1864">
            <v>25000</v>
          </cell>
          <cell r="P1864">
            <v>2075923</v>
          </cell>
          <cell r="Q1864">
            <v>258915</v>
          </cell>
          <cell r="R1864">
            <v>0</v>
          </cell>
          <cell r="S1864">
            <v>193693</v>
          </cell>
          <cell r="T1864">
            <v>0</v>
          </cell>
          <cell r="U1864">
            <v>14579</v>
          </cell>
          <cell r="V1864">
            <v>98089</v>
          </cell>
          <cell r="W1864">
            <v>0</v>
          </cell>
          <cell r="X1864">
            <v>180080</v>
          </cell>
          <cell r="Y1864">
            <v>0</v>
          </cell>
          <cell r="Z1864">
            <v>13574528</v>
          </cell>
          <cell r="AA1864">
            <v>6305885</v>
          </cell>
          <cell r="AB1864">
            <v>0</v>
          </cell>
          <cell r="AC1864">
            <v>274432</v>
          </cell>
          <cell r="AD1864">
            <v>1957661</v>
          </cell>
          <cell r="AE1864">
            <v>975214</v>
          </cell>
          <cell r="AF1864">
            <v>1636692</v>
          </cell>
          <cell r="AG1864">
            <v>1124196</v>
          </cell>
          <cell r="AH1864">
            <v>1243498</v>
          </cell>
          <cell r="AI1864">
            <v>0</v>
          </cell>
          <cell r="AJ1864">
            <v>9697</v>
          </cell>
          <cell r="AK1864">
            <v>13527275</v>
          </cell>
          <cell r="AL1864">
            <v>114228</v>
          </cell>
          <cell r="AM1864">
            <v>0</v>
          </cell>
          <cell r="AN1864">
            <v>0</v>
          </cell>
          <cell r="AO1864">
            <v>0</v>
          </cell>
          <cell r="AP1864">
            <v>13641503</v>
          </cell>
          <cell r="AQ1864">
            <v>7781810</v>
          </cell>
          <cell r="AR1864">
            <v>1706310</v>
          </cell>
          <cell r="AS1864">
            <v>9488120</v>
          </cell>
          <cell r="AT1864">
            <v>935910</v>
          </cell>
          <cell r="AU1864">
            <v>56849</v>
          </cell>
          <cell r="AV1864">
            <v>228938</v>
          </cell>
          <cell r="AW1864">
            <v>0</v>
          </cell>
          <cell r="AX1864">
            <v>0</v>
          </cell>
          <cell r="AY1864">
            <v>21801</v>
          </cell>
          <cell r="AZ1864">
            <v>1243498</v>
          </cell>
        </row>
        <row r="1865">
          <cell r="A1865">
            <v>233310</v>
          </cell>
          <cell r="B1865" t="str">
            <v>RAPPAHANNOCK COMMUNITY COLLEGE</v>
          </cell>
          <cell r="C1865" t="str">
            <v>VA</v>
          </cell>
          <cell r="D1865">
            <v>5</v>
          </cell>
          <cell r="E1865">
            <v>4</v>
          </cell>
          <cell r="F1865">
            <v>2</v>
          </cell>
          <cell r="G1865">
            <v>2</v>
          </cell>
          <cell r="H1865">
            <v>2</v>
          </cell>
          <cell r="I1865">
            <v>40</v>
          </cell>
          <cell r="J1865">
            <v>1</v>
          </cell>
          <cell r="K1865">
            <v>1005</v>
          </cell>
          <cell r="L1865">
            <v>1664381</v>
          </cell>
          <cell r="M1865">
            <v>0</v>
          </cell>
          <cell r="N1865">
            <v>5832566</v>
          </cell>
          <cell r="O1865">
            <v>122836</v>
          </cell>
          <cell r="P1865">
            <v>1528859</v>
          </cell>
          <cell r="Q1865">
            <v>305877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36929</v>
          </cell>
          <cell r="W1865">
            <v>0</v>
          </cell>
          <cell r="X1865">
            <v>47588</v>
          </cell>
          <cell r="Y1865">
            <v>0</v>
          </cell>
          <cell r="Z1865">
            <v>9539036</v>
          </cell>
          <cell r="AA1865">
            <v>3959511</v>
          </cell>
          <cell r="AB1865">
            <v>0</v>
          </cell>
          <cell r="AC1865">
            <v>152082</v>
          </cell>
          <cell r="AD1865">
            <v>1094890</v>
          </cell>
          <cell r="AE1865">
            <v>699695</v>
          </cell>
          <cell r="AF1865">
            <v>1997191</v>
          </cell>
          <cell r="AG1865">
            <v>758077</v>
          </cell>
          <cell r="AH1865">
            <v>942995</v>
          </cell>
          <cell r="AI1865">
            <v>0</v>
          </cell>
          <cell r="AJ1865">
            <v>0</v>
          </cell>
          <cell r="AK1865">
            <v>9604441</v>
          </cell>
          <cell r="AL1865">
            <v>43002</v>
          </cell>
          <cell r="AM1865">
            <v>0</v>
          </cell>
          <cell r="AN1865">
            <v>0</v>
          </cell>
          <cell r="AO1865">
            <v>0</v>
          </cell>
          <cell r="AP1865">
            <v>9647443</v>
          </cell>
          <cell r="AQ1865">
            <v>5733461</v>
          </cell>
          <cell r="AR1865">
            <v>1203083</v>
          </cell>
          <cell r="AS1865">
            <v>6936544</v>
          </cell>
          <cell r="AT1865">
            <v>711221</v>
          </cell>
          <cell r="AU1865">
            <v>37759</v>
          </cell>
          <cell r="AV1865">
            <v>180392</v>
          </cell>
          <cell r="AW1865">
            <v>0</v>
          </cell>
          <cell r="AX1865">
            <v>0</v>
          </cell>
          <cell r="AY1865">
            <v>13623</v>
          </cell>
          <cell r="AZ1865">
            <v>942995</v>
          </cell>
        </row>
        <row r="1866">
          <cell r="A1866">
            <v>233338</v>
          </cell>
          <cell r="B1866" t="str">
            <v>RICHARD BLAND THE COLLEGE OF WILLIAM AND MARY</v>
          </cell>
          <cell r="C1866" t="str">
            <v>VA</v>
          </cell>
          <cell r="D1866">
            <v>5</v>
          </cell>
          <cell r="E1866">
            <v>4</v>
          </cell>
          <cell r="F1866">
            <v>2</v>
          </cell>
          <cell r="G1866">
            <v>2</v>
          </cell>
          <cell r="H1866">
            <v>2</v>
          </cell>
          <cell r="I1866">
            <v>40</v>
          </cell>
          <cell r="J1866">
            <v>1</v>
          </cell>
          <cell r="K1866">
            <v>943</v>
          </cell>
          <cell r="L1866">
            <v>1678591</v>
          </cell>
          <cell r="M1866">
            <v>0</v>
          </cell>
          <cell r="N1866">
            <v>4686833</v>
          </cell>
          <cell r="O1866">
            <v>0</v>
          </cell>
          <cell r="P1866">
            <v>349654</v>
          </cell>
          <cell r="Q1866">
            <v>247041</v>
          </cell>
          <cell r="R1866">
            <v>0</v>
          </cell>
          <cell r="S1866">
            <v>34393</v>
          </cell>
          <cell r="T1866">
            <v>11100</v>
          </cell>
          <cell r="U1866">
            <v>0</v>
          </cell>
          <cell r="V1866">
            <v>130794</v>
          </cell>
          <cell r="W1866">
            <v>0</v>
          </cell>
          <cell r="X1866">
            <v>36133</v>
          </cell>
          <cell r="Y1866">
            <v>0</v>
          </cell>
          <cell r="Z1866">
            <v>7174539</v>
          </cell>
          <cell r="AA1866">
            <v>2911103</v>
          </cell>
          <cell r="AB1866">
            <v>0</v>
          </cell>
          <cell r="AC1866">
            <v>0</v>
          </cell>
          <cell r="AD1866">
            <v>326773</v>
          </cell>
          <cell r="AE1866">
            <v>603899</v>
          </cell>
          <cell r="AF1866">
            <v>1587169</v>
          </cell>
          <cell r="AG1866">
            <v>952634</v>
          </cell>
          <cell r="AH1866">
            <v>695661</v>
          </cell>
          <cell r="AI1866">
            <v>1481</v>
          </cell>
          <cell r="AJ1866">
            <v>0</v>
          </cell>
          <cell r="AK1866">
            <v>7078720</v>
          </cell>
          <cell r="AL1866">
            <v>163310</v>
          </cell>
          <cell r="AM1866">
            <v>0</v>
          </cell>
          <cell r="AN1866">
            <v>0</v>
          </cell>
          <cell r="AO1866">
            <v>0</v>
          </cell>
          <cell r="AP1866">
            <v>7242030</v>
          </cell>
          <cell r="AQ1866">
            <v>3872890</v>
          </cell>
          <cell r="AR1866">
            <v>1021422</v>
          </cell>
          <cell r="AS1866">
            <v>4894312</v>
          </cell>
          <cell r="AT1866">
            <v>322081</v>
          </cell>
          <cell r="AU1866">
            <v>27574</v>
          </cell>
          <cell r="AV1866">
            <v>245653</v>
          </cell>
          <cell r="AW1866">
            <v>0</v>
          </cell>
          <cell r="AX1866">
            <v>34393</v>
          </cell>
          <cell r="AY1866">
            <v>65960</v>
          </cell>
          <cell r="AZ1866">
            <v>695661</v>
          </cell>
        </row>
        <row r="1867">
          <cell r="A1867">
            <v>233639</v>
          </cell>
          <cell r="B1867" t="str">
            <v>SOUTHSIDE VIRGINIA COMMUNITY COLLEGE</v>
          </cell>
          <cell r="C1867" t="str">
            <v>VA</v>
          </cell>
          <cell r="D1867">
            <v>5</v>
          </cell>
          <cell r="E1867">
            <v>4</v>
          </cell>
          <cell r="F1867">
            <v>2</v>
          </cell>
          <cell r="G1867">
            <v>2</v>
          </cell>
          <cell r="H1867">
            <v>2</v>
          </cell>
          <cell r="I1867">
            <v>40</v>
          </cell>
          <cell r="J1867">
            <v>1</v>
          </cell>
          <cell r="K1867">
            <v>2153</v>
          </cell>
          <cell r="L1867">
            <v>2744619</v>
          </cell>
          <cell r="M1867">
            <v>0</v>
          </cell>
          <cell r="N1867">
            <v>7853159</v>
          </cell>
          <cell r="O1867">
            <v>35806</v>
          </cell>
          <cell r="P1867">
            <v>3047099</v>
          </cell>
          <cell r="Q1867">
            <v>1065032</v>
          </cell>
          <cell r="R1867">
            <v>13672</v>
          </cell>
          <cell r="S1867">
            <v>9541</v>
          </cell>
          <cell r="T1867">
            <v>0</v>
          </cell>
          <cell r="U1867">
            <v>0</v>
          </cell>
          <cell r="V1867">
            <v>1048791</v>
          </cell>
          <cell r="W1867">
            <v>0</v>
          </cell>
          <cell r="X1867">
            <v>33665</v>
          </cell>
          <cell r="Y1867">
            <v>0</v>
          </cell>
          <cell r="Z1867">
            <v>15851384</v>
          </cell>
          <cell r="AA1867">
            <v>6931606</v>
          </cell>
          <cell r="AB1867">
            <v>0</v>
          </cell>
          <cell r="AC1867">
            <v>5791</v>
          </cell>
          <cell r="AD1867">
            <v>1113763</v>
          </cell>
          <cell r="AE1867">
            <v>1219940</v>
          </cell>
          <cell r="AF1867">
            <v>2043485</v>
          </cell>
          <cell r="AG1867">
            <v>944235</v>
          </cell>
          <cell r="AH1867">
            <v>2775307</v>
          </cell>
          <cell r="AI1867">
            <v>0</v>
          </cell>
          <cell r="AJ1867">
            <v>243753</v>
          </cell>
          <cell r="AK1867">
            <v>15277880</v>
          </cell>
          <cell r="AL1867">
            <v>869171</v>
          </cell>
          <cell r="AM1867">
            <v>0</v>
          </cell>
          <cell r="AN1867">
            <v>0</v>
          </cell>
          <cell r="AO1867">
            <v>0</v>
          </cell>
          <cell r="AP1867">
            <v>16147051</v>
          </cell>
          <cell r="AQ1867">
            <v>8043647</v>
          </cell>
          <cell r="AR1867">
            <v>1771638</v>
          </cell>
          <cell r="AS1867">
            <v>9815285</v>
          </cell>
          <cell r="AT1867">
            <v>2172180</v>
          </cell>
          <cell r="AU1867">
            <v>55742</v>
          </cell>
          <cell r="AV1867">
            <v>531739</v>
          </cell>
          <cell r="AW1867">
            <v>0</v>
          </cell>
          <cell r="AX1867">
            <v>0</v>
          </cell>
          <cell r="AY1867">
            <v>15646</v>
          </cell>
          <cell r="AZ1867">
            <v>2775307</v>
          </cell>
        </row>
        <row r="1868">
          <cell r="A1868">
            <v>233648</v>
          </cell>
          <cell r="B1868" t="str">
            <v>SOUTHWEST VIRGINIA COMMUNITY COLLEGE</v>
          </cell>
          <cell r="C1868" t="str">
            <v>VA</v>
          </cell>
          <cell r="D1868">
            <v>5</v>
          </cell>
          <cell r="E1868">
            <v>4</v>
          </cell>
          <cell r="F1868">
            <v>2</v>
          </cell>
          <cell r="G1868">
            <v>2</v>
          </cell>
          <cell r="H1868">
            <v>2</v>
          </cell>
          <cell r="I1868">
            <v>40</v>
          </cell>
          <cell r="J1868">
            <v>1</v>
          </cell>
          <cell r="K1868">
            <v>2620</v>
          </cell>
          <cell r="L1868">
            <v>3205617</v>
          </cell>
          <cell r="M1868">
            <v>0</v>
          </cell>
          <cell r="N1868">
            <v>10356055</v>
          </cell>
          <cell r="O1868">
            <v>62956</v>
          </cell>
          <cell r="P1868">
            <v>7344033</v>
          </cell>
          <cell r="Q1868">
            <v>965017</v>
          </cell>
          <cell r="R1868">
            <v>0</v>
          </cell>
          <cell r="S1868">
            <v>924616</v>
          </cell>
          <cell r="T1868">
            <v>0</v>
          </cell>
          <cell r="U1868">
            <v>0</v>
          </cell>
          <cell r="V1868">
            <v>247685</v>
          </cell>
          <cell r="W1868">
            <v>0</v>
          </cell>
          <cell r="X1868">
            <v>167564</v>
          </cell>
          <cell r="Y1868">
            <v>0</v>
          </cell>
          <cell r="Z1868">
            <v>23273543</v>
          </cell>
          <cell r="AA1868">
            <v>11296980</v>
          </cell>
          <cell r="AB1868">
            <v>0</v>
          </cell>
          <cell r="AC1868">
            <v>34621</v>
          </cell>
          <cell r="AD1868">
            <v>1865585</v>
          </cell>
          <cell r="AE1868">
            <v>1064846</v>
          </cell>
          <cell r="AF1868">
            <v>2063825</v>
          </cell>
          <cell r="AG1868">
            <v>1289395</v>
          </cell>
          <cell r="AH1868">
            <v>5310928</v>
          </cell>
          <cell r="AI1868">
            <v>0</v>
          </cell>
          <cell r="AJ1868">
            <v>55168</v>
          </cell>
          <cell r="AK1868">
            <v>22981348</v>
          </cell>
          <cell r="AL1868">
            <v>259551</v>
          </cell>
          <cell r="AM1868">
            <v>0</v>
          </cell>
          <cell r="AN1868">
            <v>0</v>
          </cell>
          <cell r="AO1868">
            <v>0</v>
          </cell>
          <cell r="AP1868">
            <v>23240899</v>
          </cell>
          <cell r="AQ1868">
            <v>10688605</v>
          </cell>
          <cell r="AR1868">
            <v>2406273</v>
          </cell>
          <cell r="AS1868">
            <v>13094878</v>
          </cell>
          <cell r="AT1868">
            <v>4182769</v>
          </cell>
          <cell r="AU1868">
            <v>161455</v>
          </cell>
          <cell r="AV1868">
            <v>908486</v>
          </cell>
          <cell r="AW1868">
            <v>0</v>
          </cell>
          <cell r="AX1868">
            <v>0</v>
          </cell>
          <cell r="AY1868">
            <v>58218</v>
          </cell>
          <cell r="AZ1868">
            <v>5310928</v>
          </cell>
        </row>
        <row r="1869">
          <cell r="A1869">
            <v>233754</v>
          </cell>
          <cell r="B1869" t="str">
            <v>THOMAS NELSON COMMUNITY COLLEGE</v>
          </cell>
          <cell r="C1869" t="str">
            <v>VA</v>
          </cell>
          <cell r="D1869">
            <v>5</v>
          </cell>
          <cell r="E1869">
            <v>4</v>
          </cell>
          <cell r="F1869">
            <v>2</v>
          </cell>
          <cell r="G1869">
            <v>2</v>
          </cell>
          <cell r="H1869">
            <v>2</v>
          </cell>
          <cell r="I1869">
            <v>40</v>
          </cell>
          <cell r="J1869">
            <v>1</v>
          </cell>
          <cell r="K1869">
            <v>4298</v>
          </cell>
          <cell r="L1869">
            <v>6019691</v>
          </cell>
          <cell r="M1869">
            <v>0</v>
          </cell>
          <cell r="N1869">
            <v>13481139</v>
          </cell>
          <cell r="O1869">
            <v>0</v>
          </cell>
          <cell r="P1869">
            <v>4704079</v>
          </cell>
          <cell r="Q1869">
            <v>877806</v>
          </cell>
          <cell r="R1869">
            <v>0</v>
          </cell>
          <cell r="S1869">
            <v>477994</v>
          </cell>
          <cell r="T1869">
            <v>0</v>
          </cell>
          <cell r="U1869">
            <v>42563</v>
          </cell>
          <cell r="V1869">
            <v>203676</v>
          </cell>
          <cell r="W1869">
            <v>0</v>
          </cell>
          <cell r="X1869">
            <v>293519</v>
          </cell>
          <cell r="Y1869">
            <v>0</v>
          </cell>
          <cell r="Z1869">
            <v>26100467</v>
          </cell>
          <cell r="AA1869">
            <v>10072875</v>
          </cell>
          <cell r="AB1869">
            <v>0</v>
          </cell>
          <cell r="AC1869">
            <v>65537</v>
          </cell>
          <cell r="AD1869">
            <v>2476847</v>
          </cell>
          <cell r="AE1869">
            <v>2122872</v>
          </cell>
          <cell r="AF1869">
            <v>3635758</v>
          </cell>
          <cell r="AG1869">
            <v>2419009</v>
          </cell>
          <cell r="AH1869">
            <v>4922567</v>
          </cell>
          <cell r="AI1869">
            <v>0</v>
          </cell>
          <cell r="AJ1869">
            <v>0</v>
          </cell>
          <cell r="AK1869">
            <v>25715465</v>
          </cell>
          <cell r="AL1869">
            <v>83896</v>
          </cell>
          <cell r="AM1869">
            <v>0</v>
          </cell>
          <cell r="AN1869">
            <v>0</v>
          </cell>
          <cell r="AO1869">
            <v>0</v>
          </cell>
          <cell r="AP1869">
            <v>25799361</v>
          </cell>
          <cell r="AQ1869">
            <v>13484711</v>
          </cell>
          <cell r="AR1869">
            <v>3004119</v>
          </cell>
          <cell r="AS1869">
            <v>16488830</v>
          </cell>
          <cell r="AT1869">
            <v>3894826</v>
          </cell>
          <cell r="AU1869">
            <v>170933</v>
          </cell>
          <cell r="AV1869">
            <v>805129</v>
          </cell>
          <cell r="AW1869">
            <v>0</v>
          </cell>
          <cell r="AX1869">
            <v>0</v>
          </cell>
          <cell r="AY1869">
            <v>51679</v>
          </cell>
          <cell r="AZ1869">
            <v>4922567</v>
          </cell>
        </row>
        <row r="1870">
          <cell r="A1870">
            <v>233772</v>
          </cell>
          <cell r="B1870" t="str">
            <v>TIDEWATER COMMUNITY COLLEGE</v>
          </cell>
          <cell r="C1870" t="str">
            <v>VA</v>
          </cell>
          <cell r="D1870">
            <v>5</v>
          </cell>
          <cell r="E1870">
            <v>4</v>
          </cell>
          <cell r="F1870">
            <v>2</v>
          </cell>
          <cell r="G1870">
            <v>2</v>
          </cell>
          <cell r="H1870">
            <v>2</v>
          </cell>
          <cell r="I1870">
            <v>40</v>
          </cell>
          <cell r="J1870">
            <v>1</v>
          </cell>
          <cell r="K1870">
            <v>11745</v>
          </cell>
          <cell r="L1870">
            <v>20748770</v>
          </cell>
          <cell r="M1870">
            <v>0</v>
          </cell>
          <cell r="N1870">
            <v>40774458</v>
          </cell>
          <cell r="O1870">
            <v>223000</v>
          </cell>
          <cell r="P1870">
            <v>12597696</v>
          </cell>
          <cell r="Q1870">
            <v>2003912</v>
          </cell>
          <cell r="R1870">
            <v>5470</v>
          </cell>
          <cell r="S1870">
            <v>561094</v>
          </cell>
          <cell r="T1870">
            <v>0</v>
          </cell>
          <cell r="U1870">
            <v>43905</v>
          </cell>
          <cell r="V1870">
            <v>1379732</v>
          </cell>
          <cell r="W1870">
            <v>0</v>
          </cell>
          <cell r="X1870">
            <v>1180018</v>
          </cell>
          <cell r="Y1870">
            <v>0</v>
          </cell>
          <cell r="Z1870">
            <v>79518055</v>
          </cell>
          <cell r="AA1870">
            <v>34461536</v>
          </cell>
          <cell r="AB1870">
            <v>0</v>
          </cell>
          <cell r="AC1870">
            <v>1177675</v>
          </cell>
          <cell r="AD1870">
            <v>5233705</v>
          </cell>
          <cell r="AE1870">
            <v>7847074</v>
          </cell>
          <cell r="AF1870">
            <v>11369537</v>
          </cell>
          <cell r="AG1870">
            <v>5729214</v>
          </cell>
          <cell r="AH1870">
            <v>12816690</v>
          </cell>
          <cell r="AI1870">
            <v>0</v>
          </cell>
          <cell r="AJ1870">
            <v>0</v>
          </cell>
          <cell r="AK1870">
            <v>78635431</v>
          </cell>
          <cell r="AL1870">
            <v>1364925</v>
          </cell>
          <cell r="AM1870">
            <v>0</v>
          </cell>
          <cell r="AN1870">
            <v>0</v>
          </cell>
          <cell r="AO1870">
            <v>0</v>
          </cell>
          <cell r="AP1870">
            <v>80000356</v>
          </cell>
          <cell r="AQ1870">
            <v>41966894</v>
          </cell>
          <cell r="AR1870">
            <v>9012533</v>
          </cell>
          <cell r="AS1870">
            <v>50979427</v>
          </cell>
          <cell r="AT1870">
            <v>10212141</v>
          </cell>
          <cell r="AU1870">
            <v>304867</v>
          </cell>
          <cell r="AV1870">
            <v>1809864</v>
          </cell>
          <cell r="AW1870">
            <v>0</v>
          </cell>
          <cell r="AX1870">
            <v>306467</v>
          </cell>
          <cell r="AY1870">
            <v>183351</v>
          </cell>
          <cell r="AZ1870">
            <v>12816690</v>
          </cell>
        </row>
        <row r="1871">
          <cell r="A1871">
            <v>233903</v>
          </cell>
          <cell r="B1871" t="str">
            <v>VIRGINIA HIGHLANDS COMMUNITY COLLEGE</v>
          </cell>
          <cell r="C1871" t="str">
            <v>VA</v>
          </cell>
          <cell r="D1871">
            <v>5</v>
          </cell>
          <cell r="E1871">
            <v>4</v>
          </cell>
          <cell r="F1871">
            <v>2</v>
          </cell>
          <cell r="G1871">
            <v>2</v>
          </cell>
          <cell r="H1871">
            <v>2</v>
          </cell>
          <cell r="I1871">
            <v>40</v>
          </cell>
          <cell r="J1871">
            <v>1</v>
          </cell>
          <cell r="K1871">
            <v>1448</v>
          </cell>
          <cell r="L1871">
            <v>1863803</v>
          </cell>
          <cell r="M1871">
            <v>0</v>
          </cell>
          <cell r="N1871">
            <v>5958455</v>
          </cell>
          <cell r="O1871">
            <v>64220</v>
          </cell>
          <cell r="P1871">
            <v>2858227</v>
          </cell>
          <cell r="Q1871">
            <v>413096</v>
          </cell>
          <cell r="R1871">
            <v>0</v>
          </cell>
          <cell r="S1871">
            <v>308474</v>
          </cell>
          <cell r="T1871">
            <v>0</v>
          </cell>
          <cell r="U1871">
            <v>2400</v>
          </cell>
          <cell r="V1871">
            <v>930332</v>
          </cell>
          <cell r="W1871">
            <v>0</v>
          </cell>
          <cell r="X1871">
            <v>64593</v>
          </cell>
          <cell r="Y1871">
            <v>0</v>
          </cell>
          <cell r="Z1871">
            <v>12463600</v>
          </cell>
          <cell r="AA1871">
            <v>5226669</v>
          </cell>
          <cell r="AB1871">
            <v>0</v>
          </cell>
          <cell r="AC1871">
            <v>185153</v>
          </cell>
          <cell r="AD1871">
            <v>1177403</v>
          </cell>
          <cell r="AE1871">
            <v>977505</v>
          </cell>
          <cell r="AF1871">
            <v>1207834</v>
          </cell>
          <cell r="AG1871">
            <v>682410</v>
          </cell>
          <cell r="AH1871">
            <v>1955080</v>
          </cell>
          <cell r="AI1871">
            <v>0</v>
          </cell>
          <cell r="AJ1871">
            <v>500</v>
          </cell>
          <cell r="AK1871">
            <v>11412554</v>
          </cell>
          <cell r="AL1871">
            <v>891476</v>
          </cell>
          <cell r="AM1871">
            <v>0</v>
          </cell>
          <cell r="AN1871">
            <v>0</v>
          </cell>
          <cell r="AO1871">
            <v>0</v>
          </cell>
          <cell r="AP1871">
            <v>12304030</v>
          </cell>
          <cell r="AQ1871">
            <v>6368636</v>
          </cell>
          <cell r="AR1871">
            <v>1436585</v>
          </cell>
          <cell r="AS1871">
            <v>7805221</v>
          </cell>
          <cell r="AT1871">
            <v>1479175</v>
          </cell>
          <cell r="AU1871">
            <v>106426</v>
          </cell>
          <cell r="AV1871">
            <v>325876</v>
          </cell>
          <cell r="AW1871">
            <v>0</v>
          </cell>
          <cell r="AX1871">
            <v>0</v>
          </cell>
          <cell r="AY1871">
            <v>43603</v>
          </cell>
          <cell r="AZ1871">
            <v>1955080</v>
          </cell>
        </row>
        <row r="1872">
          <cell r="A1872">
            <v>233949</v>
          </cell>
          <cell r="B1872" t="str">
            <v>VIRGINIA WESTERN COMMUNITY COLLEGE</v>
          </cell>
          <cell r="C1872" t="str">
            <v>VA</v>
          </cell>
          <cell r="D1872">
            <v>5</v>
          </cell>
          <cell r="E1872">
            <v>4</v>
          </cell>
          <cell r="F1872">
            <v>2</v>
          </cell>
          <cell r="G1872">
            <v>2</v>
          </cell>
          <cell r="H1872">
            <v>2</v>
          </cell>
          <cell r="I1872">
            <v>40</v>
          </cell>
          <cell r="J1872">
            <v>1</v>
          </cell>
          <cell r="K1872">
            <v>3814</v>
          </cell>
          <cell r="L1872">
            <v>4934053</v>
          </cell>
          <cell r="M1872">
            <v>0</v>
          </cell>
          <cell r="N1872">
            <v>14171437</v>
          </cell>
          <cell r="O1872">
            <v>16000</v>
          </cell>
          <cell r="P1872">
            <v>2537414</v>
          </cell>
          <cell r="Q1872">
            <v>642802</v>
          </cell>
          <cell r="R1872">
            <v>0</v>
          </cell>
          <cell r="S1872">
            <v>18740</v>
          </cell>
          <cell r="T1872">
            <v>0</v>
          </cell>
          <cell r="U1872">
            <v>0</v>
          </cell>
          <cell r="V1872">
            <v>1779230</v>
          </cell>
          <cell r="W1872">
            <v>0</v>
          </cell>
          <cell r="X1872">
            <v>72383</v>
          </cell>
          <cell r="Y1872">
            <v>0</v>
          </cell>
          <cell r="Z1872">
            <v>24172059</v>
          </cell>
          <cell r="AA1872">
            <v>10564448</v>
          </cell>
          <cell r="AB1872">
            <v>0</v>
          </cell>
          <cell r="AC1872">
            <v>521917</v>
          </cell>
          <cell r="AD1872">
            <v>2675281</v>
          </cell>
          <cell r="AE1872">
            <v>1383353</v>
          </cell>
          <cell r="AF1872">
            <v>2011043</v>
          </cell>
          <cell r="AG1872">
            <v>2474263</v>
          </cell>
          <cell r="AH1872">
            <v>2708098</v>
          </cell>
          <cell r="AI1872">
            <v>0</v>
          </cell>
          <cell r="AJ1872">
            <v>0</v>
          </cell>
          <cell r="AK1872">
            <v>22338403</v>
          </cell>
          <cell r="AL1872">
            <v>1805734</v>
          </cell>
          <cell r="AM1872">
            <v>0</v>
          </cell>
          <cell r="AN1872">
            <v>0</v>
          </cell>
          <cell r="AO1872">
            <v>0</v>
          </cell>
          <cell r="AP1872">
            <v>24144137</v>
          </cell>
          <cell r="AQ1872">
            <v>12809993</v>
          </cell>
          <cell r="AR1872">
            <v>2900767</v>
          </cell>
          <cell r="AS1872">
            <v>15710760</v>
          </cell>
          <cell r="AT1872">
            <v>2031578</v>
          </cell>
          <cell r="AU1872">
            <v>105348</v>
          </cell>
          <cell r="AV1872">
            <v>521856</v>
          </cell>
          <cell r="AW1872">
            <v>0</v>
          </cell>
          <cell r="AX1872">
            <v>0</v>
          </cell>
          <cell r="AY1872">
            <v>49316</v>
          </cell>
          <cell r="AZ1872">
            <v>2708098</v>
          </cell>
        </row>
        <row r="1873">
          <cell r="A1873">
            <v>234377</v>
          </cell>
          <cell r="B1873" t="str">
            <v>WYTHEVILLE COMMUNITY COLLEGE</v>
          </cell>
          <cell r="C1873" t="str">
            <v>VA</v>
          </cell>
          <cell r="D1873">
            <v>5</v>
          </cell>
          <cell r="E1873">
            <v>4</v>
          </cell>
          <cell r="F1873">
            <v>2</v>
          </cell>
          <cell r="G1873">
            <v>2</v>
          </cell>
          <cell r="H1873">
            <v>2</v>
          </cell>
          <cell r="I1873">
            <v>40</v>
          </cell>
          <cell r="J1873">
            <v>1</v>
          </cell>
          <cell r="K1873">
            <v>1404</v>
          </cell>
          <cell r="L1873">
            <v>1875818</v>
          </cell>
          <cell r="M1873">
            <v>0</v>
          </cell>
          <cell r="N1873">
            <v>7344097</v>
          </cell>
          <cell r="O1873">
            <v>101100</v>
          </cell>
          <cell r="P1873">
            <v>3193987</v>
          </cell>
          <cell r="Q1873">
            <v>775658</v>
          </cell>
          <cell r="R1873">
            <v>0</v>
          </cell>
          <cell r="S1873">
            <v>147433</v>
          </cell>
          <cell r="T1873">
            <v>0</v>
          </cell>
          <cell r="U1873">
            <v>13975</v>
          </cell>
          <cell r="V1873">
            <v>22469</v>
          </cell>
          <cell r="W1873">
            <v>0</v>
          </cell>
          <cell r="X1873">
            <v>45375</v>
          </cell>
          <cell r="Y1873">
            <v>0</v>
          </cell>
          <cell r="Z1873">
            <v>13519912</v>
          </cell>
          <cell r="AA1873">
            <v>6292363</v>
          </cell>
          <cell r="AB1873">
            <v>0</v>
          </cell>
          <cell r="AC1873">
            <v>26258</v>
          </cell>
          <cell r="AD1873">
            <v>1503010</v>
          </cell>
          <cell r="AE1873">
            <v>893540</v>
          </cell>
          <cell r="AF1873">
            <v>1986419</v>
          </cell>
          <cell r="AG1873">
            <v>931132</v>
          </cell>
          <cell r="AH1873">
            <v>1915352</v>
          </cell>
          <cell r="AI1873">
            <v>0</v>
          </cell>
          <cell r="AJ1873">
            <v>0</v>
          </cell>
          <cell r="AK1873">
            <v>13548074</v>
          </cell>
          <cell r="AL1873">
            <v>22469</v>
          </cell>
          <cell r="AM1873">
            <v>0</v>
          </cell>
          <cell r="AN1873">
            <v>0</v>
          </cell>
          <cell r="AO1873">
            <v>0</v>
          </cell>
          <cell r="AP1873">
            <v>13570543</v>
          </cell>
          <cell r="AQ1873">
            <v>7374263</v>
          </cell>
          <cell r="AR1873">
            <v>1725617</v>
          </cell>
          <cell r="AS1873">
            <v>9099880</v>
          </cell>
          <cell r="AT1873">
            <v>1295216</v>
          </cell>
          <cell r="AU1873">
            <v>242559</v>
          </cell>
          <cell r="AV1873">
            <v>348076</v>
          </cell>
          <cell r="AW1873">
            <v>0</v>
          </cell>
          <cell r="AX1873">
            <v>48</v>
          </cell>
          <cell r="AY1873">
            <v>29453</v>
          </cell>
          <cell r="AZ1873">
            <v>1915352</v>
          </cell>
        </row>
        <row r="1874">
          <cell r="A1874">
            <v>232919</v>
          </cell>
          <cell r="B1874" t="str">
            <v>NORFOLK PUBLIC SCHOOLS SKILLS CENTER</v>
          </cell>
          <cell r="C1874" t="str">
            <v>VA</v>
          </cell>
          <cell r="D1874">
            <v>5</v>
          </cell>
          <cell r="E1874">
            <v>7</v>
          </cell>
          <cell r="F1874">
            <v>2</v>
          </cell>
          <cell r="G1874">
            <v>2</v>
          </cell>
          <cell r="H1874">
            <v>2</v>
          </cell>
          <cell r="I1874">
            <v>-3</v>
          </cell>
          <cell r="J1874">
            <v>1</v>
          </cell>
          <cell r="K1874">
            <v>88</v>
          </cell>
          <cell r="L1874">
            <v>10574</v>
          </cell>
          <cell r="M1874">
            <v>0</v>
          </cell>
          <cell r="N1874">
            <v>0</v>
          </cell>
          <cell r="O1874">
            <v>0</v>
          </cell>
          <cell r="P1874">
            <v>493000</v>
          </cell>
          <cell r="Q1874">
            <v>240669</v>
          </cell>
          <cell r="R1874">
            <v>5462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749705</v>
          </cell>
          <cell r="AA1874">
            <v>577570</v>
          </cell>
          <cell r="AB1874">
            <v>0</v>
          </cell>
          <cell r="AC1874">
            <v>0</v>
          </cell>
          <cell r="AD1874">
            <v>60809</v>
          </cell>
          <cell r="AE1874">
            <v>15140</v>
          </cell>
          <cell r="AF1874">
            <v>52680</v>
          </cell>
          <cell r="AG1874">
            <v>27500</v>
          </cell>
          <cell r="AH1874">
            <v>15800</v>
          </cell>
          <cell r="AI1874">
            <v>0</v>
          </cell>
          <cell r="AJ1874">
            <v>0</v>
          </cell>
          <cell r="AK1874">
            <v>749499</v>
          </cell>
          <cell r="AL1874">
            <v>0</v>
          </cell>
          <cell r="AM1874">
            <v>0</v>
          </cell>
          <cell r="AN1874">
            <v>0</v>
          </cell>
          <cell r="AO1874">
            <v>0</v>
          </cell>
          <cell r="AP1874">
            <v>749499</v>
          </cell>
          <cell r="AQ1874">
            <v>577570</v>
          </cell>
          <cell r="AR1874">
            <v>115445</v>
          </cell>
          <cell r="AS1874">
            <v>693015</v>
          </cell>
          <cell r="AT1874">
            <v>15800</v>
          </cell>
          <cell r="AU1874">
            <v>0</v>
          </cell>
          <cell r="AV1874">
            <v>0</v>
          </cell>
          <cell r="AW1874">
            <v>0</v>
          </cell>
          <cell r="AX1874">
            <v>0</v>
          </cell>
          <cell r="AY1874">
            <v>0</v>
          </cell>
          <cell r="AZ1874">
            <v>15800</v>
          </cell>
        </row>
        <row r="1875">
          <cell r="A1875">
            <v>233596</v>
          </cell>
          <cell r="B1875" t="str">
            <v>SOUTHSIDE SCHOOL OF PRACTICAL NURSING</v>
          </cell>
          <cell r="C1875" t="str">
            <v>VA</v>
          </cell>
          <cell r="D1875">
            <v>5</v>
          </cell>
          <cell r="E1875">
            <v>7</v>
          </cell>
          <cell r="F1875">
            <v>2</v>
          </cell>
          <cell r="G1875">
            <v>2</v>
          </cell>
          <cell r="H1875">
            <v>2</v>
          </cell>
          <cell r="I1875">
            <v>-3</v>
          </cell>
          <cell r="J1875">
            <v>1</v>
          </cell>
          <cell r="K1875">
            <v>19</v>
          </cell>
          <cell r="L1875">
            <v>150374</v>
          </cell>
          <cell r="M1875">
            <v>0</v>
          </cell>
          <cell r="N1875">
            <v>90455</v>
          </cell>
          <cell r="O1875">
            <v>0</v>
          </cell>
          <cell r="P1875">
            <v>85591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326420</v>
          </cell>
          <cell r="AA1875">
            <v>275625</v>
          </cell>
          <cell r="AB1875">
            <v>0</v>
          </cell>
          <cell r="AC1875">
            <v>0</v>
          </cell>
          <cell r="AD1875">
            <v>0</v>
          </cell>
          <cell r="AE1875">
            <v>0</v>
          </cell>
          <cell r="AF1875">
            <v>0</v>
          </cell>
          <cell r="AG1875">
            <v>17347</v>
          </cell>
          <cell r="AH1875">
            <v>143272</v>
          </cell>
          <cell r="AI1875">
            <v>0</v>
          </cell>
          <cell r="AJ1875">
            <v>0</v>
          </cell>
          <cell r="AK1875">
            <v>436244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436244</v>
          </cell>
          <cell r="AQ1875">
            <v>131030</v>
          </cell>
          <cell r="AR1875">
            <v>33629</v>
          </cell>
          <cell r="AS1875">
            <v>164659</v>
          </cell>
          <cell r="AT1875">
            <v>84986</v>
          </cell>
          <cell r="AU1875">
            <v>58286</v>
          </cell>
          <cell r="AV1875">
            <v>0</v>
          </cell>
          <cell r="AW1875">
            <v>0</v>
          </cell>
          <cell r="AX1875">
            <v>0</v>
          </cell>
          <cell r="AY1875">
            <v>0</v>
          </cell>
          <cell r="AZ1875">
            <v>143272</v>
          </cell>
        </row>
        <row r="1876">
          <cell r="A1876">
            <v>234225</v>
          </cell>
          <cell r="B1876" t="str">
            <v>WASHINGTON COUNTY ADULT SKILL CENTER</v>
          </cell>
          <cell r="C1876" t="str">
            <v>VA</v>
          </cell>
          <cell r="D1876">
            <v>5</v>
          </cell>
          <cell r="E1876">
            <v>7</v>
          </cell>
          <cell r="F1876">
            <v>2</v>
          </cell>
          <cell r="G1876">
            <v>2</v>
          </cell>
          <cell r="H1876">
            <v>2</v>
          </cell>
          <cell r="I1876">
            <v>-3</v>
          </cell>
          <cell r="J1876">
            <v>1</v>
          </cell>
          <cell r="K1876">
            <v>229</v>
          </cell>
          <cell r="L1876">
            <v>324881</v>
          </cell>
          <cell r="M1876">
            <v>2794519</v>
          </cell>
          <cell r="N1876">
            <v>2553057</v>
          </cell>
          <cell r="O1876">
            <v>2794519</v>
          </cell>
          <cell r="P1876">
            <v>333227</v>
          </cell>
          <cell r="Q1876">
            <v>333227</v>
          </cell>
          <cell r="R1876">
            <v>333227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9466657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  <cell r="AE1876">
            <v>0</v>
          </cell>
          <cell r="AF1876">
            <v>0</v>
          </cell>
          <cell r="AG1876">
            <v>0</v>
          </cell>
          <cell r="AH1876">
            <v>0</v>
          </cell>
          <cell r="AI1876">
            <v>0</v>
          </cell>
          <cell r="AJ1876">
            <v>0</v>
          </cell>
          <cell r="AK1876">
            <v>0</v>
          </cell>
          <cell r="AL1876">
            <v>0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7952430</v>
          </cell>
          <cell r="AR1876">
            <v>0</v>
          </cell>
          <cell r="AS1876">
            <v>7952430</v>
          </cell>
          <cell r="AT1876">
            <v>0</v>
          </cell>
          <cell r="AU1876">
            <v>0</v>
          </cell>
          <cell r="AV1876">
            <v>0</v>
          </cell>
          <cell r="AW1876">
            <v>0</v>
          </cell>
          <cell r="AX1876">
            <v>0</v>
          </cell>
          <cell r="AY1876">
            <v>0</v>
          </cell>
          <cell r="AZ1876">
            <v>0</v>
          </cell>
        </row>
        <row r="1877">
          <cell r="A1877">
            <v>234359</v>
          </cell>
          <cell r="B1877" t="str">
            <v>WOODROW WILSON REHABILITATION CENTER</v>
          </cell>
          <cell r="C1877" t="str">
            <v>VA</v>
          </cell>
          <cell r="D1877">
            <v>5</v>
          </cell>
          <cell r="E1877">
            <v>7</v>
          </cell>
          <cell r="F1877">
            <v>2</v>
          </cell>
          <cell r="G1877">
            <v>2</v>
          </cell>
          <cell r="H1877">
            <v>2</v>
          </cell>
          <cell r="I1877">
            <v>-3</v>
          </cell>
          <cell r="J1877">
            <v>1</v>
          </cell>
          <cell r="K1877">
            <v>238</v>
          </cell>
          <cell r="L1877">
            <v>15747998</v>
          </cell>
          <cell r="M1877">
            <v>0</v>
          </cell>
          <cell r="N1877">
            <v>5580150</v>
          </cell>
          <cell r="O1877">
            <v>0</v>
          </cell>
          <cell r="P1877">
            <v>209410</v>
          </cell>
          <cell r="Q1877">
            <v>942486</v>
          </cell>
          <cell r="R1877">
            <v>0</v>
          </cell>
          <cell r="S1877">
            <v>0</v>
          </cell>
          <cell r="T1877">
            <v>0</v>
          </cell>
          <cell r="U1877">
            <v>56130</v>
          </cell>
          <cell r="V1877">
            <v>0</v>
          </cell>
          <cell r="W1877">
            <v>1939832</v>
          </cell>
          <cell r="X1877">
            <v>480583</v>
          </cell>
          <cell r="Y1877">
            <v>0</v>
          </cell>
          <cell r="Z1877">
            <v>24956589</v>
          </cell>
          <cell r="AA1877">
            <v>4161621</v>
          </cell>
          <cell r="AB1877">
            <v>0</v>
          </cell>
          <cell r="AC1877">
            <v>0</v>
          </cell>
          <cell r="AD1877">
            <v>493485</v>
          </cell>
          <cell r="AE1877">
            <v>5510145</v>
          </cell>
          <cell r="AF1877">
            <v>4972648</v>
          </cell>
          <cell r="AG1877">
            <v>3254102</v>
          </cell>
          <cell r="AH1877">
            <v>103797</v>
          </cell>
          <cell r="AI1877">
            <v>0</v>
          </cell>
          <cell r="AJ1877">
            <v>0</v>
          </cell>
          <cell r="AK1877">
            <v>18495798</v>
          </cell>
          <cell r="AL1877">
            <v>0</v>
          </cell>
          <cell r="AM1877">
            <v>5903359</v>
          </cell>
          <cell r="AN1877">
            <v>0</v>
          </cell>
          <cell r="AO1877">
            <v>0</v>
          </cell>
          <cell r="AP1877">
            <v>24399157</v>
          </cell>
          <cell r="AQ1877">
            <v>8801462</v>
          </cell>
          <cell r="AR1877">
            <v>2625931</v>
          </cell>
          <cell r="AS1877">
            <v>11427393</v>
          </cell>
          <cell r="AT1877">
            <v>103797</v>
          </cell>
          <cell r="AU1877">
            <v>0</v>
          </cell>
          <cell r="AV1877">
            <v>0</v>
          </cell>
          <cell r="AW1877">
            <v>0</v>
          </cell>
          <cell r="AX1877">
            <v>0</v>
          </cell>
          <cell r="AY1877">
            <v>0</v>
          </cell>
          <cell r="AZ1877">
            <v>103797</v>
          </cell>
        </row>
        <row r="1878">
          <cell r="A1878">
            <v>377485</v>
          </cell>
          <cell r="B1878" t="str">
            <v>VIRGINIA BEACH CITY PUBLIC SCHOOLS SCH OF PRAC NRS</v>
          </cell>
          <cell r="C1878" t="str">
            <v>VA</v>
          </cell>
          <cell r="D1878">
            <v>5</v>
          </cell>
          <cell r="E1878">
            <v>7</v>
          </cell>
          <cell r="F1878">
            <v>2</v>
          </cell>
          <cell r="G1878">
            <v>2</v>
          </cell>
          <cell r="H1878">
            <v>2</v>
          </cell>
          <cell r="I1878">
            <v>-3</v>
          </cell>
          <cell r="J1878">
            <v>1</v>
          </cell>
          <cell r="K1878">
            <v>29</v>
          </cell>
          <cell r="L1878">
            <v>1120919</v>
          </cell>
          <cell r="M1878">
            <v>679020</v>
          </cell>
          <cell r="N1878">
            <v>76135910</v>
          </cell>
          <cell r="O1878">
            <v>140061824</v>
          </cell>
          <cell r="P1878">
            <v>9673644</v>
          </cell>
          <cell r="Q1878">
            <v>4866656</v>
          </cell>
          <cell r="R1878">
            <v>808165</v>
          </cell>
          <cell r="S1878">
            <v>0</v>
          </cell>
          <cell r="T1878">
            <v>0</v>
          </cell>
          <cell r="U1878">
            <v>942615</v>
          </cell>
          <cell r="V1878">
            <v>7391429</v>
          </cell>
          <cell r="W1878">
            <v>0</v>
          </cell>
          <cell r="X1878">
            <v>0</v>
          </cell>
          <cell r="Y1878">
            <v>0</v>
          </cell>
          <cell r="Z1878">
            <v>241680182</v>
          </cell>
          <cell r="AA1878">
            <v>144469426</v>
          </cell>
          <cell r="AB1878">
            <v>838728</v>
          </cell>
          <cell r="AC1878">
            <v>32828</v>
          </cell>
          <cell r="AD1878">
            <v>2135107</v>
          </cell>
          <cell r="AE1878">
            <v>6610636</v>
          </cell>
          <cell r="AF1878">
            <v>3009661</v>
          </cell>
          <cell r="AG1878">
            <v>28330870</v>
          </cell>
          <cell r="AH1878">
            <v>30393</v>
          </cell>
          <cell r="AI1878">
            <v>17696114</v>
          </cell>
          <cell r="AJ1878">
            <v>0</v>
          </cell>
          <cell r="AK1878">
            <v>203153763</v>
          </cell>
          <cell r="AL1878">
            <v>7391429</v>
          </cell>
          <cell r="AM1878">
            <v>0</v>
          </cell>
          <cell r="AN1878">
            <v>0</v>
          </cell>
          <cell r="AO1878">
            <v>0</v>
          </cell>
          <cell r="AP1878">
            <v>210545192</v>
          </cell>
          <cell r="AQ1878">
            <v>185658413</v>
          </cell>
          <cell r="AR1878">
            <v>50649184</v>
          </cell>
          <cell r="AS1878">
            <v>236307597</v>
          </cell>
          <cell r="AT1878">
            <v>30393</v>
          </cell>
          <cell r="AU1878">
            <v>0</v>
          </cell>
          <cell r="AV1878">
            <v>0</v>
          </cell>
          <cell r="AW1878">
            <v>0</v>
          </cell>
          <cell r="AX1878">
            <v>0</v>
          </cell>
          <cell r="AY1878">
            <v>0</v>
          </cell>
          <cell r="AZ1878">
            <v>30393</v>
          </cell>
        </row>
        <row r="1879">
          <cell r="A1879">
            <v>431266</v>
          </cell>
          <cell r="B1879" t="str">
            <v>HENRICO COUNTY-SAINT MARYS HOSP SCH OF PRAC NURS</v>
          </cell>
          <cell r="C1879" t="str">
            <v>VA</v>
          </cell>
          <cell r="D1879">
            <v>5</v>
          </cell>
          <cell r="E1879">
            <v>7</v>
          </cell>
          <cell r="F1879">
            <v>2</v>
          </cell>
          <cell r="G1879">
            <v>2</v>
          </cell>
          <cell r="H1879">
            <v>2</v>
          </cell>
          <cell r="I1879">
            <v>-3</v>
          </cell>
          <cell r="J1879">
            <v>1</v>
          </cell>
          <cell r="K1879">
            <v>62</v>
          </cell>
          <cell r="L1879">
            <v>1641346</v>
          </cell>
          <cell r="M1879">
            <v>679020</v>
          </cell>
          <cell r="N1879">
            <v>111484725</v>
          </cell>
          <cell r="O1879">
            <v>140061824</v>
          </cell>
          <cell r="P1879">
            <v>9673644</v>
          </cell>
          <cell r="Q1879">
            <v>4866656</v>
          </cell>
          <cell r="R1879">
            <v>808165</v>
          </cell>
          <cell r="S1879">
            <v>0</v>
          </cell>
          <cell r="T1879">
            <v>0</v>
          </cell>
          <cell r="U1879">
            <v>942615</v>
          </cell>
          <cell r="V1879">
            <v>10823164</v>
          </cell>
          <cell r="W1879">
            <v>0</v>
          </cell>
          <cell r="X1879">
            <v>0</v>
          </cell>
          <cell r="Y1879">
            <v>0</v>
          </cell>
          <cell r="Z1879">
            <v>280981159</v>
          </cell>
          <cell r="AA1879">
            <v>211544517</v>
          </cell>
          <cell r="AB1879">
            <v>838728</v>
          </cell>
          <cell r="AC1879">
            <v>32828</v>
          </cell>
          <cell r="AD1879">
            <v>2135107</v>
          </cell>
          <cell r="AE1879">
            <v>9679860</v>
          </cell>
          <cell r="AF1879">
            <v>4407003</v>
          </cell>
          <cell r="AG1879">
            <v>41484488</v>
          </cell>
          <cell r="AH1879">
            <v>44504</v>
          </cell>
          <cell r="AI1879">
            <v>17696114</v>
          </cell>
          <cell r="AJ1879">
            <v>0</v>
          </cell>
          <cell r="AK1879">
            <v>287863149</v>
          </cell>
          <cell r="AL1879">
            <v>10823164</v>
          </cell>
          <cell r="AM1879">
            <v>0</v>
          </cell>
          <cell r="AN1879">
            <v>0</v>
          </cell>
          <cell r="AO1879">
            <v>0</v>
          </cell>
          <cell r="AP1879">
            <v>298686313</v>
          </cell>
          <cell r="AQ1879">
            <v>185658413</v>
          </cell>
          <cell r="AR1879">
            <v>50649184</v>
          </cell>
          <cell r="AS1879">
            <v>236307597</v>
          </cell>
          <cell r="AT1879">
            <v>44504</v>
          </cell>
          <cell r="AU1879">
            <v>0</v>
          </cell>
          <cell r="AV1879">
            <v>0</v>
          </cell>
          <cell r="AW1879">
            <v>0</v>
          </cell>
          <cell r="AX1879">
            <v>0</v>
          </cell>
          <cell r="AY1879">
            <v>0</v>
          </cell>
          <cell r="AZ1879">
            <v>44504</v>
          </cell>
        </row>
        <row r="1880">
          <cell r="A1880">
            <v>231156</v>
          </cell>
          <cell r="B1880" t="str">
            <v>VERMONT STATE COLLEGES-OFFICE OF THE CHANCELLOR</v>
          </cell>
          <cell r="C1880" t="str">
            <v>VT</v>
          </cell>
          <cell r="D1880">
            <v>1</v>
          </cell>
          <cell r="E1880">
            <v>0</v>
          </cell>
          <cell r="F1880">
            <v>2</v>
          </cell>
          <cell r="G1880">
            <v>-2</v>
          </cell>
          <cell r="H1880">
            <v>2</v>
          </cell>
          <cell r="I1880">
            <v>-3</v>
          </cell>
          <cell r="J1880">
            <v>1</v>
          </cell>
          <cell r="L1880">
            <v>0</v>
          </cell>
          <cell r="M1880">
            <v>0</v>
          </cell>
          <cell r="N1880">
            <v>3311100</v>
          </cell>
          <cell r="O1880">
            <v>0</v>
          </cell>
          <cell r="P1880">
            <v>2543</v>
          </cell>
          <cell r="Q1880">
            <v>121484</v>
          </cell>
          <cell r="R1880">
            <v>0</v>
          </cell>
          <cell r="S1880">
            <v>244429</v>
          </cell>
          <cell r="T1880">
            <v>7285</v>
          </cell>
          <cell r="U1880">
            <v>0</v>
          </cell>
          <cell r="V1880">
            <v>0</v>
          </cell>
          <cell r="W1880">
            <v>0</v>
          </cell>
          <cell r="X1880">
            <v>533582</v>
          </cell>
          <cell r="Y1880">
            <v>0</v>
          </cell>
          <cell r="Z1880">
            <v>4220423</v>
          </cell>
          <cell r="AA1880">
            <v>0</v>
          </cell>
          <cell r="AB1880">
            <v>0</v>
          </cell>
          <cell r="AC1880">
            <v>87622</v>
          </cell>
          <cell r="AD1880">
            <v>447</v>
          </cell>
          <cell r="AE1880">
            <v>2983</v>
          </cell>
          <cell r="AF1880">
            <v>2051089</v>
          </cell>
          <cell r="AG1880">
            <v>0</v>
          </cell>
          <cell r="AH1880">
            <v>152870</v>
          </cell>
          <cell r="AI1880">
            <v>0</v>
          </cell>
          <cell r="AJ1880">
            <v>521201</v>
          </cell>
          <cell r="AK1880">
            <v>2816212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2816212</v>
          </cell>
          <cell r="AQ1880">
            <v>1182393</v>
          </cell>
          <cell r="AR1880">
            <v>492659</v>
          </cell>
          <cell r="AS1880">
            <v>1675052</v>
          </cell>
          <cell r="AT1880">
            <v>0</v>
          </cell>
          <cell r="AU1880">
            <v>0</v>
          </cell>
          <cell r="AV1880">
            <v>0</v>
          </cell>
          <cell r="AW1880">
            <v>0</v>
          </cell>
          <cell r="AX1880">
            <v>152870</v>
          </cell>
          <cell r="AY1880">
            <v>0</v>
          </cell>
          <cell r="AZ1880">
            <v>152870</v>
          </cell>
        </row>
        <row r="1881">
          <cell r="A1881">
            <v>230834</v>
          </cell>
          <cell r="B1881" t="str">
            <v>CASTLETON STATE COLLEGE</v>
          </cell>
          <cell r="C1881" t="str">
            <v>VT</v>
          </cell>
          <cell r="D1881">
            <v>1</v>
          </cell>
          <cell r="E1881">
            <v>1</v>
          </cell>
          <cell r="F1881">
            <v>2</v>
          </cell>
          <cell r="G1881">
            <v>2</v>
          </cell>
          <cell r="H1881">
            <v>2</v>
          </cell>
          <cell r="I1881">
            <v>22</v>
          </cell>
          <cell r="J1881">
            <v>1</v>
          </cell>
          <cell r="K1881">
            <v>1489</v>
          </cell>
          <cell r="L1881">
            <v>10370467</v>
          </cell>
          <cell r="M1881">
            <v>0</v>
          </cell>
          <cell r="N1881">
            <v>2769100</v>
          </cell>
          <cell r="O1881">
            <v>0</v>
          </cell>
          <cell r="P1881">
            <v>1950945</v>
          </cell>
          <cell r="Q1881">
            <v>0</v>
          </cell>
          <cell r="R1881">
            <v>0</v>
          </cell>
          <cell r="S1881">
            <v>67865</v>
          </cell>
          <cell r="T1881">
            <v>379164</v>
          </cell>
          <cell r="U1881">
            <v>1275707</v>
          </cell>
          <cell r="V1881">
            <v>3082483</v>
          </cell>
          <cell r="W1881">
            <v>0</v>
          </cell>
          <cell r="X1881">
            <v>152388</v>
          </cell>
          <cell r="Y1881">
            <v>0</v>
          </cell>
          <cell r="Z1881">
            <v>20048119</v>
          </cell>
          <cell r="AA1881">
            <v>7921844</v>
          </cell>
          <cell r="AB1881">
            <v>0</v>
          </cell>
          <cell r="AC1881">
            <v>317442</v>
          </cell>
          <cell r="AD1881">
            <v>1272128</v>
          </cell>
          <cell r="AE1881">
            <v>1891077</v>
          </cell>
          <cell r="AF1881">
            <v>3209675</v>
          </cell>
          <cell r="AG1881">
            <v>1208510</v>
          </cell>
          <cell r="AH1881">
            <v>1865514</v>
          </cell>
          <cell r="AI1881">
            <v>154759</v>
          </cell>
          <cell r="AJ1881">
            <v>706069</v>
          </cell>
          <cell r="AK1881">
            <v>18547018</v>
          </cell>
          <cell r="AL1881">
            <v>1655671</v>
          </cell>
          <cell r="AM1881">
            <v>0</v>
          </cell>
          <cell r="AN1881">
            <v>0</v>
          </cell>
          <cell r="AO1881">
            <v>0</v>
          </cell>
          <cell r="AP1881">
            <v>20202689</v>
          </cell>
          <cell r="AQ1881">
            <v>9063117</v>
          </cell>
          <cell r="AR1881">
            <v>3504722</v>
          </cell>
          <cell r="AS1881">
            <v>12567839</v>
          </cell>
          <cell r="AT1881">
            <v>928023</v>
          </cell>
          <cell r="AU1881">
            <v>626935</v>
          </cell>
          <cell r="AV1881">
            <v>0</v>
          </cell>
          <cell r="AW1881">
            <v>0</v>
          </cell>
          <cell r="AX1881">
            <v>0</v>
          </cell>
          <cell r="AY1881">
            <v>310556</v>
          </cell>
          <cell r="AZ1881">
            <v>1865514</v>
          </cell>
        </row>
        <row r="1882">
          <cell r="A1882">
            <v>230913</v>
          </cell>
          <cell r="B1882" t="str">
            <v>JOHNSON STATE COLLEGE</v>
          </cell>
          <cell r="C1882" t="str">
            <v>VT</v>
          </cell>
          <cell r="D1882">
            <v>1</v>
          </cell>
          <cell r="E1882">
            <v>1</v>
          </cell>
          <cell r="F1882">
            <v>2</v>
          </cell>
          <cell r="G1882">
            <v>2</v>
          </cell>
          <cell r="H1882">
            <v>2</v>
          </cell>
          <cell r="I1882">
            <v>21</v>
          </cell>
          <cell r="J1882">
            <v>1</v>
          </cell>
          <cell r="K1882">
            <v>1258</v>
          </cell>
          <cell r="L1882">
            <v>9109862</v>
          </cell>
          <cell r="M1882">
            <v>0</v>
          </cell>
          <cell r="N1882">
            <v>3612500</v>
          </cell>
          <cell r="O1882">
            <v>0</v>
          </cell>
          <cell r="P1882">
            <v>2850175</v>
          </cell>
          <cell r="Q1882">
            <v>8582</v>
          </cell>
          <cell r="R1882">
            <v>0</v>
          </cell>
          <cell r="S1882">
            <v>141450</v>
          </cell>
          <cell r="T1882">
            <v>9554</v>
          </cell>
          <cell r="U1882">
            <v>838162</v>
          </cell>
          <cell r="V1882">
            <v>2659889</v>
          </cell>
          <cell r="W1882">
            <v>0</v>
          </cell>
          <cell r="X1882">
            <v>138566</v>
          </cell>
          <cell r="Y1882">
            <v>0</v>
          </cell>
          <cell r="Z1882">
            <v>19368740</v>
          </cell>
          <cell r="AA1882">
            <v>5984889</v>
          </cell>
          <cell r="AB1882">
            <v>0</v>
          </cell>
          <cell r="AC1882">
            <v>1112871</v>
          </cell>
          <cell r="AD1882">
            <v>1388913</v>
          </cell>
          <cell r="AE1882">
            <v>1217624</v>
          </cell>
          <cell r="AF1882">
            <v>2897751</v>
          </cell>
          <cell r="AG1882">
            <v>1151192</v>
          </cell>
          <cell r="AH1882">
            <v>2552560</v>
          </cell>
          <cell r="AI1882">
            <v>113300</v>
          </cell>
          <cell r="AJ1882">
            <v>305177</v>
          </cell>
          <cell r="AK1882">
            <v>16724277</v>
          </cell>
          <cell r="AL1882">
            <v>2533690</v>
          </cell>
          <cell r="AM1882">
            <v>0</v>
          </cell>
          <cell r="AN1882">
            <v>0</v>
          </cell>
          <cell r="AO1882">
            <v>129515</v>
          </cell>
          <cell r="AP1882">
            <v>19387482</v>
          </cell>
          <cell r="AQ1882">
            <v>7560508</v>
          </cell>
          <cell r="AR1882">
            <v>2993326</v>
          </cell>
          <cell r="AS1882">
            <v>10553834</v>
          </cell>
          <cell r="AT1882">
            <v>1093735</v>
          </cell>
          <cell r="AU1882">
            <v>329702</v>
          </cell>
          <cell r="AV1882">
            <v>0</v>
          </cell>
          <cell r="AW1882">
            <v>0</v>
          </cell>
          <cell r="AX1882">
            <v>262021</v>
          </cell>
          <cell r="AY1882">
            <v>867102</v>
          </cell>
          <cell r="AZ1882">
            <v>2552560</v>
          </cell>
        </row>
        <row r="1883">
          <cell r="A1883">
            <v>230931</v>
          </cell>
          <cell r="B1883" t="str">
            <v>LYNDON STATE COLLEGE</v>
          </cell>
          <cell r="C1883" t="str">
            <v>VT</v>
          </cell>
          <cell r="D1883">
            <v>1</v>
          </cell>
          <cell r="E1883">
            <v>1</v>
          </cell>
          <cell r="F1883">
            <v>2</v>
          </cell>
          <cell r="G1883">
            <v>2</v>
          </cell>
          <cell r="H1883">
            <v>2</v>
          </cell>
          <cell r="I1883">
            <v>32</v>
          </cell>
          <cell r="J1883">
            <v>1</v>
          </cell>
          <cell r="K1883">
            <v>1116</v>
          </cell>
          <cell r="L1883">
            <v>8441783</v>
          </cell>
          <cell r="M1883">
            <v>0</v>
          </cell>
          <cell r="N1883">
            <v>3480800</v>
          </cell>
          <cell r="O1883">
            <v>0</v>
          </cell>
          <cell r="P1883">
            <v>2341392</v>
          </cell>
          <cell r="Q1883">
            <v>480955</v>
          </cell>
          <cell r="R1883">
            <v>0</v>
          </cell>
          <cell r="S1883">
            <v>328519</v>
          </cell>
          <cell r="T1883">
            <v>101734</v>
          </cell>
          <cell r="U1883">
            <v>642879</v>
          </cell>
          <cell r="V1883">
            <v>2575938</v>
          </cell>
          <cell r="W1883">
            <v>0</v>
          </cell>
          <cell r="X1883">
            <v>140246</v>
          </cell>
          <cell r="Y1883">
            <v>0</v>
          </cell>
          <cell r="Z1883">
            <v>18534246</v>
          </cell>
          <cell r="AA1883">
            <v>5385761</v>
          </cell>
          <cell r="AB1883">
            <v>1300</v>
          </cell>
          <cell r="AC1883">
            <v>1047416</v>
          </cell>
          <cell r="AD1883">
            <v>1580170</v>
          </cell>
          <cell r="AE1883">
            <v>1112199</v>
          </cell>
          <cell r="AF1883">
            <v>2457123</v>
          </cell>
          <cell r="AG1883">
            <v>1158919</v>
          </cell>
          <cell r="AH1883">
            <v>3078741</v>
          </cell>
          <cell r="AI1883">
            <v>76710</v>
          </cell>
          <cell r="AJ1883">
            <v>-45122</v>
          </cell>
          <cell r="AK1883">
            <v>15853217</v>
          </cell>
          <cell r="AL1883">
            <v>2583304</v>
          </cell>
          <cell r="AM1883">
            <v>0</v>
          </cell>
          <cell r="AN1883">
            <v>0</v>
          </cell>
          <cell r="AO1883">
            <v>0</v>
          </cell>
          <cell r="AP1883">
            <v>18436521</v>
          </cell>
          <cell r="AQ1883">
            <v>6771822</v>
          </cell>
          <cell r="AR1883">
            <v>2609670</v>
          </cell>
          <cell r="AS1883">
            <v>9381492</v>
          </cell>
          <cell r="AT1883">
            <v>945436</v>
          </cell>
          <cell r="AU1883">
            <v>171287</v>
          </cell>
          <cell r="AV1883">
            <v>480955</v>
          </cell>
          <cell r="AW1883">
            <v>0</v>
          </cell>
          <cell r="AX1883">
            <v>261569</v>
          </cell>
          <cell r="AY1883">
            <v>1219494</v>
          </cell>
          <cell r="AZ1883">
            <v>3078741</v>
          </cell>
        </row>
        <row r="1884">
          <cell r="A1884">
            <v>231165</v>
          </cell>
          <cell r="B1884" t="str">
            <v>VERMONT TECHNICAL COLLEGE</v>
          </cell>
          <cell r="C1884" t="str">
            <v>VT</v>
          </cell>
          <cell r="D1884">
            <v>1</v>
          </cell>
          <cell r="E1884">
            <v>1</v>
          </cell>
          <cell r="F1884">
            <v>2</v>
          </cell>
          <cell r="G1884">
            <v>2</v>
          </cell>
          <cell r="H1884">
            <v>2</v>
          </cell>
          <cell r="I1884">
            <v>54</v>
          </cell>
          <cell r="J1884">
            <v>1</v>
          </cell>
          <cell r="K1884">
            <v>1044</v>
          </cell>
          <cell r="L1884">
            <v>7040621</v>
          </cell>
          <cell r="M1884">
            <v>0</v>
          </cell>
          <cell r="N1884">
            <v>5774101</v>
          </cell>
          <cell r="O1884">
            <v>0</v>
          </cell>
          <cell r="P1884">
            <v>3126501</v>
          </cell>
          <cell r="Q1884">
            <v>1723336</v>
          </cell>
          <cell r="R1884">
            <v>0</v>
          </cell>
          <cell r="S1884">
            <v>5704180</v>
          </cell>
          <cell r="T1884">
            <v>168975</v>
          </cell>
          <cell r="U1884">
            <v>1350041</v>
          </cell>
          <cell r="V1884">
            <v>2847479</v>
          </cell>
          <cell r="W1884">
            <v>0</v>
          </cell>
          <cell r="X1884">
            <v>109662</v>
          </cell>
          <cell r="Y1884">
            <v>0</v>
          </cell>
          <cell r="Z1884">
            <v>27844896</v>
          </cell>
          <cell r="AA1884">
            <v>8712420</v>
          </cell>
          <cell r="AB1884">
            <v>20630</v>
          </cell>
          <cell r="AC1884">
            <v>4312321</v>
          </cell>
          <cell r="AD1884">
            <v>4816835</v>
          </cell>
          <cell r="AE1884">
            <v>1037725</v>
          </cell>
          <cell r="AF1884">
            <v>3058785</v>
          </cell>
          <cell r="AG1884">
            <v>1116253</v>
          </cell>
          <cell r="AH1884">
            <v>2359992</v>
          </cell>
          <cell r="AI1884">
            <v>37800</v>
          </cell>
          <cell r="AJ1884">
            <v>-122760</v>
          </cell>
          <cell r="AK1884">
            <v>25350001</v>
          </cell>
          <cell r="AL1884">
            <v>2787440</v>
          </cell>
          <cell r="AM1884">
            <v>0</v>
          </cell>
          <cell r="AN1884">
            <v>0</v>
          </cell>
          <cell r="AO1884">
            <v>0</v>
          </cell>
          <cell r="AP1884">
            <v>28137441</v>
          </cell>
          <cell r="AQ1884">
            <v>10562598</v>
          </cell>
          <cell r="AR1884">
            <v>4082298</v>
          </cell>
          <cell r="AS1884">
            <v>14644896</v>
          </cell>
          <cell r="AT1884">
            <v>674495</v>
          </cell>
          <cell r="AU1884">
            <v>219103</v>
          </cell>
          <cell r="AV1884">
            <v>775110</v>
          </cell>
          <cell r="AW1884">
            <v>0</v>
          </cell>
          <cell r="AX1884">
            <v>159420</v>
          </cell>
          <cell r="AY1884">
            <v>531864</v>
          </cell>
          <cell r="AZ1884">
            <v>2359992</v>
          </cell>
        </row>
        <row r="1885">
          <cell r="A1885">
            <v>231174</v>
          </cell>
          <cell r="B1885" t="str">
            <v>UNIVERSITY OF VERMONT AND STATE AGRICULTURAL COLL</v>
          </cell>
          <cell r="C1885" t="str">
            <v>VT</v>
          </cell>
          <cell r="D1885">
            <v>1</v>
          </cell>
          <cell r="E1885">
            <v>1</v>
          </cell>
          <cell r="F1885">
            <v>2</v>
          </cell>
          <cell r="G1885">
            <v>1</v>
          </cell>
          <cell r="H1885">
            <v>2</v>
          </cell>
          <cell r="I1885">
            <v>15</v>
          </cell>
          <cell r="J1885">
            <v>1</v>
          </cell>
          <cell r="K1885">
            <v>8864</v>
          </cell>
          <cell r="L1885">
            <v>134800000</v>
          </cell>
          <cell r="M1885">
            <v>4300000</v>
          </cell>
          <cell r="N1885">
            <v>32749000</v>
          </cell>
          <cell r="O1885">
            <v>0</v>
          </cell>
          <cell r="P1885">
            <v>46773000</v>
          </cell>
          <cell r="Q1885">
            <v>6540000</v>
          </cell>
          <cell r="R1885">
            <v>0</v>
          </cell>
          <cell r="S1885">
            <v>32174000</v>
          </cell>
          <cell r="T1885">
            <v>7428000</v>
          </cell>
          <cell r="U1885">
            <v>3937000</v>
          </cell>
          <cell r="V1885">
            <v>34340000</v>
          </cell>
          <cell r="W1885">
            <v>0</v>
          </cell>
          <cell r="X1885">
            <v>35018000</v>
          </cell>
          <cell r="Y1885">
            <v>0</v>
          </cell>
          <cell r="Z1885">
            <v>338059000</v>
          </cell>
          <cell r="AA1885">
            <v>84689000</v>
          </cell>
          <cell r="AB1885">
            <v>54790000</v>
          </cell>
          <cell r="AC1885">
            <v>25468000</v>
          </cell>
          <cell r="AD1885">
            <v>28614000</v>
          </cell>
          <cell r="AE1885">
            <v>11850000</v>
          </cell>
          <cell r="AF1885">
            <v>26665000</v>
          </cell>
          <cell r="AG1885">
            <v>21670000</v>
          </cell>
          <cell r="AH1885">
            <v>35029000</v>
          </cell>
          <cell r="AI1885">
            <v>2505000</v>
          </cell>
          <cell r="AJ1885">
            <v>-7505000</v>
          </cell>
          <cell r="AK1885">
            <v>283775000</v>
          </cell>
          <cell r="AL1885">
            <v>39553000</v>
          </cell>
          <cell r="AM1885">
            <v>0</v>
          </cell>
          <cell r="AN1885">
            <v>0</v>
          </cell>
          <cell r="AO1885">
            <v>0</v>
          </cell>
          <cell r="AP1885">
            <v>323328000</v>
          </cell>
          <cell r="AQ1885">
            <v>139078000</v>
          </cell>
          <cell r="AR1885">
            <v>37274000</v>
          </cell>
          <cell r="AS1885">
            <v>176352000</v>
          </cell>
          <cell r="AT1885">
            <v>2528000</v>
          </cell>
          <cell r="AU1885">
            <v>2213000</v>
          </cell>
          <cell r="AV1885">
            <v>17000</v>
          </cell>
          <cell r="AW1885">
            <v>0</v>
          </cell>
          <cell r="AX1885">
            <v>186000</v>
          </cell>
          <cell r="AY1885">
            <v>30085000</v>
          </cell>
          <cell r="AZ1885">
            <v>35029000</v>
          </cell>
        </row>
        <row r="1886">
          <cell r="A1886">
            <v>230861</v>
          </cell>
          <cell r="B1886" t="str">
            <v>COMMUNITY COLLEGE OF VERMONT</v>
          </cell>
          <cell r="C1886" t="str">
            <v>VT</v>
          </cell>
          <cell r="D1886">
            <v>1</v>
          </cell>
          <cell r="E1886">
            <v>4</v>
          </cell>
          <cell r="F1886">
            <v>2</v>
          </cell>
          <cell r="G1886">
            <v>2</v>
          </cell>
          <cell r="H1886">
            <v>2</v>
          </cell>
          <cell r="I1886">
            <v>40</v>
          </cell>
          <cell r="J1886">
            <v>1</v>
          </cell>
          <cell r="K1886">
            <v>2014</v>
          </cell>
          <cell r="L1886">
            <v>9877232</v>
          </cell>
          <cell r="M1886">
            <v>0</v>
          </cell>
          <cell r="N1886">
            <v>1908100</v>
          </cell>
          <cell r="O1886">
            <v>0</v>
          </cell>
          <cell r="P1886">
            <v>4329878</v>
          </cell>
          <cell r="Q1886">
            <v>540166</v>
          </cell>
          <cell r="R1886">
            <v>0</v>
          </cell>
          <cell r="S1886">
            <v>258070</v>
          </cell>
          <cell r="T1886">
            <v>15097</v>
          </cell>
          <cell r="U1886">
            <v>162190</v>
          </cell>
          <cell r="V1886">
            <v>279512</v>
          </cell>
          <cell r="W1886">
            <v>0</v>
          </cell>
          <cell r="X1886">
            <v>95750</v>
          </cell>
          <cell r="Y1886">
            <v>0</v>
          </cell>
          <cell r="Z1886">
            <v>17465995</v>
          </cell>
          <cell r="AA1886">
            <v>3763709</v>
          </cell>
          <cell r="AB1886">
            <v>0</v>
          </cell>
          <cell r="AC1886">
            <v>155084</v>
          </cell>
          <cell r="AD1886">
            <v>4827810</v>
          </cell>
          <cell r="AE1886">
            <v>596277</v>
          </cell>
          <cell r="AF1886">
            <v>1890648</v>
          </cell>
          <cell r="AG1886">
            <v>1625603</v>
          </cell>
          <cell r="AH1886">
            <v>3826019</v>
          </cell>
          <cell r="AI1886">
            <v>0</v>
          </cell>
          <cell r="AJ1886">
            <v>96762</v>
          </cell>
          <cell r="AK1886">
            <v>16781912</v>
          </cell>
          <cell r="AL1886">
            <v>279512</v>
          </cell>
          <cell r="AM1886">
            <v>0</v>
          </cell>
          <cell r="AN1886">
            <v>0</v>
          </cell>
          <cell r="AO1886">
            <v>0</v>
          </cell>
          <cell r="AP1886">
            <v>17061424</v>
          </cell>
          <cell r="AQ1886">
            <v>7463158</v>
          </cell>
          <cell r="AR1886">
            <v>2108692</v>
          </cell>
          <cell r="AS1886">
            <v>9571850</v>
          </cell>
          <cell r="AT1886">
            <v>2853105</v>
          </cell>
          <cell r="AU1886">
            <v>157786</v>
          </cell>
          <cell r="AV1886">
            <v>458315</v>
          </cell>
          <cell r="AW1886">
            <v>0</v>
          </cell>
          <cell r="AX1886">
            <v>61231</v>
          </cell>
          <cell r="AY1886">
            <v>295582</v>
          </cell>
          <cell r="AZ1886">
            <v>3826019</v>
          </cell>
        </row>
        <row r="1887">
          <cell r="A1887">
            <v>234827</v>
          </cell>
          <cell r="B1887" t="str">
            <v>CENTRAL WASHINGTON UNIVERSITY</v>
          </cell>
          <cell r="C1887" t="str">
            <v>WA</v>
          </cell>
          <cell r="D1887">
            <v>8</v>
          </cell>
          <cell r="E1887">
            <v>1</v>
          </cell>
          <cell r="F1887">
            <v>2</v>
          </cell>
          <cell r="G1887">
            <v>2</v>
          </cell>
          <cell r="H1887">
            <v>2</v>
          </cell>
          <cell r="I1887">
            <v>21</v>
          </cell>
          <cell r="J1887">
            <v>1</v>
          </cell>
          <cell r="K1887">
            <v>8036</v>
          </cell>
          <cell r="L1887">
            <v>30914512</v>
          </cell>
          <cell r="M1887">
            <v>0</v>
          </cell>
          <cell r="N1887">
            <v>44175801</v>
          </cell>
          <cell r="O1887">
            <v>0</v>
          </cell>
          <cell r="P1887">
            <v>6499728</v>
          </cell>
          <cell r="Q1887">
            <v>5578930</v>
          </cell>
          <cell r="R1887">
            <v>19766</v>
          </cell>
          <cell r="S1887">
            <v>3598802</v>
          </cell>
          <cell r="T1887">
            <v>0</v>
          </cell>
          <cell r="U1887">
            <v>960326</v>
          </cell>
          <cell r="V1887">
            <v>20594164</v>
          </cell>
          <cell r="W1887">
            <v>0</v>
          </cell>
          <cell r="X1887">
            <v>2284541</v>
          </cell>
          <cell r="Y1887">
            <v>0</v>
          </cell>
          <cell r="Z1887">
            <v>114626570</v>
          </cell>
          <cell r="AA1887">
            <v>42275131</v>
          </cell>
          <cell r="AB1887">
            <v>1256405</v>
          </cell>
          <cell r="AC1887">
            <v>296039</v>
          </cell>
          <cell r="AD1887">
            <v>8640003</v>
          </cell>
          <cell r="AE1887">
            <v>5716380</v>
          </cell>
          <cell r="AF1887">
            <v>10032212</v>
          </cell>
          <cell r="AG1887">
            <v>8837565</v>
          </cell>
          <cell r="AH1887">
            <v>14045855</v>
          </cell>
          <cell r="AI1887">
            <v>0</v>
          </cell>
          <cell r="AJ1887">
            <v>0</v>
          </cell>
          <cell r="AK1887">
            <v>91099590</v>
          </cell>
          <cell r="AL1887">
            <v>23401100</v>
          </cell>
          <cell r="AM1887">
            <v>0</v>
          </cell>
          <cell r="AN1887">
            <v>0</v>
          </cell>
          <cell r="AO1887">
            <v>0</v>
          </cell>
          <cell r="AP1887">
            <v>114500690</v>
          </cell>
          <cell r="AQ1887">
            <v>51793862</v>
          </cell>
          <cell r="AR1887">
            <v>12973753</v>
          </cell>
          <cell r="AS1887">
            <v>64767615</v>
          </cell>
          <cell r="AT1887">
            <v>4221254</v>
          </cell>
          <cell r="AU1887">
            <v>411166</v>
          </cell>
          <cell r="AV1887">
            <v>4414172</v>
          </cell>
          <cell r="AW1887">
            <v>0</v>
          </cell>
          <cell r="AX1887">
            <v>1846671</v>
          </cell>
          <cell r="AY1887">
            <v>3152592</v>
          </cell>
          <cell r="AZ1887">
            <v>14045855</v>
          </cell>
        </row>
        <row r="1888">
          <cell r="A1888">
            <v>235097</v>
          </cell>
          <cell r="B1888" t="str">
            <v>EASTERN WASHINGTON UNIVERSITY</v>
          </cell>
          <cell r="C1888" t="str">
            <v>WA</v>
          </cell>
          <cell r="D1888">
            <v>8</v>
          </cell>
          <cell r="E1888">
            <v>1</v>
          </cell>
          <cell r="F1888">
            <v>2</v>
          </cell>
          <cell r="G1888">
            <v>2</v>
          </cell>
          <cell r="H1888">
            <v>2</v>
          </cell>
          <cell r="I1888">
            <v>21</v>
          </cell>
          <cell r="J1888">
            <v>1</v>
          </cell>
          <cell r="K1888">
            <v>8185</v>
          </cell>
          <cell r="L1888">
            <v>36729297</v>
          </cell>
          <cell r="M1888">
            <v>0</v>
          </cell>
          <cell r="N1888">
            <v>43970171</v>
          </cell>
          <cell r="O1888">
            <v>0</v>
          </cell>
          <cell r="P1888">
            <v>10894182</v>
          </cell>
          <cell r="Q1888">
            <v>8123340</v>
          </cell>
          <cell r="R1888">
            <v>1132497</v>
          </cell>
          <cell r="S1888">
            <v>3689160</v>
          </cell>
          <cell r="T1888">
            <v>71183</v>
          </cell>
          <cell r="U1888">
            <v>0</v>
          </cell>
          <cell r="V1888">
            <v>17492991</v>
          </cell>
          <cell r="W1888">
            <v>0</v>
          </cell>
          <cell r="X1888">
            <v>2040934</v>
          </cell>
          <cell r="Y1888">
            <v>0</v>
          </cell>
          <cell r="Z1888">
            <v>124143755</v>
          </cell>
          <cell r="AA1888">
            <v>42829629</v>
          </cell>
          <cell r="AB1888">
            <v>1565581</v>
          </cell>
          <cell r="AC1888">
            <v>1746788</v>
          </cell>
          <cell r="AD1888">
            <v>8266025</v>
          </cell>
          <cell r="AE1888">
            <v>8734362</v>
          </cell>
          <cell r="AF1888">
            <v>9020432</v>
          </cell>
          <cell r="AG1888">
            <v>9493747</v>
          </cell>
          <cell r="AH1888">
            <v>18793429</v>
          </cell>
          <cell r="AI1888">
            <v>125098</v>
          </cell>
          <cell r="AJ1888">
            <v>0</v>
          </cell>
          <cell r="AK1888">
            <v>100575091</v>
          </cell>
          <cell r="AL1888">
            <v>19005378</v>
          </cell>
          <cell r="AM1888">
            <v>0</v>
          </cell>
          <cell r="AN1888">
            <v>0</v>
          </cell>
          <cell r="AO1888">
            <v>0</v>
          </cell>
          <cell r="AP1888">
            <v>119580469</v>
          </cell>
          <cell r="AQ1888">
            <v>51137341</v>
          </cell>
          <cell r="AR1888">
            <v>13099459</v>
          </cell>
          <cell r="AS1888">
            <v>64236800</v>
          </cell>
          <cell r="AT1888">
            <v>6084127</v>
          </cell>
          <cell r="AU1888">
            <v>320945</v>
          </cell>
          <cell r="AV1888">
            <v>5716177</v>
          </cell>
          <cell r="AW1888">
            <v>0</v>
          </cell>
          <cell r="AX1888">
            <v>0</v>
          </cell>
          <cell r="AY1888">
            <v>6672180</v>
          </cell>
          <cell r="AZ1888">
            <v>18793429</v>
          </cell>
        </row>
        <row r="1889">
          <cell r="A1889">
            <v>235167</v>
          </cell>
          <cell r="B1889" t="str">
            <v>EVERGREEN STATE COLLEGE</v>
          </cell>
          <cell r="C1889" t="str">
            <v>WA</v>
          </cell>
          <cell r="D1889">
            <v>8</v>
          </cell>
          <cell r="E1889">
            <v>1</v>
          </cell>
          <cell r="F1889">
            <v>2</v>
          </cell>
          <cell r="G1889">
            <v>2</v>
          </cell>
          <cell r="H1889">
            <v>2</v>
          </cell>
          <cell r="I1889">
            <v>31</v>
          </cell>
          <cell r="J1889">
            <v>1</v>
          </cell>
          <cell r="K1889">
            <v>3847</v>
          </cell>
          <cell r="L1889">
            <v>17925357</v>
          </cell>
          <cell r="M1889">
            <v>0</v>
          </cell>
          <cell r="N1889">
            <v>24869694</v>
          </cell>
          <cell r="O1889">
            <v>0</v>
          </cell>
          <cell r="P1889">
            <v>5573790</v>
          </cell>
          <cell r="Q1889">
            <v>3237914</v>
          </cell>
          <cell r="R1889">
            <v>1442</v>
          </cell>
          <cell r="S1889">
            <v>2705880</v>
          </cell>
          <cell r="T1889">
            <v>55273</v>
          </cell>
          <cell r="U1889">
            <v>194086</v>
          </cell>
          <cell r="V1889">
            <v>7018455</v>
          </cell>
          <cell r="W1889">
            <v>0</v>
          </cell>
          <cell r="X1889">
            <v>1679061</v>
          </cell>
          <cell r="Y1889">
            <v>0</v>
          </cell>
          <cell r="Z1889">
            <v>63260952</v>
          </cell>
          <cell r="AA1889">
            <v>19019892</v>
          </cell>
          <cell r="AB1889">
            <v>1225855</v>
          </cell>
          <cell r="AC1889">
            <v>2931210</v>
          </cell>
          <cell r="AD1889">
            <v>5523384</v>
          </cell>
          <cell r="AE1889">
            <v>3969724</v>
          </cell>
          <cell r="AF1889">
            <v>9080366</v>
          </cell>
          <cell r="AG1889">
            <v>5118812</v>
          </cell>
          <cell r="AH1889">
            <v>7694376</v>
          </cell>
          <cell r="AI1889">
            <v>25582</v>
          </cell>
          <cell r="AJ1889">
            <v>55273</v>
          </cell>
          <cell r="AK1889">
            <v>54644474</v>
          </cell>
          <cell r="AL1889">
            <v>8883164</v>
          </cell>
          <cell r="AM1889">
            <v>0</v>
          </cell>
          <cell r="AN1889">
            <v>0</v>
          </cell>
          <cell r="AO1889">
            <v>0</v>
          </cell>
          <cell r="AP1889">
            <v>63527638</v>
          </cell>
          <cell r="AQ1889">
            <v>30271727</v>
          </cell>
          <cell r="AR1889">
            <v>7958920</v>
          </cell>
          <cell r="AS1889">
            <v>38230647</v>
          </cell>
          <cell r="AT1889">
            <v>2935824</v>
          </cell>
          <cell r="AU1889">
            <v>1148870</v>
          </cell>
          <cell r="AV1889">
            <v>3372718</v>
          </cell>
          <cell r="AW1889">
            <v>244</v>
          </cell>
          <cell r="AX1889">
            <v>225147</v>
          </cell>
          <cell r="AY1889">
            <v>11573</v>
          </cell>
          <cell r="AZ1889">
            <v>7694376</v>
          </cell>
        </row>
        <row r="1890">
          <cell r="A1890">
            <v>236939</v>
          </cell>
          <cell r="B1890" t="str">
            <v>WASHINGTON STATE UNIVERSITY</v>
          </cell>
          <cell r="C1890" t="str">
            <v>WA</v>
          </cell>
          <cell r="D1890">
            <v>8</v>
          </cell>
          <cell r="E1890">
            <v>1</v>
          </cell>
          <cell r="F1890">
            <v>2</v>
          </cell>
          <cell r="G1890">
            <v>1</v>
          </cell>
          <cell r="H1890">
            <v>2</v>
          </cell>
          <cell r="I1890">
            <v>15</v>
          </cell>
          <cell r="J1890">
            <v>1</v>
          </cell>
          <cell r="K1890">
            <v>18579</v>
          </cell>
          <cell r="L1890">
            <v>102796713</v>
          </cell>
          <cell r="M1890">
            <v>8921889</v>
          </cell>
          <cell r="N1890">
            <v>197168523</v>
          </cell>
          <cell r="O1890">
            <v>0</v>
          </cell>
          <cell r="P1890">
            <v>69420751</v>
          </cell>
          <cell r="Q1890">
            <v>32964982</v>
          </cell>
          <cell r="R1890">
            <v>0</v>
          </cell>
          <cell r="S1890">
            <v>30149905</v>
          </cell>
          <cell r="T1890">
            <v>7424295</v>
          </cell>
          <cell r="U1890">
            <v>10918041</v>
          </cell>
          <cell r="V1890">
            <v>61321357</v>
          </cell>
          <cell r="W1890">
            <v>0</v>
          </cell>
          <cell r="X1890">
            <v>19568999</v>
          </cell>
          <cell r="Y1890">
            <v>0</v>
          </cell>
          <cell r="Z1890">
            <v>540655455</v>
          </cell>
          <cell r="AA1890">
            <v>130029599</v>
          </cell>
          <cell r="AB1890">
            <v>79244561</v>
          </cell>
          <cell r="AC1890">
            <v>40393012</v>
          </cell>
          <cell r="AD1890">
            <v>75345413</v>
          </cell>
          <cell r="AE1890">
            <v>15748747</v>
          </cell>
          <cell r="AF1890">
            <v>30015454</v>
          </cell>
          <cell r="AG1890">
            <v>32856216</v>
          </cell>
          <cell r="AH1890">
            <v>53070221</v>
          </cell>
          <cell r="AI1890">
            <v>1000000</v>
          </cell>
          <cell r="AJ1890">
            <v>6546506</v>
          </cell>
          <cell r="AK1890">
            <v>464249729</v>
          </cell>
          <cell r="AL1890">
            <v>78445933</v>
          </cell>
          <cell r="AM1890">
            <v>0</v>
          </cell>
          <cell r="AN1890">
            <v>0</v>
          </cell>
          <cell r="AO1890">
            <v>0</v>
          </cell>
          <cell r="AP1890">
            <v>542695662</v>
          </cell>
          <cell r="AQ1890">
            <v>244660677</v>
          </cell>
          <cell r="AR1890">
            <v>60041252</v>
          </cell>
          <cell r="AS1890">
            <v>304701929</v>
          </cell>
          <cell r="AT1890">
            <v>9145820</v>
          </cell>
          <cell r="AU1890">
            <v>2288065</v>
          </cell>
          <cell r="AV1890">
            <v>12827832</v>
          </cell>
          <cell r="AW1890">
            <v>0</v>
          </cell>
          <cell r="AX1890">
            <v>5577704</v>
          </cell>
          <cell r="AY1890">
            <v>23230800</v>
          </cell>
          <cell r="AZ1890">
            <v>53070221</v>
          </cell>
        </row>
        <row r="1891">
          <cell r="A1891">
            <v>236948</v>
          </cell>
          <cell r="B1891" t="str">
            <v>UNIVERSITY OF WASHINGTON-SEATTLE CAMPUS</v>
          </cell>
          <cell r="C1891" t="str">
            <v>WA</v>
          </cell>
          <cell r="D1891">
            <v>8</v>
          </cell>
          <cell r="E1891">
            <v>1</v>
          </cell>
          <cell r="F1891">
            <v>1</v>
          </cell>
          <cell r="G1891">
            <v>1</v>
          </cell>
          <cell r="H1891">
            <v>2</v>
          </cell>
          <cell r="I1891">
            <v>15</v>
          </cell>
          <cell r="J1891">
            <v>1</v>
          </cell>
          <cell r="K1891">
            <v>34073</v>
          </cell>
          <cell r="L1891">
            <v>254008000</v>
          </cell>
          <cell r="M1891">
            <v>0</v>
          </cell>
          <cell r="N1891">
            <v>324322000</v>
          </cell>
          <cell r="O1891">
            <v>0</v>
          </cell>
          <cell r="P1891">
            <v>528962000</v>
          </cell>
          <cell r="Q1891">
            <v>36614000</v>
          </cell>
          <cell r="R1891">
            <v>2638000</v>
          </cell>
          <cell r="S1891">
            <v>124065000</v>
          </cell>
          <cell r="T1891">
            <v>16791000</v>
          </cell>
          <cell r="U1891">
            <v>73355000</v>
          </cell>
          <cell r="V1891">
            <v>265789000</v>
          </cell>
          <cell r="W1891">
            <v>416769000</v>
          </cell>
          <cell r="X1891">
            <v>74524000</v>
          </cell>
          <cell r="Y1891">
            <v>0</v>
          </cell>
          <cell r="Z1891">
            <v>2117837000</v>
          </cell>
          <cell r="AA1891">
            <v>439716000</v>
          </cell>
          <cell r="AB1891">
            <v>468482000</v>
          </cell>
          <cell r="AC1891">
            <v>13452000</v>
          </cell>
          <cell r="AD1891">
            <v>170566000</v>
          </cell>
          <cell r="AE1891">
            <v>22478000</v>
          </cell>
          <cell r="AF1891">
            <v>102585000</v>
          </cell>
          <cell r="AG1891">
            <v>88033000</v>
          </cell>
          <cell r="AH1891">
            <v>110073000</v>
          </cell>
          <cell r="AI1891">
            <v>20143000</v>
          </cell>
          <cell r="AJ1891">
            <v>13775000</v>
          </cell>
          <cell r="AK1891">
            <v>1449303000</v>
          </cell>
          <cell r="AL1891">
            <v>294461000</v>
          </cell>
          <cell r="AM1891">
            <v>407529000</v>
          </cell>
          <cell r="AN1891">
            <v>0</v>
          </cell>
          <cell r="AO1891">
            <v>0</v>
          </cell>
          <cell r="AP1891">
            <v>2151293000</v>
          </cell>
          <cell r="AQ1891">
            <v>764515000</v>
          </cell>
          <cell r="AR1891">
            <v>173088000</v>
          </cell>
          <cell r="AS1891">
            <v>937603000</v>
          </cell>
          <cell r="AT1891">
            <v>12406000</v>
          </cell>
          <cell r="AU1891">
            <v>7584000</v>
          </cell>
          <cell r="AV1891">
            <v>30953000</v>
          </cell>
          <cell r="AW1891">
            <v>11000</v>
          </cell>
          <cell r="AX1891">
            <v>27743000</v>
          </cell>
          <cell r="AY1891">
            <v>31376000</v>
          </cell>
          <cell r="AZ1891">
            <v>110073000</v>
          </cell>
        </row>
        <row r="1892">
          <cell r="A1892">
            <v>237011</v>
          </cell>
          <cell r="B1892" t="str">
            <v>WESTERN WASHINGTON UNIVERSITY</v>
          </cell>
          <cell r="C1892" t="str">
            <v>WA</v>
          </cell>
          <cell r="D1892">
            <v>8</v>
          </cell>
          <cell r="E1892">
            <v>1</v>
          </cell>
          <cell r="F1892">
            <v>2</v>
          </cell>
          <cell r="G1892">
            <v>2</v>
          </cell>
          <cell r="H1892">
            <v>2</v>
          </cell>
          <cell r="I1892">
            <v>21</v>
          </cell>
          <cell r="J1892">
            <v>1</v>
          </cell>
          <cell r="K1892">
            <v>11953</v>
          </cell>
          <cell r="L1892">
            <v>49789666</v>
          </cell>
          <cell r="M1892">
            <v>0</v>
          </cell>
          <cell r="N1892">
            <v>56611625</v>
          </cell>
          <cell r="O1892">
            <v>0</v>
          </cell>
          <cell r="P1892">
            <v>10950836</v>
          </cell>
          <cell r="Q1892">
            <v>7438592</v>
          </cell>
          <cell r="R1892">
            <v>141210</v>
          </cell>
          <cell r="S1892">
            <v>3394348</v>
          </cell>
          <cell r="T1892">
            <v>339847</v>
          </cell>
          <cell r="U1892">
            <v>1027997</v>
          </cell>
          <cell r="V1892">
            <v>29098025</v>
          </cell>
          <cell r="W1892">
            <v>0</v>
          </cell>
          <cell r="X1892">
            <v>2547901</v>
          </cell>
          <cell r="Y1892">
            <v>0</v>
          </cell>
          <cell r="Z1892">
            <v>161340047</v>
          </cell>
          <cell r="AA1892">
            <v>62758946</v>
          </cell>
          <cell r="AB1892">
            <v>2185053</v>
          </cell>
          <cell r="AC1892">
            <v>153676</v>
          </cell>
          <cell r="AD1892">
            <v>10049446</v>
          </cell>
          <cell r="AE1892">
            <v>10611027</v>
          </cell>
          <cell r="AF1892">
            <v>13782054</v>
          </cell>
          <cell r="AG1892">
            <v>10086831</v>
          </cell>
          <cell r="AH1892">
            <v>16040099</v>
          </cell>
          <cell r="AI1892">
            <v>343897</v>
          </cell>
          <cell r="AJ1892">
            <v>-703714</v>
          </cell>
          <cell r="AK1892">
            <v>125307315</v>
          </cell>
          <cell r="AL1892">
            <v>35877956</v>
          </cell>
          <cell r="AM1892">
            <v>0</v>
          </cell>
          <cell r="AN1892">
            <v>0</v>
          </cell>
          <cell r="AO1892">
            <v>0</v>
          </cell>
          <cell r="AP1892">
            <v>161185271</v>
          </cell>
          <cell r="AQ1892">
            <v>69349879</v>
          </cell>
          <cell r="AR1892">
            <v>18536373</v>
          </cell>
          <cell r="AS1892">
            <v>87886252</v>
          </cell>
          <cell r="AT1892">
            <v>5282939</v>
          </cell>
          <cell r="AU1892">
            <v>1474611</v>
          </cell>
          <cell r="AV1892">
            <v>8024598</v>
          </cell>
          <cell r="AW1892">
            <v>0</v>
          </cell>
          <cell r="AX1892">
            <v>44682</v>
          </cell>
          <cell r="AY1892">
            <v>1213269</v>
          </cell>
          <cell r="AZ1892">
            <v>16040099</v>
          </cell>
        </row>
        <row r="1893">
          <cell r="A1893">
            <v>377555</v>
          </cell>
          <cell r="B1893" t="str">
            <v>UNIVERSITY OF WASHINGTON-BOTHELL CAMPUS</v>
          </cell>
          <cell r="C1893" t="str">
            <v>WA</v>
          </cell>
          <cell r="D1893">
            <v>8</v>
          </cell>
          <cell r="E1893">
            <v>1</v>
          </cell>
          <cell r="F1893">
            <v>2</v>
          </cell>
          <cell r="G1893">
            <v>2</v>
          </cell>
          <cell r="H1893">
            <v>2</v>
          </cell>
          <cell r="I1893">
            <v>-3</v>
          </cell>
          <cell r="J1893">
            <v>1</v>
          </cell>
          <cell r="K1893">
            <v>1188</v>
          </cell>
          <cell r="L1893">
            <v>5082000</v>
          </cell>
          <cell r="M1893">
            <v>0</v>
          </cell>
          <cell r="N1893">
            <v>9633000</v>
          </cell>
          <cell r="O1893">
            <v>0</v>
          </cell>
          <cell r="P1893">
            <v>159000</v>
          </cell>
          <cell r="Q1893">
            <v>1181000</v>
          </cell>
          <cell r="R1893">
            <v>52000</v>
          </cell>
          <cell r="S1893">
            <v>93000</v>
          </cell>
          <cell r="T1893">
            <v>46000</v>
          </cell>
          <cell r="U1893">
            <v>18000</v>
          </cell>
          <cell r="V1893">
            <v>342000</v>
          </cell>
          <cell r="W1893">
            <v>0</v>
          </cell>
          <cell r="X1893">
            <v>207000</v>
          </cell>
          <cell r="Y1893">
            <v>0</v>
          </cell>
          <cell r="Z1893">
            <v>16813000</v>
          </cell>
          <cell r="AA1893">
            <v>7074000</v>
          </cell>
          <cell r="AB1893">
            <v>360000</v>
          </cell>
          <cell r="AC1893">
            <v>0</v>
          </cell>
          <cell r="AD1893">
            <v>4597000</v>
          </cell>
          <cell r="AE1893">
            <v>1182000</v>
          </cell>
          <cell r="AF1893">
            <v>1357000</v>
          </cell>
          <cell r="AG1893">
            <v>1626000</v>
          </cell>
          <cell r="AH1893">
            <v>444000</v>
          </cell>
          <cell r="AI1893">
            <v>0</v>
          </cell>
          <cell r="AJ1893">
            <v>-23000</v>
          </cell>
          <cell r="AK1893">
            <v>16617000</v>
          </cell>
          <cell r="AL1893">
            <v>851000</v>
          </cell>
          <cell r="AM1893">
            <v>0</v>
          </cell>
          <cell r="AN1893">
            <v>0</v>
          </cell>
          <cell r="AO1893">
            <v>0</v>
          </cell>
          <cell r="AP1893">
            <v>17468000</v>
          </cell>
          <cell r="AQ1893">
            <v>9711000</v>
          </cell>
          <cell r="AR1893">
            <v>2265000</v>
          </cell>
          <cell r="AS1893">
            <v>11976000</v>
          </cell>
          <cell r="AT1893">
            <v>0</v>
          </cell>
          <cell r="AU1893">
            <v>0</v>
          </cell>
          <cell r="AV1893">
            <v>239000</v>
          </cell>
          <cell r="AW1893">
            <v>0</v>
          </cell>
          <cell r="AX1893">
            <v>34000</v>
          </cell>
          <cell r="AY1893">
            <v>171000</v>
          </cell>
          <cell r="AZ1893">
            <v>444000</v>
          </cell>
        </row>
        <row r="1894">
          <cell r="A1894">
            <v>377564</v>
          </cell>
          <cell r="B1894" t="str">
            <v>UNIVERSITY OF WASHINGTON-TACOMA CAMPUS</v>
          </cell>
          <cell r="C1894" t="str">
            <v>WA</v>
          </cell>
          <cell r="D1894">
            <v>8</v>
          </cell>
          <cell r="E1894">
            <v>1</v>
          </cell>
          <cell r="F1894">
            <v>2</v>
          </cell>
          <cell r="G1894">
            <v>2</v>
          </cell>
          <cell r="H1894">
            <v>2</v>
          </cell>
          <cell r="I1894">
            <v>-3</v>
          </cell>
          <cell r="J1894">
            <v>1</v>
          </cell>
          <cell r="K1894">
            <v>1444</v>
          </cell>
          <cell r="L1894">
            <v>5956000</v>
          </cell>
          <cell r="M1894">
            <v>0</v>
          </cell>
          <cell r="N1894">
            <v>7496000</v>
          </cell>
          <cell r="O1894">
            <v>0</v>
          </cell>
          <cell r="P1894">
            <v>51000</v>
          </cell>
          <cell r="Q1894">
            <v>1143000</v>
          </cell>
          <cell r="R1894">
            <v>2000</v>
          </cell>
          <cell r="S1894">
            <v>360000</v>
          </cell>
          <cell r="T1894">
            <v>134000</v>
          </cell>
          <cell r="U1894">
            <v>19000</v>
          </cell>
          <cell r="V1894">
            <v>582000</v>
          </cell>
          <cell r="W1894">
            <v>0</v>
          </cell>
          <cell r="X1894">
            <v>191000</v>
          </cell>
          <cell r="Y1894">
            <v>0</v>
          </cell>
          <cell r="Z1894">
            <v>15934000</v>
          </cell>
          <cell r="AA1894">
            <v>8491000</v>
          </cell>
          <cell r="AB1894">
            <v>220000</v>
          </cell>
          <cell r="AC1894">
            <v>0</v>
          </cell>
          <cell r="AD1894">
            <v>4155000</v>
          </cell>
          <cell r="AE1894">
            <v>1476000</v>
          </cell>
          <cell r="AF1894">
            <v>2495000</v>
          </cell>
          <cell r="AG1894">
            <v>405000</v>
          </cell>
          <cell r="AH1894">
            <v>725000</v>
          </cell>
          <cell r="AI1894">
            <v>0</v>
          </cell>
          <cell r="AJ1894">
            <v>865000</v>
          </cell>
          <cell r="AK1894">
            <v>18832000</v>
          </cell>
          <cell r="AL1894">
            <v>387000</v>
          </cell>
          <cell r="AM1894">
            <v>0</v>
          </cell>
          <cell r="AN1894">
            <v>0</v>
          </cell>
          <cell r="AO1894">
            <v>0</v>
          </cell>
          <cell r="AP1894">
            <v>19219000</v>
          </cell>
          <cell r="AQ1894">
            <v>10386000</v>
          </cell>
          <cell r="AR1894">
            <v>2415000</v>
          </cell>
          <cell r="AS1894">
            <v>12801000</v>
          </cell>
          <cell r="AT1894">
            <v>0</v>
          </cell>
          <cell r="AU1894">
            <v>0</v>
          </cell>
          <cell r="AV1894">
            <v>249000</v>
          </cell>
          <cell r="AW1894">
            <v>0</v>
          </cell>
          <cell r="AX1894">
            <v>179000</v>
          </cell>
          <cell r="AY1894">
            <v>297000</v>
          </cell>
          <cell r="AZ1894">
            <v>725000</v>
          </cell>
        </row>
        <row r="1895">
          <cell r="A1895">
            <v>234669</v>
          </cell>
          <cell r="B1895" t="str">
            <v>BELLEVUE COMMUNITY COLLEGE</v>
          </cell>
          <cell r="C1895" t="str">
            <v>WA</v>
          </cell>
          <cell r="D1895">
            <v>8</v>
          </cell>
          <cell r="E1895">
            <v>4</v>
          </cell>
          <cell r="F1895">
            <v>2</v>
          </cell>
          <cell r="G1895">
            <v>2</v>
          </cell>
          <cell r="H1895">
            <v>2</v>
          </cell>
          <cell r="I1895">
            <v>40</v>
          </cell>
          <cell r="J1895">
            <v>1</v>
          </cell>
          <cell r="K1895">
            <v>7405</v>
          </cell>
          <cell r="L1895">
            <v>24582572</v>
          </cell>
          <cell r="M1895">
            <v>0</v>
          </cell>
          <cell r="N1895">
            <v>21291084</v>
          </cell>
          <cell r="O1895">
            <v>0</v>
          </cell>
          <cell r="P1895">
            <v>2981419</v>
          </cell>
          <cell r="Q1895">
            <v>2849674</v>
          </cell>
          <cell r="R1895">
            <v>1870097</v>
          </cell>
          <cell r="S1895">
            <v>6164060</v>
          </cell>
          <cell r="T1895">
            <v>211</v>
          </cell>
          <cell r="U1895">
            <v>158104</v>
          </cell>
          <cell r="V1895">
            <v>7697868</v>
          </cell>
          <cell r="W1895">
            <v>0</v>
          </cell>
          <cell r="X1895">
            <v>1245077</v>
          </cell>
          <cell r="Y1895">
            <v>0</v>
          </cell>
          <cell r="Z1895">
            <v>68840166</v>
          </cell>
          <cell r="AA1895">
            <v>36135907</v>
          </cell>
          <cell r="AB1895">
            <v>0</v>
          </cell>
          <cell r="AC1895">
            <v>0</v>
          </cell>
          <cell r="AD1895">
            <v>2582079</v>
          </cell>
          <cell r="AE1895">
            <v>5110150</v>
          </cell>
          <cell r="AF1895">
            <v>5868757</v>
          </cell>
          <cell r="AG1895">
            <v>3276639</v>
          </cell>
          <cell r="AH1895">
            <v>4251245</v>
          </cell>
          <cell r="AI1895">
            <v>0</v>
          </cell>
          <cell r="AJ1895">
            <v>0</v>
          </cell>
          <cell r="AK1895">
            <v>57224777</v>
          </cell>
          <cell r="AL1895">
            <v>7699131</v>
          </cell>
          <cell r="AM1895">
            <v>0</v>
          </cell>
          <cell r="AN1895">
            <v>0</v>
          </cell>
          <cell r="AO1895">
            <v>0</v>
          </cell>
          <cell r="AP1895">
            <v>64923908</v>
          </cell>
          <cell r="AQ1895">
            <v>30122015</v>
          </cell>
          <cell r="AR1895">
            <v>7674900</v>
          </cell>
          <cell r="AS1895">
            <v>37796915</v>
          </cell>
          <cell r="AT1895">
            <v>1889151</v>
          </cell>
          <cell r="AU1895">
            <v>125543</v>
          </cell>
          <cell r="AV1895">
            <v>1208680</v>
          </cell>
          <cell r="AW1895">
            <v>0</v>
          </cell>
          <cell r="AX1895">
            <v>251327</v>
          </cell>
          <cell r="AY1895">
            <v>776544</v>
          </cell>
          <cell r="AZ1895">
            <v>4251245</v>
          </cell>
        </row>
        <row r="1896">
          <cell r="A1896">
            <v>234696</v>
          </cell>
          <cell r="B1896" t="str">
            <v>BELLINGHAM TECHNICAL COLLEGE</v>
          </cell>
          <cell r="C1896" t="str">
            <v>WA</v>
          </cell>
          <cell r="D1896">
            <v>8</v>
          </cell>
          <cell r="E1896">
            <v>4</v>
          </cell>
          <cell r="F1896">
            <v>2</v>
          </cell>
          <cell r="G1896">
            <v>2</v>
          </cell>
          <cell r="H1896">
            <v>2</v>
          </cell>
          <cell r="I1896">
            <v>40</v>
          </cell>
          <cell r="J1896">
            <v>1</v>
          </cell>
          <cell r="K1896">
            <v>1751</v>
          </cell>
          <cell r="L1896">
            <v>2221800</v>
          </cell>
          <cell r="M1896">
            <v>0</v>
          </cell>
          <cell r="N1896">
            <v>6700290</v>
          </cell>
          <cell r="O1896">
            <v>0</v>
          </cell>
          <cell r="P1896">
            <v>576357</v>
          </cell>
          <cell r="Q1896">
            <v>1209540</v>
          </cell>
          <cell r="R1896">
            <v>226085</v>
          </cell>
          <cell r="S1896">
            <v>71594</v>
          </cell>
          <cell r="T1896">
            <v>0</v>
          </cell>
          <cell r="U1896">
            <v>246615</v>
          </cell>
          <cell r="V1896">
            <v>604815</v>
          </cell>
          <cell r="W1896">
            <v>0</v>
          </cell>
          <cell r="X1896">
            <v>67051</v>
          </cell>
          <cell r="Y1896">
            <v>0</v>
          </cell>
          <cell r="Z1896">
            <v>11924147</v>
          </cell>
          <cell r="AA1896">
            <v>5740612</v>
          </cell>
          <cell r="AB1896">
            <v>0</v>
          </cell>
          <cell r="AC1896">
            <v>0</v>
          </cell>
          <cell r="AD1896">
            <v>995410</v>
          </cell>
          <cell r="AE1896">
            <v>1067009</v>
          </cell>
          <cell r="AF1896">
            <v>1943727</v>
          </cell>
          <cell r="AG1896">
            <v>1229454</v>
          </cell>
          <cell r="AH1896">
            <v>989807</v>
          </cell>
          <cell r="AI1896">
            <v>44480</v>
          </cell>
          <cell r="AJ1896">
            <v>9199</v>
          </cell>
          <cell r="AK1896">
            <v>12019698</v>
          </cell>
          <cell r="AL1896">
            <v>552402</v>
          </cell>
          <cell r="AM1896">
            <v>0</v>
          </cell>
          <cell r="AN1896">
            <v>0</v>
          </cell>
          <cell r="AO1896">
            <v>0</v>
          </cell>
          <cell r="AP1896">
            <v>12572100</v>
          </cell>
          <cell r="AQ1896">
            <v>6270536</v>
          </cell>
          <cell r="AR1896">
            <v>1553615</v>
          </cell>
          <cell r="AS1896">
            <v>7824151</v>
          </cell>
          <cell r="AT1896">
            <v>544113</v>
          </cell>
          <cell r="AU1896">
            <v>31831</v>
          </cell>
          <cell r="AV1896">
            <v>300524</v>
          </cell>
          <cell r="AW1896">
            <v>0</v>
          </cell>
          <cell r="AX1896">
            <v>72808</v>
          </cell>
          <cell r="AY1896">
            <v>40531</v>
          </cell>
          <cell r="AZ1896">
            <v>989807</v>
          </cell>
        </row>
        <row r="1897">
          <cell r="A1897">
            <v>234711</v>
          </cell>
          <cell r="B1897" t="str">
            <v>BIG BEND COMMUNITY COLLEGE</v>
          </cell>
          <cell r="C1897" t="str">
            <v>WA</v>
          </cell>
          <cell r="D1897">
            <v>8</v>
          </cell>
          <cell r="E1897">
            <v>4</v>
          </cell>
          <cell r="F1897">
            <v>2</v>
          </cell>
          <cell r="G1897">
            <v>2</v>
          </cell>
          <cell r="H1897">
            <v>2</v>
          </cell>
          <cell r="I1897">
            <v>40</v>
          </cell>
          <cell r="J1897">
            <v>1</v>
          </cell>
          <cell r="K1897">
            <v>1438</v>
          </cell>
          <cell r="L1897">
            <v>4325226</v>
          </cell>
          <cell r="M1897">
            <v>0</v>
          </cell>
          <cell r="N1897">
            <v>7799977</v>
          </cell>
          <cell r="O1897">
            <v>0</v>
          </cell>
          <cell r="P1897">
            <v>2191849</v>
          </cell>
          <cell r="Q1897">
            <v>2278353</v>
          </cell>
          <cell r="R1897">
            <v>546597</v>
          </cell>
          <cell r="S1897">
            <v>952979</v>
          </cell>
          <cell r="T1897">
            <v>0</v>
          </cell>
          <cell r="U1897">
            <v>64376</v>
          </cell>
          <cell r="V1897">
            <v>1619240</v>
          </cell>
          <cell r="W1897">
            <v>0</v>
          </cell>
          <cell r="X1897">
            <v>391851</v>
          </cell>
          <cell r="Y1897">
            <v>157623</v>
          </cell>
          <cell r="Z1897">
            <v>20328071</v>
          </cell>
          <cell r="AA1897">
            <v>8643822</v>
          </cell>
          <cell r="AB1897">
            <v>0</v>
          </cell>
          <cell r="AC1897">
            <v>0</v>
          </cell>
          <cell r="AD1897">
            <v>604989</v>
          </cell>
          <cell r="AE1897">
            <v>1446038</v>
          </cell>
          <cell r="AF1897">
            <v>1857546</v>
          </cell>
          <cell r="AG1897">
            <v>1381075</v>
          </cell>
          <cell r="AH1897">
            <v>3300075</v>
          </cell>
          <cell r="AI1897">
            <v>6710</v>
          </cell>
          <cell r="AJ1897">
            <v>0</v>
          </cell>
          <cell r="AK1897">
            <v>17240255</v>
          </cell>
          <cell r="AL1897">
            <v>1631961</v>
          </cell>
          <cell r="AM1897">
            <v>0</v>
          </cell>
          <cell r="AN1897">
            <v>0</v>
          </cell>
          <cell r="AO1897">
            <v>1</v>
          </cell>
          <cell r="AP1897">
            <v>18872217</v>
          </cell>
          <cell r="AQ1897">
            <v>7699286</v>
          </cell>
          <cell r="AR1897">
            <v>2074583</v>
          </cell>
          <cell r="AS1897">
            <v>9773869</v>
          </cell>
          <cell r="AT1897">
            <v>1389224</v>
          </cell>
          <cell r="AU1897">
            <v>31696</v>
          </cell>
          <cell r="AV1897">
            <v>714254</v>
          </cell>
          <cell r="AW1897">
            <v>0</v>
          </cell>
          <cell r="AX1897">
            <v>370026</v>
          </cell>
          <cell r="AY1897">
            <v>794875</v>
          </cell>
          <cell r="AZ1897">
            <v>3300075</v>
          </cell>
        </row>
        <row r="1898">
          <cell r="A1898">
            <v>234845</v>
          </cell>
          <cell r="B1898" t="str">
            <v>CENTRALIA COLLEGE</v>
          </cell>
          <cell r="C1898" t="str">
            <v>WA</v>
          </cell>
          <cell r="D1898">
            <v>8</v>
          </cell>
          <cell r="E1898">
            <v>4</v>
          </cell>
          <cell r="F1898">
            <v>2</v>
          </cell>
          <cell r="G1898">
            <v>2</v>
          </cell>
          <cell r="H1898">
            <v>2</v>
          </cell>
          <cell r="I1898">
            <v>40</v>
          </cell>
          <cell r="J1898">
            <v>1</v>
          </cell>
          <cell r="K1898">
            <v>1918</v>
          </cell>
          <cell r="L1898">
            <v>6040249</v>
          </cell>
          <cell r="M1898">
            <v>0</v>
          </cell>
          <cell r="N1898">
            <v>8679581</v>
          </cell>
          <cell r="O1898">
            <v>0</v>
          </cell>
          <cell r="P1898">
            <v>1692737</v>
          </cell>
          <cell r="Q1898">
            <v>4056279</v>
          </cell>
          <cell r="R1898">
            <v>943421</v>
          </cell>
          <cell r="S1898">
            <v>667109</v>
          </cell>
          <cell r="T1898">
            <v>0</v>
          </cell>
          <cell r="U1898">
            <v>227416</v>
          </cell>
          <cell r="V1898">
            <v>1247001</v>
          </cell>
          <cell r="W1898">
            <v>0</v>
          </cell>
          <cell r="X1898">
            <v>563468</v>
          </cell>
          <cell r="Y1898">
            <v>0</v>
          </cell>
          <cell r="Z1898">
            <v>24117261</v>
          </cell>
          <cell r="AA1898">
            <v>9596239</v>
          </cell>
          <cell r="AB1898">
            <v>0</v>
          </cell>
          <cell r="AC1898">
            <v>0</v>
          </cell>
          <cell r="AD1898">
            <v>734822</v>
          </cell>
          <cell r="AE1898">
            <v>2709299</v>
          </cell>
          <cell r="AF1898">
            <v>2014123</v>
          </cell>
          <cell r="AG1898">
            <v>1127862</v>
          </cell>
          <cell r="AH1898">
            <v>5438243</v>
          </cell>
          <cell r="AI1898">
            <v>0</v>
          </cell>
          <cell r="AJ1898">
            <v>0</v>
          </cell>
          <cell r="AK1898">
            <v>21620588</v>
          </cell>
          <cell r="AL1898">
            <v>1320997</v>
          </cell>
          <cell r="AM1898">
            <v>0</v>
          </cell>
          <cell r="AN1898">
            <v>0</v>
          </cell>
          <cell r="AO1898">
            <v>121</v>
          </cell>
          <cell r="AP1898">
            <v>22941706</v>
          </cell>
          <cell r="AQ1898">
            <v>10039415</v>
          </cell>
          <cell r="AR1898">
            <v>2667665</v>
          </cell>
          <cell r="AS1898">
            <v>12707080</v>
          </cell>
          <cell r="AT1898">
            <v>907476</v>
          </cell>
          <cell r="AU1898">
            <v>53834</v>
          </cell>
          <cell r="AV1898">
            <v>658153</v>
          </cell>
          <cell r="AW1898">
            <v>0</v>
          </cell>
          <cell r="AX1898">
            <v>357059</v>
          </cell>
          <cell r="AY1898">
            <v>3461721</v>
          </cell>
          <cell r="AZ1898">
            <v>5438243</v>
          </cell>
        </row>
        <row r="1899">
          <cell r="A1899">
            <v>234933</v>
          </cell>
          <cell r="B1899" t="str">
            <v>CLARK COLLEGE</v>
          </cell>
          <cell r="C1899" t="str">
            <v>WA</v>
          </cell>
          <cell r="D1899">
            <v>8</v>
          </cell>
          <cell r="E1899">
            <v>4</v>
          </cell>
          <cell r="F1899">
            <v>2</v>
          </cell>
          <cell r="G1899">
            <v>2</v>
          </cell>
          <cell r="H1899">
            <v>2</v>
          </cell>
          <cell r="I1899">
            <v>40</v>
          </cell>
          <cell r="J1899">
            <v>1</v>
          </cell>
          <cell r="K1899">
            <v>5646</v>
          </cell>
          <cell r="L1899">
            <v>14041558</v>
          </cell>
          <cell r="M1899">
            <v>0</v>
          </cell>
          <cell r="N1899">
            <v>20528827</v>
          </cell>
          <cell r="O1899">
            <v>0</v>
          </cell>
          <cell r="P1899">
            <v>3025350</v>
          </cell>
          <cell r="Q1899">
            <v>3658387</v>
          </cell>
          <cell r="R1899">
            <v>1209427</v>
          </cell>
          <cell r="S1899">
            <v>2595930</v>
          </cell>
          <cell r="T1899">
            <v>0</v>
          </cell>
          <cell r="U1899">
            <v>804286</v>
          </cell>
          <cell r="V1899">
            <v>4841559</v>
          </cell>
          <cell r="W1899">
            <v>0</v>
          </cell>
          <cell r="X1899">
            <v>602076</v>
          </cell>
          <cell r="Y1899">
            <v>0</v>
          </cell>
          <cell r="Z1899">
            <v>51307400</v>
          </cell>
          <cell r="AA1899">
            <v>21034326</v>
          </cell>
          <cell r="AB1899">
            <v>0</v>
          </cell>
          <cell r="AC1899">
            <v>0</v>
          </cell>
          <cell r="AD1899">
            <v>3081466</v>
          </cell>
          <cell r="AE1899">
            <v>3876219</v>
          </cell>
          <cell r="AF1899">
            <v>3995327</v>
          </cell>
          <cell r="AG1899">
            <v>2668168</v>
          </cell>
          <cell r="AH1899">
            <v>8797731</v>
          </cell>
          <cell r="AI1899">
            <v>0</v>
          </cell>
          <cell r="AJ1899">
            <v>0</v>
          </cell>
          <cell r="AK1899">
            <v>43453237</v>
          </cell>
          <cell r="AL1899">
            <v>5663109</v>
          </cell>
          <cell r="AM1899">
            <v>0</v>
          </cell>
          <cell r="AN1899">
            <v>0</v>
          </cell>
          <cell r="AO1899">
            <v>0</v>
          </cell>
          <cell r="AP1899">
            <v>49116346</v>
          </cell>
          <cell r="AQ1899">
            <v>21142015</v>
          </cell>
          <cell r="AR1899">
            <v>5391546</v>
          </cell>
          <cell r="AS1899">
            <v>26533561</v>
          </cell>
          <cell r="AT1899">
            <v>2723736</v>
          </cell>
          <cell r="AU1899">
            <v>142916</v>
          </cell>
          <cell r="AV1899">
            <v>1659991</v>
          </cell>
          <cell r="AW1899">
            <v>0</v>
          </cell>
          <cell r="AX1899">
            <v>714020</v>
          </cell>
          <cell r="AY1899">
            <v>3557068</v>
          </cell>
          <cell r="AZ1899">
            <v>8797731</v>
          </cell>
        </row>
        <row r="1900">
          <cell r="A1900">
            <v>234951</v>
          </cell>
          <cell r="B1900" t="str">
            <v>CLOVER PARK TECHNICAL COLLEGE</v>
          </cell>
          <cell r="C1900" t="str">
            <v>WA</v>
          </cell>
          <cell r="D1900">
            <v>8</v>
          </cell>
          <cell r="E1900">
            <v>4</v>
          </cell>
          <cell r="F1900">
            <v>2</v>
          </cell>
          <cell r="G1900">
            <v>2</v>
          </cell>
          <cell r="H1900">
            <v>2</v>
          </cell>
          <cell r="I1900">
            <v>40</v>
          </cell>
          <cell r="J1900">
            <v>1</v>
          </cell>
          <cell r="K1900">
            <v>3623</v>
          </cell>
          <cell r="L1900">
            <v>5430994</v>
          </cell>
          <cell r="M1900">
            <v>0</v>
          </cell>
          <cell r="N1900">
            <v>16387680</v>
          </cell>
          <cell r="O1900">
            <v>0</v>
          </cell>
          <cell r="P1900">
            <v>2152671</v>
          </cell>
          <cell r="Q1900">
            <v>3605180</v>
          </cell>
          <cell r="R1900">
            <v>576575</v>
          </cell>
          <cell r="S1900">
            <v>274970</v>
          </cell>
          <cell r="T1900">
            <v>0</v>
          </cell>
          <cell r="U1900">
            <v>673234</v>
          </cell>
          <cell r="V1900">
            <v>1023799</v>
          </cell>
          <cell r="W1900">
            <v>0</v>
          </cell>
          <cell r="X1900">
            <v>579138</v>
          </cell>
          <cell r="Y1900">
            <v>0</v>
          </cell>
          <cell r="Z1900">
            <v>30704241</v>
          </cell>
          <cell r="AA1900">
            <v>12902867</v>
          </cell>
          <cell r="AB1900">
            <v>0</v>
          </cell>
          <cell r="AC1900">
            <v>0</v>
          </cell>
          <cell r="AD1900">
            <v>1639198</v>
          </cell>
          <cell r="AE1900">
            <v>1555272</v>
          </cell>
          <cell r="AF1900">
            <v>4836195</v>
          </cell>
          <cell r="AG1900">
            <v>2283034</v>
          </cell>
          <cell r="AH1900">
            <v>3078384</v>
          </cell>
          <cell r="AI1900">
            <v>0</v>
          </cell>
          <cell r="AJ1900">
            <v>0</v>
          </cell>
          <cell r="AK1900">
            <v>26294950</v>
          </cell>
          <cell r="AL1900">
            <v>776607</v>
          </cell>
          <cell r="AM1900">
            <v>0</v>
          </cell>
          <cell r="AN1900">
            <v>0</v>
          </cell>
          <cell r="AO1900">
            <v>0</v>
          </cell>
          <cell r="AP1900">
            <v>27071557</v>
          </cell>
          <cell r="AQ1900">
            <v>13275301</v>
          </cell>
          <cell r="AR1900">
            <v>3497312</v>
          </cell>
          <cell r="AS1900">
            <v>16772613</v>
          </cell>
          <cell r="AT1900">
            <v>1832459</v>
          </cell>
          <cell r="AU1900">
            <v>49152</v>
          </cell>
          <cell r="AV1900">
            <v>1085697</v>
          </cell>
          <cell r="AW1900">
            <v>0</v>
          </cell>
          <cell r="AX1900">
            <v>0</v>
          </cell>
          <cell r="AY1900">
            <v>111076</v>
          </cell>
          <cell r="AZ1900">
            <v>3078384</v>
          </cell>
        </row>
        <row r="1901">
          <cell r="A1901">
            <v>234979</v>
          </cell>
          <cell r="B1901" t="str">
            <v>COLUMBIA BASIN COLLEGE</v>
          </cell>
          <cell r="C1901" t="str">
            <v>WA</v>
          </cell>
          <cell r="D1901">
            <v>8</v>
          </cell>
          <cell r="E1901">
            <v>4</v>
          </cell>
          <cell r="F1901">
            <v>2</v>
          </cell>
          <cell r="G1901">
            <v>2</v>
          </cell>
          <cell r="H1901">
            <v>2</v>
          </cell>
          <cell r="I1901">
            <v>40</v>
          </cell>
          <cell r="J1901">
            <v>1</v>
          </cell>
          <cell r="K1901">
            <v>3680</v>
          </cell>
          <cell r="L1901">
            <v>8822370</v>
          </cell>
          <cell r="M1901">
            <v>0</v>
          </cell>
          <cell r="N1901">
            <v>15454888</v>
          </cell>
          <cell r="O1901">
            <v>0</v>
          </cell>
          <cell r="P1901">
            <v>4547681</v>
          </cell>
          <cell r="Q1901">
            <v>2942905</v>
          </cell>
          <cell r="R1901">
            <v>1070284</v>
          </cell>
          <cell r="S1901">
            <v>693949</v>
          </cell>
          <cell r="T1901">
            <v>529</v>
          </cell>
          <cell r="U1901">
            <v>533784</v>
          </cell>
          <cell r="V1901">
            <v>2576146</v>
          </cell>
          <cell r="W1901">
            <v>0</v>
          </cell>
          <cell r="X1901">
            <v>220353</v>
          </cell>
          <cell r="Y1901">
            <v>0</v>
          </cell>
          <cell r="Z1901">
            <v>36862889</v>
          </cell>
          <cell r="AA1901">
            <v>14443899</v>
          </cell>
          <cell r="AB1901">
            <v>0</v>
          </cell>
          <cell r="AC1901">
            <v>0</v>
          </cell>
          <cell r="AD1901">
            <v>854494</v>
          </cell>
          <cell r="AE1901">
            <v>4478539</v>
          </cell>
          <cell r="AF1901">
            <v>3944079</v>
          </cell>
          <cell r="AG1901">
            <v>2423824</v>
          </cell>
          <cell r="AH1901">
            <v>4106602</v>
          </cell>
          <cell r="AI1901">
            <v>0</v>
          </cell>
          <cell r="AJ1901">
            <v>0</v>
          </cell>
          <cell r="AK1901">
            <v>30251437</v>
          </cell>
          <cell r="AL1901">
            <v>2666777</v>
          </cell>
          <cell r="AM1901">
            <v>0</v>
          </cell>
          <cell r="AN1901">
            <v>0</v>
          </cell>
          <cell r="AO1901">
            <v>0</v>
          </cell>
          <cell r="AP1901">
            <v>32918214</v>
          </cell>
          <cell r="AQ1901">
            <v>15513236</v>
          </cell>
          <cell r="AR1901">
            <v>4072252</v>
          </cell>
          <cell r="AS1901">
            <v>19591684</v>
          </cell>
          <cell r="AT1901">
            <v>2158765</v>
          </cell>
          <cell r="AU1901">
            <v>79203</v>
          </cell>
          <cell r="AV1901">
            <v>1277450</v>
          </cell>
          <cell r="AW1901">
            <v>0</v>
          </cell>
          <cell r="AX1901">
            <v>428905</v>
          </cell>
          <cell r="AY1901">
            <v>162279</v>
          </cell>
          <cell r="AZ1901">
            <v>4106602</v>
          </cell>
        </row>
        <row r="1902">
          <cell r="A1902">
            <v>235103</v>
          </cell>
          <cell r="B1902" t="str">
            <v>EDMONDS COMMUNITY COLLEGE</v>
          </cell>
          <cell r="C1902" t="str">
            <v>WA</v>
          </cell>
          <cell r="D1902">
            <v>8</v>
          </cell>
          <cell r="E1902">
            <v>4</v>
          </cell>
          <cell r="F1902">
            <v>2</v>
          </cell>
          <cell r="G1902">
            <v>2</v>
          </cell>
          <cell r="H1902">
            <v>2</v>
          </cell>
          <cell r="I1902">
            <v>40</v>
          </cell>
          <cell r="J1902">
            <v>1</v>
          </cell>
          <cell r="K1902">
            <v>4777</v>
          </cell>
          <cell r="L1902">
            <v>11930086</v>
          </cell>
          <cell r="M1902">
            <v>0</v>
          </cell>
          <cell r="N1902">
            <v>17185090</v>
          </cell>
          <cell r="O1902">
            <v>0</v>
          </cell>
          <cell r="P1902">
            <v>6733327</v>
          </cell>
          <cell r="Q1902">
            <v>6232024</v>
          </cell>
          <cell r="R1902">
            <v>1232878</v>
          </cell>
          <cell r="S1902">
            <v>2495352</v>
          </cell>
          <cell r="T1902">
            <v>0</v>
          </cell>
          <cell r="U1902">
            <v>1147185</v>
          </cell>
          <cell r="V1902">
            <v>6607383</v>
          </cell>
          <cell r="W1902">
            <v>0</v>
          </cell>
          <cell r="X1902">
            <v>1101875</v>
          </cell>
          <cell r="Y1902">
            <v>0</v>
          </cell>
          <cell r="Z1902">
            <v>54665200</v>
          </cell>
          <cell r="AA1902">
            <v>25758645</v>
          </cell>
          <cell r="AB1902">
            <v>0</v>
          </cell>
          <cell r="AC1902">
            <v>0</v>
          </cell>
          <cell r="AD1902">
            <v>2467931</v>
          </cell>
          <cell r="AE1902">
            <v>2997183</v>
          </cell>
          <cell r="AF1902">
            <v>6648290</v>
          </cell>
          <cell r="AG1902">
            <v>3735009</v>
          </cell>
          <cell r="AH1902">
            <v>5762539</v>
          </cell>
          <cell r="AI1902">
            <v>0</v>
          </cell>
          <cell r="AJ1902">
            <v>-200000</v>
          </cell>
          <cell r="AK1902">
            <v>47169597</v>
          </cell>
          <cell r="AL1902">
            <v>7172507</v>
          </cell>
          <cell r="AM1902">
            <v>0</v>
          </cell>
          <cell r="AN1902">
            <v>0</v>
          </cell>
          <cell r="AO1902">
            <v>0</v>
          </cell>
          <cell r="AP1902">
            <v>54342104</v>
          </cell>
          <cell r="AQ1902">
            <v>24018602</v>
          </cell>
          <cell r="AR1902">
            <v>6308005</v>
          </cell>
          <cell r="AS1902">
            <v>30326607</v>
          </cell>
          <cell r="AT1902">
            <v>2149944</v>
          </cell>
          <cell r="AU1902">
            <v>113338</v>
          </cell>
          <cell r="AV1902">
            <v>1902605</v>
          </cell>
          <cell r="AW1902">
            <v>0</v>
          </cell>
          <cell r="AX1902">
            <v>229819</v>
          </cell>
          <cell r="AY1902">
            <v>1366833</v>
          </cell>
          <cell r="AZ1902">
            <v>5762539</v>
          </cell>
        </row>
        <row r="1903">
          <cell r="A1903">
            <v>235149</v>
          </cell>
          <cell r="B1903" t="str">
            <v>EVERETT COMMUNITY COLLEGE</v>
          </cell>
          <cell r="C1903" t="str">
            <v>WA</v>
          </cell>
          <cell r="D1903">
            <v>8</v>
          </cell>
          <cell r="E1903">
            <v>4</v>
          </cell>
          <cell r="F1903">
            <v>2</v>
          </cell>
          <cell r="G1903">
            <v>2</v>
          </cell>
          <cell r="H1903">
            <v>2</v>
          </cell>
          <cell r="I1903">
            <v>40</v>
          </cell>
          <cell r="J1903">
            <v>1</v>
          </cell>
          <cell r="K1903">
            <v>3903</v>
          </cell>
          <cell r="L1903">
            <v>9449155</v>
          </cell>
          <cell r="M1903">
            <v>0</v>
          </cell>
          <cell r="N1903">
            <v>15194137</v>
          </cell>
          <cell r="O1903">
            <v>0</v>
          </cell>
          <cell r="P1903">
            <v>1880617</v>
          </cell>
          <cell r="Q1903">
            <v>3037936</v>
          </cell>
          <cell r="R1903">
            <v>1531316</v>
          </cell>
          <cell r="S1903">
            <v>1195460</v>
          </cell>
          <cell r="T1903">
            <v>2296</v>
          </cell>
          <cell r="U1903">
            <v>554925</v>
          </cell>
          <cell r="V1903">
            <v>4582529</v>
          </cell>
          <cell r="W1903">
            <v>0</v>
          </cell>
          <cell r="X1903">
            <v>1116130</v>
          </cell>
          <cell r="Y1903">
            <v>0</v>
          </cell>
          <cell r="Z1903">
            <v>38544501</v>
          </cell>
          <cell r="AA1903">
            <v>16957573</v>
          </cell>
          <cell r="AB1903">
            <v>0</v>
          </cell>
          <cell r="AC1903">
            <v>0</v>
          </cell>
          <cell r="AD1903">
            <v>1692149</v>
          </cell>
          <cell r="AE1903">
            <v>2748232</v>
          </cell>
          <cell r="AF1903">
            <v>3713984</v>
          </cell>
          <cell r="AG1903">
            <v>2089990</v>
          </cell>
          <cell r="AH1903">
            <v>6205947</v>
          </cell>
          <cell r="AI1903">
            <v>0</v>
          </cell>
          <cell r="AJ1903">
            <v>0</v>
          </cell>
          <cell r="AK1903">
            <v>33407875</v>
          </cell>
          <cell r="AL1903">
            <v>4753982</v>
          </cell>
          <cell r="AM1903">
            <v>0</v>
          </cell>
          <cell r="AN1903">
            <v>0</v>
          </cell>
          <cell r="AO1903">
            <v>0</v>
          </cell>
          <cell r="AP1903">
            <v>38161857</v>
          </cell>
          <cell r="AQ1903">
            <v>17854541</v>
          </cell>
          <cell r="AR1903">
            <v>4600777</v>
          </cell>
          <cell r="AS1903">
            <v>22455318</v>
          </cell>
          <cell r="AT1903">
            <v>1451345</v>
          </cell>
          <cell r="AU1903">
            <v>429272</v>
          </cell>
          <cell r="AV1903">
            <v>1647493</v>
          </cell>
          <cell r="AW1903">
            <v>0</v>
          </cell>
          <cell r="AX1903">
            <v>362782</v>
          </cell>
          <cell r="AY1903">
            <v>2315055</v>
          </cell>
          <cell r="AZ1903">
            <v>6205947</v>
          </cell>
        </row>
        <row r="1904">
          <cell r="A1904">
            <v>235237</v>
          </cell>
          <cell r="B1904" t="str">
            <v>PIERCE COLLEGE AT FORT STEILACOOM</v>
          </cell>
          <cell r="C1904" t="str">
            <v>WA</v>
          </cell>
          <cell r="D1904">
            <v>8</v>
          </cell>
          <cell r="E1904">
            <v>4</v>
          </cell>
          <cell r="F1904">
            <v>2</v>
          </cell>
          <cell r="G1904">
            <v>2</v>
          </cell>
          <cell r="H1904">
            <v>2</v>
          </cell>
          <cell r="I1904">
            <v>40</v>
          </cell>
          <cell r="J1904">
            <v>1</v>
          </cell>
          <cell r="K1904">
            <v>4152</v>
          </cell>
          <cell r="L1904">
            <v>8888133</v>
          </cell>
          <cell r="M1904">
            <v>0</v>
          </cell>
          <cell r="N1904">
            <v>17659313</v>
          </cell>
          <cell r="O1904">
            <v>0</v>
          </cell>
          <cell r="P1904">
            <v>7460224</v>
          </cell>
          <cell r="Q1904">
            <v>4292843</v>
          </cell>
          <cell r="R1904">
            <v>3195171</v>
          </cell>
          <cell r="S1904">
            <v>456170</v>
          </cell>
          <cell r="T1904">
            <v>209</v>
          </cell>
          <cell r="U1904">
            <v>900404</v>
          </cell>
          <cell r="V1904">
            <v>4430015</v>
          </cell>
          <cell r="W1904">
            <v>0</v>
          </cell>
          <cell r="X1904">
            <v>536918</v>
          </cell>
          <cell r="Y1904">
            <v>0</v>
          </cell>
          <cell r="Z1904">
            <v>47819400</v>
          </cell>
          <cell r="AA1904">
            <v>24496212</v>
          </cell>
          <cell r="AB1904">
            <v>0</v>
          </cell>
          <cell r="AC1904">
            <v>0</v>
          </cell>
          <cell r="AD1904">
            <v>2841817</v>
          </cell>
          <cell r="AE1904">
            <v>3125366</v>
          </cell>
          <cell r="AF1904">
            <v>4356639</v>
          </cell>
          <cell r="AG1904">
            <v>2217039</v>
          </cell>
          <cell r="AH1904">
            <v>6092367</v>
          </cell>
          <cell r="AI1904">
            <v>0</v>
          </cell>
          <cell r="AJ1904">
            <v>0</v>
          </cell>
          <cell r="AK1904">
            <v>43129440</v>
          </cell>
          <cell r="AL1904">
            <v>4875840</v>
          </cell>
          <cell r="AM1904">
            <v>0</v>
          </cell>
          <cell r="AN1904">
            <v>0</v>
          </cell>
          <cell r="AO1904">
            <v>0</v>
          </cell>
          <cell r="AP1904">
            <v>48005280</v>
          </cell>
          <cell r="AQ1904">
            <v>24818442</v>
          </cell>
          <cell r="AR1904">
            <v>6553998</v>
          </cell>
          <cell r="AS1904">
            <v>31372440</v>
          </cell>
          <cell r="AT1904">
            <v>3148204</v>
          </cell>
          <cell r="AU1904">
            <v>115139</v>
          </cell>
          <cell r="AV1904">
            <v>2251901</v>
          </cell>
          <cell r="AW1904">
            <v>0</v>
          </cell>
          <cell r="AX1904">
            <v>240085</v>
          </cell>
          <cell r="AY1904">
            <v>337038</v>
          </cell>
          <cell r="AZ1904">
            <v>6092367</v>
          </cell>
        </row>
        <row r="1905">
          <cell r="A1905">
            <v>235334</v>
          </cell>
          <cell r="B1905" t="str">
            <v>GRAYS HARBOR COLLEGE</v>
          </cell>
          <cell r="C1905" t="str">
            <v>WA</v>
          </cell>
          <cell r="D1905">
            <v>8</v>
          </cell>
          <cell r="E1905">
            <v>4</v>
          </cell>
          <cell r="F1905">
            <v>2</v>
          </cell>
          <cell r="G1905">
            <v>2</v>
          </cell>
          <cell r="H1905">
            <v>2</v>
          </cell>
          <cell r="I1905">
            <v>40</v>
          </cell>
          <cell r="J1905">
            <v>1</v>
          </cell>
          <cell r="K1905">
            <v>1458</v>
          </cell>
          <cell r="L1905">
            <v>2249718</v>
          </cell>
          <cell r="M1905">
            <v>0</v>
          </cell>
          <cell r="N1905">
            <v>8390675</v>
          </cell>
          <cell r="O1905">
            <v>0</v>
          </cell>
          <cell r="P1905">
            <v>1869014</v>
          </cell>
          <cell r="Q1905">
            <v>2438918</v>
          </cell>
          <cell r="R1905">
            <v>242735</v>
          </cell>
          <cell r="S1905">
            <v>321684</v>
          </cell>
          <cell r="T1905">
            <v>48395</v>
          </cell>
          <cell r="U1905">
            <v>499</v>
          </cell>
          <cell r="V1905">
            <v>1069449</v>
          </cell>
          <cell r="W1905">
            <v>0</v>
          </cell>
          <cell r="X1905">
            <v>213101</v>
          </cell>
          <cell r="Y1905">
            <v>0</v>
          </cell>
          <cell r="Z1905">
            <v>16844188</v>
          </cell>
          <cell r="AA1905">
            <v>5625467</v>
          </cell>
          <cell r="AB1905">
            <v>13744</v>
          </cell>
          <cell r="AC1905">
            <v>0</v>
          </cell>
          <cell r="AD1905">
            <v>793269</v>
          </cell>
          <cell r="AE1905">
            <v>1550824</v>
          </cell>
          <cell r="AF1905">
            <v>2503103</v>
          </cell>
          <cell r="AG1905">
            <v>1141032</v>
          </cell>
          <cell r="AH1905">
            <v>3143294</v>
          </cell>
          <cell r="AI1905">
            <v>0</v>
          </cell>
          <cell r="AJ1905">
            <v>0</v>
          </cell>
          <cell r="AK1905">
            <v>14770733</v>
          </cell>
          <cell r="AL1905">
            <v>1418589</v>
          </cell>
          <cell r="AM1905">
            <v>0</v>
          </cell>
          <cell r="AN1905">
            <v>0</v>
          </cell>
          <cell r="AO1905">
            <v>0</v>
          </cell>
          <cell r="AP1905">
            <v>16189322</v>
          </cell>
          <cell r="AQ1905">
            <v>7236549</v>
          </cell>
          <cell r="AR1905">
            <v>1984778</v>
          </cell>
          <cell r="AS1905">
            <v>9221327</v>
          </cell>
          <cell r="AT1905">
            <v>1433362</v>
          </cell>
          <cell r="AU1905">
            <v>142454</v>
          </cell>
          <cell r="AV1905">
            <v>1215819</v>
          </cell>
          <cell r="AW1905">
            <v>0</v>
          </cell>
          <cell r="AX1905">
            <v>241506</v>
          </cell>
          <cell r="AY1905">
            <v>110153</v>
          </cell>
          <cell r="AZ1905">
            <v>3143294</v>
          </cell>
        </row>
        <row r="1906">
          <cell r="A1906">
            <v>235343</v>
          </cell>
          <cell r="B1906" t="str">
            <v>GREEN RIVER COMMUNITY COLLEGE</v>
          </cell>
          <cell r="C1906" t="str">
            <v>WA</v>
          </cell>
          <cell r="D1906">
            <v>8</v>
          </cell>
          <cell r="E1906">
            <v>4</v>
          </cell>
          <cell r="F1906">
            <v>2</v>
          </cell>
          <cell r="G1906">
            <v>2</v>
          </cell>
          <cell r="H1906">
            <v>2</v>
          </cell>
          <cell r="I1906">
            <v>40</v>
          </cell>
          <cell r="J1906">
            <v>1</v>
          </cell>
          <cell r="K1906">
            <v>4428</v>
          </cell>
          <cell r="L1906">
            <v>11651009</v>
          </cell>
          <cell r="M1906">
            <v>0</v>
          </cell>
          <cell r="N1906">
            <v>19659891</v>
          </cell>
          <cell r="O1906">
            <v>0</v>
          </cell>
          <cell r="P1906">
            <v>2541232</v>
          </cell>
          <cell r="Q1906">
            <v>2884554</v>
          </cell>
          <cell r="R1906">
            <v>1805697</v>
          </cell>
          <cell r="S1906">
            <v>1806522</v>
          </cell>
          <cell r="T1906">
            <v>0</v>
          </cell>
          <cell r="U1906">
            <v>623969</v>
          </cell>
          <cell r="V1906">
            <v>3270626</v>
          </cell>
          <cell r="W1906">
            <v>0</v>
          </cell>
          <cell r="X1906">
            <v>829308</v>
          </cell>
          <cell r="Y1906">
            <v>0</v>
          </cell>
          <cell r="Z1906">
            <v>45072808</v>
          </cell>
          <cell r="AA1906">
            <v>21351551</v>
          </cell>
          <cell r="AB1906">
            <v>0</v>
          </cell>
          <cell r="AC1906">
            <v>0</v>
          </cell>
          <cell r="AD1906">
            <v>3584826</v>
          </cell>
          <cell r="AE1906">
            <v>3890511</v>
          </cell>
          <cell r="AF1906">
            <v>5840514</v>
          </cell>
          <cell r="AG1906">
            <v>2536210</v>
          </cell>
          <cell r="AH1906">
            <v>3061084</v>
          </cell>
          <cell r="AI1906">
            <v>0</v>
          </cell>
          <cell r="AJ1906">
            <v>0</v>
          </cell>
          <cell r="AK1906">
            <v>40264696</v>
          </cell>
          <cell r="AL1906">
            <v>3650742</v>
          </cell>
          <cell r="AM1906">
            <v>0</v>
          </cell>
          <cell r="AN1906">
            <v>0</v>
          </cell>
          <cell r="AO1906">
            <v>0</v>
          </cell>
          <cell r="AP1906">
            <v>43915438</v>
          </cell>
          <cell r="AQ1906">
            <v>22093400</v>
          </cell>
          <cell r="AR1906">
            <v>5701978</v>
          </cell>
          <cell r="AS1906">
            <v>27795378</v>
          </cell>
          <cell r="AT1906">
            <v>1521574</v>
          </cell>
          <cell r="AU1906">
            <v>168238</v>
          </cell>
          <cell r="AV1906">
            <v>749579</v>
          </cell>
          <cell r="AW1906">
            <v>0</v>
          </cell>
          <cell r="AX1906">
            <v>266181</v>
          </cell>
          <cell r="AY1906">
            <v>355512</v>
          </cell>
          <cell r="AZ1906">
            <v>3061084</v>
          </cell>
        </row>
        <row r="1907">
          <cell r="A1907">
            <v>235431</v>
          </cell>
          <cell r="B1907" t="str">
            <v>HIGHLINE COMMUNITY COLLEGE</v>
          </cell>
          <cell r="C1907" t="str">
            <v>WA</v>
          </cell>
          <cell r="D1907">
            <v>8</v>
          </cell>
          <cell r="E1907">
            <v>4</v>
          </cell>
          <cell r="F1907">
            <v>2</v>
          </cell>
          <cell r="G1907">
            <v>2</v>
          </cell>
          <cell r="H1907">
            <v>2</v>
          </cell>
          <cell r="I1907">
            <v>40</v>
          </cell>
          <cell r="J1907">
            <v>1</v>
          </cell>
          <cell r="K1907">
            <v>4284</v>
          </cell>
          <cell r="L1907">
            <v>11513158</v>
          </cell>
          <cell r="M1907">
            <v>0</v>
          </cell>
          <cell r="N1907">
            <v>18920446</v>
          </cell>
          <cell r="O1907">
            <v>0</v>
          </cell>
          <cell r="P1907">
            <v>3373268</v>
          </cell>
          <cell r="Q1907">
            <v>3096250</v>
          </cell>
          <cell r="R1907">
            <v>3031213</v>
          </cell>
          <cell r="S1907">
            <v>3213266</v>
          </cell>
          <cell r="T1907">
            <v>936</v>
          </cell>
          <cell r="U1907">
            <v>5836</v>
          </cell>
          <cell r="V1907">
            <v>4966514</v>
          </cell>
          <cell r="W1907">
            <v>0</v>
          </cell>
          <cell r="X1907">
            <v>381592</v>
          </cell>
          <cell r="Y1907">
            <v>0</v>
          </cell>
          <cell r="Z1907">
            <v>48502479</v>
          </cell>
          <cell r="AA1907">
            <v>19012641</v>
          </cell>
          <cell r="AB1907">
            <v>0</v>
          </cell>
          <cell r="AC1907">
            <v>0</v>
          </cell>
          <cell r="AD1907">
            <v>3491489</v>
          </cell>
          <cell r="AE1907">
            <v>3218144</v>
          </cell>
          <cell r="AF1907">
            <v>4114275</v>
          </cell>
          <cell r="AG1907">
            <v>3114871</v>
          </cell>
          <cell r="AH1907">
            <v>6144314</v>
          </cell>
          <cell r="AI1907">
            <v>0</v>
          </cell>
          <cell r="AJ1907">
            <v>0</v>
          </cell>
          <cell r="AK1907">
            <v>39095734</v>
          </cell>
          <cell r="AL1907">
            <v>6564054</v>
          </cell>
          <cell r="AM1907">
            <v>0</v>
          </cell>
          <cell r="AN1907">
            <v>0</v>
          </cell>
          <cell r="AO1907">
            <v>0</v>
          </cell>
          <cell r="AP1907">
            <v>45659788</v>
          </cell>
          <cell r="AQ1907">
            <v>16935192</v>
          </cell>
          <cell r="AR1907">
            <v>4353994</v>
          </cell>
          <cell r="AS1907">
            <v>21289186</v>
          </cell>
          <cell r="AT1907">
            <v>2548304</v>
          </cell>
          <cell r="AU1907">
            <v>172381</v>
          </cell>
          <cell r="AV1907">
            <v>1400061</v>
          </cell>
          <cell r="AW1907">
            <v>0</v>
          </cell>
          <cell r="AX1907">
            <v>159632</v>
          </cell>
          <cell r="AY1907">
            <v>1863936</v>
          </cell>
          <cell r="AZ1907">
            <v>6144314</v>
          </cell>
        </row>
        <row r="1908">
          <cell r="A1908">
            <v>235671</v>
          </cell>
          <cell r="B1908" t="str">
            <v>BATES TECHNICAL COLLEGE</v>
          </cell>
          <cell r="C1908" t="str">
            <v>WA</v>
          </cell>
          <cell r="D1908">
            <v>8</v>
          </cell>
          <cell r="E1908">
            <v>4</v>
          </cell>
          <cell r="F1908">
            <v>2</v>
          </cell>
          <cell r="G1908">
            <v>2</v>
          </cell>
          <cell r="H1908">
            <v>2</v>
          </cell>
          <cell r="I1908">
            <v>-3</v>
          </cell>
          <cell r="J1908">
            <v>1</v>
          </cell>
          <cell r="K1908">
            <v>3832</v>
          </cell>
          <cell r="L1908">
            <v>4662017</v>
          </cell>
          <cell r="M1908">
            <v>0</v>
          </cell>
          <cell r="N1908">
            <v>17843809</v>
          </cell>
          <cell r="O1908">
            <v>0</v>
          </cell>
          <cell r="P1908">
            <v>1819189</v>
          </cell>
          <cell r="Q1908">
            <v>3656667</v>
          </cell>
          <cell r="R1908">
            <v>2306957</v>
          </cell>
          <cell r="S1908">
            <v>2557271</v>
          </cell>
          <cell r="T1908">
            <v>0</v>
          </cell>
          <cell r="U1908">
            <v>895087</v>
          </cell>
          <cell r="V1908">
            <v>711818</v>
          </cell>
          <cell r="W1908">
            <v>0</v>
          </cell>
          <cell r="X1908">
            <v>493932</v>
          </cell>
          <cell r="Y1908">
            <v>0</v>
          </cell>
          <cell r="Z1908">
            <v>34946747</v>
          </cell>
          <cell r="AA1908">
            <v>19591445</v>
          </cell>
          <cell r="AB1908">
            <v>0</v>
          </cell>
          <cell r="AC1908">
            <v>0</v>
          </cell>
          <cell r="AD1908">
            <v>4245488</v>
          </cell>
          <cell r="AE1908">
            <v>1654014</v>
          </cell>
          <cell r="AF1908">
            <v>4190082</v>
          </cell>
          <cell r="AG1908">
            <v>3230046</v>
          </cell>
          <cell r="AH1908">
            <v>2217982</v>
          </cell>
          <cell r="AI1908">
            <v>0</v>
          </cell>
          <cell r="AJ1908">
            <v>0</v>
          </cell>
          <cell r="AK1908">
            <v>35129057</v>
          </cell>
          <cell r="AL1908">
            <v>817004</v>
          </cell>
          <cell r="AM1908">
            <v>0</v>
          </cell>
          <cell r="AN1908">
            <v>0</v>
          </cell>
          <cell r="AO1908">
            <v>0</v>
          </cell>
          <cell r="AP1908">
            <v>35946061</v>
          </cell>
          <cell r="AQ1908">
            <v>17861432</v>
          </cell>
          <cell r="AR1908">
            <v>4140875</v>
          </cell>
          <cell r="AS1908">
            <v>22002307</v>
          </cell>
          <cell r="AT1908">
            <v>1248894</v>
          </cell>
          <cell r="AU1908">
            <v>104060</v>
          </cell>
          <cell r="AV1908">
            <v>771288</v>
          </cell>
          <cell r="AW1908">
            <v>0</v>
          </cell>
          <cell r="AX1908">
            <v>93740</v>
          </cell>
          <cell r="AY1908">
            <v>0</v>
          </cell>
          <cell r="AZ1908">
            <v>2217982</v>
          </cell>
        </row>
        <row r="1909">
          <cell r="A1909">
            <v>235699</v>
          </cell>
          <cell r="B1909" t="str">
            <v>LAKE WASHINGTON TECHNICAL COLLEGE</v>
          </cell>
          <cell r="C1909" t="str">
            <v>WA</v>
          </cell>
          <cell r="D1909">
            <v>8</v>
          </cell>
          <cell r="E1909">
            <v>4</v>
          </cell>
          <cell r="F1909">
            <v>2</v>
          </cell>
          <cell r="G1909">
            <v>2</v>
          </cell>
          <cell r="H1909">
            <v>2</v>
          </cell>
          <cell r="I1909">
            <v>40</v>
          </cell>
          <cell r="J1909">
            <v>1</v>
          </cell>
          <cell r="K1909">
            <v>2169</v>
          </cell>
          <cell r="L1909">
            <v>4703774</v>
          </cell>
          <cell r="M1909">
            <v>0</v>
          </cell>
          <cell r="N1909">
            <v>10726422</v>
          </cell>
          <cell r="O1909">
            <v>0</v>
          </cell>
          <cell r="P1909">
            <v>1341307</v>
          </cell>
          <cell r="Q1909">
            <v>1681543</v>
          </cell>
          <cell r="R1909">
            <v>1030577</v>
          </cell>
          <cell r="S1909">
            <v>90858</v>
          </cell>
          <cell r="T1909">
            <v>2143</v>
          </cell>
          <cell r="U1909">
            <v>765403</v>
          </cell>
          <cell r="V1909">
            <v>320399</v>
          </cell>
          <cell r="W1909">
            <v>0</v>
          </cell>
          <cell r="X1909">
            <v>731079</v>
          </cell>
          <cell r="Y1909">
            <v>0</v>
          </cell>
          <cell r="Z1909">
            <v>21393505</v>
          </cell>
          <cell r="AA1909">
            <v>9734509</v>
          </cell>
          <cell r="AB1909">
            <v>0</v>
          </cell>
          <cell r="AC1909">
            <v>0</v>
          </cell>
          <cell r="AD1909">
            <v>1992856</v>
          </cell>
          <cell r="AE1909">
            <v>2024493</v>
          </cell>
          <cell r="AF1909">
            <v>2762915</v>
          </cell>
          <cell r="AG1909">
            <v>1335742</v>
          </cell>
          <cell r="AH1909">
            <v>1787039</v>
          </cell>
          <cell r="AI1909">
            <v>0</v>
          </cell>
          <cell r="AJ1909">
            <v>0</v>
          </cell>
          <cell r="AK1909">
            <v>19637554</v>
          </cell>
          <cell r="AL1909">
            <v>1032092</v>
          </cell>
          <cell r="AM1909">
            <v>0</v>
          </cell>
          <cell r="AN1909">
            <v>0</v>
          </cell>
          <cell r="AO1909">
            <v>0</v>
          </cell>
          <cell r="AP1909">
            <v>20669646</v>
          </cell>
          <cell r="AQ1909">
            <v>10455792</v>
          </cell>
          <cell r="AR1909">
            <v>2676299</v>
          </cell>
          <cell r="AS1909">
            <v>13132091</v>
          </cell>
          <cell r="AT1909">
            <v>791397</v>
          </cell>
          <cell r="AU1909">
            <v>44074</v>
          </cell>
          <cell r="AV1909">
            <v>500632</v>
          </cell>
          <cell r="AW1909">
            <v>8638</v>
          </cell>
          <cell r="AX1909">
            <v>45189</v>
          </cell>
          <cell r="AY1909">
            <v>397109</v>
          </cell>
          <cell r="AZ1909">
            <v>1787039</v>
          </cell>
        </row>
        <row r="1910">
          <cell r="A1910">
            <v>235750</v>
          </cell>
          <cell r="B1910" t="str">
            <v>LOWER COLUMBIA COLLEGE</v>
          </cell>
          <cell r="C1910" t="str">
            <v>WA</v>
          </cell>
          <cell r="D1910">
            <v>8</v>
          </cell>
          <cell r="E1910">
            <v>4</v>
          </cell>
          <cell r="F1910">
            <v>2</v>
          </cell>
          <cell r="G1910">
            <v>2</v>
          </cell>
          <cell r="H1910">
            <v>2</v>
          </cell>
          <cell r="I1910">
            <v>40</v>
          </cell>
          <cell r="J1910">
            <v>1</v>
          </cell>
          <cell r="K1910">
            <v>2361</v>
          </cell>
          <cell r="L1910">
            <v>4488070</v>
          </cell>
          <cell r="M1910">
            <v>0</v>
          </cell>
          <cell r="N1910">
            <v>9705190</v>
          </cell>
          <cell r="O1910">
            <v>0</v>
          </cell>
          <cell r="P1910">
            <v>4100360</v>
          </cell>
          <cell r="Q1910">
            <v>4609711</v>
          </cell>
          <cell r="R1910">
            <v>777146</v>
          </cell>
          <cell r="S1910">
            <v>1715234</v>
          </cell>
          <cell r="T1910">
            <v>29039</v>
          </cell>
          <cell r="U1910">
            <v>323811</v>
          </cell>
          <cell r="V1910">
            <v>1907442</v>
          </cell>
          <cell r="W1910">
            <v>0</v>
          </cell>
          <cell r="X1910">
            <v>284153</v>
          </cell>
          <cell r="Y1910">
            <v>0</v>
          </cell>
          <cell r="Z1910">
            <v>27940156</v>
          </cell>
          <cell r="AA1910">
            <v>9250501</v>
          </cell>
          <cell r="AB1910">
            <v>0</v>
          </cell>
          <cell r="AC1910">
            <v>0</v>
          </cell>
          <cell r="AD1910">
            <v>1310466</v>
          </cell>
          <cell r="AE1910">
            <v>5408532</v>
          </cell>
          <cell r="AF1910">
            <v>3911897</v>
          </cell>
          <cell r="AG1910">
            <v>1613489</v>
          </cell>
          <cell r="AH1910">
            <v>4513452</v>
          </cell>
          <cell r="AI1910">
            <v>0</v>
          </cell>
          <cell r="AJ1910">
            <v>0</v>
          </cell>
          <cell r="AK1910">
            <v>26008337</v>
          </cell>
          <cell r="AL1910">
            <v>2683995</v>
          </cell>
          <cell r="AM1910">
            <v>0</v>
          </cell>
          <cell r="AN1910">
            <v>0</v>
          </cell>
          <cell r="AO1910">
            <v>0</v>
          </cell>
          <cell r="AP1910">
            <v>28692332</v>
          </cell>
          <cell r="AQ1910">
            <v>12160571</v>
          </cell>
          <cell r="AR1910">
            <v>3306500</v>
          </cell>
          <cell r="AS1910">
            <v>15566784</v>
          </cell>
          <cell r="AT1910">
            <v>2085133</v>
          </cell>
          <cell r="AU1910">
            <v>74678</v>
          </cell>
          <cell r="AV1910">
            <v>1932052</v>
          </cell>
          <cell r="AW1910">
            <v>0</v>
          </cell>
          <cell r="AX1910">
            <v>189772</v>
          </cell>
          <cell r="AY1910">
            <v>231817</v>
          </cell>
          <cell r="AZ1910">
            <v>4513452</v>
          </cell>
        </row>
        <row r="1911">
          <cell r="A1911">
            <v>236072</v>
          </cell>
          <cell r="B1911" t="str">
            <v>SEATTLE COMMUNITY COLLEGE-NORTH CAMPUS</v>
          </cell>
          <cell r="C1911" t="str">
            <v>WA</v>
          </cell>
          <cell r="D1911">
            <v>8</v>
          </cell>
          <cell r="E1911">
            <v>4</v>
          </cell>
          <cell r="F1911">
            <v>2</v>
          </cell>
          <cell r="G1911">
            <v>2</v>
          </cell>
          <cell r="H1911">
            <v>2</v>
          </cell>
          <cell r="I1911">
            <v>40</v>
          </cell>
          <cell r="J1911">
            <v>1</v>
          </cell>
          <cell r="K1911">
            <v>3342</v>
          </cell>
          <cell r="L1911">
            <v>7391999</v>
          </cell>
          <cell r="M1911">
            <v>0</v>
          </cell>
          <cell r="N1911">
            <v>15796684</v>
          </cell>
          <cell r="O1911">
            <v>0</v>
          </cell>
          <cell r="P1911">
            <v>2871109</v>
          </cell>
          <cell r="Q1911">
            <v>1381832</v>
          </cell>
          <cell r="R1911">
            <v>1034712</v>
          </cell>
          <cell r="S1911">
            <v>2830581</v>
          </cell>
          <cell r="T1911">
            <v>0</v>
          </cell>
          <cell r="U1911">
            <v>2730511</v>
          </cell>
          <cell r="V1911">
            <v>1987484</v>
          </cell>
          <cell r="W1911">
            <v>0</v>
          </cell>
          <cell r="X1911">
            <v>673923</v>
          </cell>
          <cell r="Y1911">
            <v>0</v>
          </cell>
          <cell r="Z1911">
            <v>36698835</v>
          </cell>
          <cell r="AA1911">
            <v>15727371</v>
          </cell>
          <cell r="AB1911">
            <v>0</v>
          </cell>
          <cell r="AC1911">
            <v>0</v>
          </cell>
          <cell r="AD1911">
            <v>3166052</v>
          </cell>
          <cell r="AE1911">
            <v>2940928</v>
          </cell>
          <cell r="AF1911">
            <v>4109451</v>
          </cell>
          <cell r="AG1911">
            <v>2427875</v>
          </cell>
          <cell r="AH1911">
            <v>3183110</v>
          </cell>
          <cell r="AI1911">
            <v>0</v>
          </cell>
          <cell r="AJ1911">
            <v>0</v>
          </cell>
          <cell r="AK1911">
            <v>31554787</v>
          </cell>
          <cell r="AL1911">
            <v>2286070</v>
          </cell>
          <cell r="AM1911">
            <v>0</v>
          </cell>
          <cell r="AN1911">
            <v>0</v>
          </cell>
          <cell r="AO1911">
            <v>0</v>
          </cell>
          <cell r="AP1911">
            <v>33840857</v>
          </cell>
          <cell r="AQ1911">
            <v>19174197</v>
          </cell>
          <cell r="AR1911">
            <v>4602020</v>
          </cell>
          <cell r="AS1911">
            <v>23776217</v>
          </cell>
          <cell r="AT1911">
            <v>1270349</v>
          </cell>
          <cell r="AU1911">
            <v>113338</v>
          </cell>
          <cell r="AV1911">
            <v>773542</v>
          </cell>
          <cell r="AW1911">
            <v>536148</v>
          </cell>
          <cell r="AX1911">
            <v>184340</v>
          </cell>
          <cell r="AY1911">
            <v>305393</v>
          </cell>
          <cell r="AZ1911">
            <v>3183110</v>
          </cell>
        </row>
        <row r="1912">
          <cell r="A1912">
            <v>236188</v>
          </cell>
          <cell r="B1912" t="str">
            <v>OLYMPIC COLLEGE</v>
          </cell>
          <cell r="C1912" t="str">
            <v>WA</v>
          </cell>
          <cell r="D1912">
            <v>8</v>
          </cell>
          <cell r="E1912">
            <v>4</v>
          </cell>
          <cell r="F1912">
            <v>2</v>
          </cell>
          <cell r="G1912">
            <v>2</v>
          </cell>
          <cell r="H1912">
            <v>2</v>
          </cell>
          <cell r="I1912">
            <v>40</v>
          </cell>
          <cell r="J1912">
            <v>1</v>
          </cell>
          <cell r="K1912">
            <v>4040</v>
          </cell>
          <cell r="L1912">
            <v>6803245</v>
          </cell>
          <cell r="M1912">
            <v>0</v>
          </cell>
          <cell r="N1912">
            <v>14464512</v>
          </cell>
          <cell r="O1912">
            <v>0</v>
          </cell>
          <cell r="P1912">
            <v>3509323</v>
          </cell>
          <cell r="Q1912">
            <v>2849731</v>
          </cell>
          <cell r="R1912">
            <v>1464870</v>
          </cell>
          <cell r="S1912">
            <v>795018</v>
          </cell>
          <cell r="T1912">
            <v>38492</v>
          </cell>
          <cell r="U1912">
            <v>482965</v>
          </cell>
          <cell r="V1912">
            <v>3039478</v>
          </cell>
          <cell r="W1912">
            <v>0</v>
          </cell>
          <cell r="X1912">
            <v>288051</v>
          </cell>
          <cell r="Y1912">
            <v>0</v>
          </cell>
          <cell r="Z1912">
            <v>33735685</v>
          </cell>
          <cell r="AA1912">
            <v>14841383</v>
          </cell>
          <cell r="AB1912">
            <v>0</v>
          </cell>
          <cell r="AC1912">
            <v>0</v>
          </cell>
          <cell r="AD1912">
            <v>1726259</v>
          </cell>
          <cell r="AE1912">
            <v>4166976</v>
          </cell>
          <cell r="AF1912">
            <v>3345372</v>
          </cell>
          <cell r="AG1912">
            <v>2024097</v>
          </cell>
          <cell r="AH1912">
            <v>4941279</v>
          </cell>
          <cell r="AI1912">
            <v>32000</v>
          </cell>
          <cell r="AJ1912">
            <v>0</v>
          </cell>
          <cell r="AK1912">
            <v>31077366</v>
          </cell>
          <cell r="AL1912">
            <v>3027911</v>
          </cell>
          <cell r="AM1912">
            <v>0</v>
          </cell>
          <cell r="AN1912">
            <v>0</v>
          </cell>
          <cell r="AO1912">
            <v>0</v>
          </cell>
          <cell r="AP1912">
            <v>34105277</v>
          </cell>
          <cell r="AQ1912">
            <v>15279057</v>
          </cell>
          <cell r="AR1912">
            <v>3912909</v>
          </cell>
          <cell r="AS1912">
            <v>19191966</v>
          </cell>
          <cell r="AT1912">
            <v>2568593</v>
          </cell>
          <cell r="AU1912">
            <v>78982</v>
          </cell>
          <cell r="AV1912">
            <v>1339569</v>
          </cell>
          <cell r="AW1912">
            <v>0</v>
          </cell>
          <cell r="AX1912">
            <v>504178</v>
          </cell>
          <cell r="AY1912">
            <v>449957</v>
          </cell>
          <cell r="AZ1912">
            <v>4941279</v>
          </cell>
        </row>
        <row r="1913">
          <cell r="A1913">
            <v>236258</v>
          </cell>
          <cell r="B1913" t="str">
            <v>PENINSULA COLLEGE</v>
          </cell>
          <cell r="C1913" t="str">
            <v>WA</v>
          </cell>
          <cell r="D1913">
            <v>8</v>
          </cell>
          <cell r="E1913">
            <v>4</v>
          </cell>
          <cell r="F1913">
            <v>2</v>
          </cell>
          <cell r="G1913">
            <v>2</v>
          </cell>
          <cell r="H1913">
            <v>2</v>
          </cell>
          <cell r="I1913">
            <v>40</v>
          </cell>
          <cell r="J1913">
            <v>1</v>
          </cell>
          <cell r="K1913">
            <v>2092</v>
          </cell>
          <cell r="L1913">
            <v>3144746</v>
          </cell>
          <cell r="M1913">
            <v>0</v>
          </cell>
          <cell r="N1913">
            <v>8498742</v>
          </cell>
          <cell r="O1913">
            <v>0</v>
          </cell>
          <cell r="P1913">
            <v>1779912</v>
          </cell>
          <cell r="Q1913">
            <v>5175887</v>
          </cell>
          <cell r="R1913">
            <v>1017825</v>
          </cell>
          <cell r="S1913">
            <v>650183</v>
          </cell>
          <cell r="T1913">
            <v>0</v>
          </cell>
          <cell r="U1913">
            <v>474999</v>
          </cell>
          <cell r="V1913">
            <v>1609773</v>
          </cell>
          <cell r="W1913">
            <v>0</v>
          </cell>
          <cell r="X1913">
            <v>-224886</v>
          </cell>
          <cell r="Y1913">
            <v>0</v>
          </cell>
          <cell r="Z1913">
            <v>22127181</v>
          </cell>
          <cell r="AA1913">
            <v>11844499</v>
          </cell>
          <cell r="AB1913">
            <v>0</v>
          </cell>
          <cell r="AC1913">
            <v>0</v>
          </cell>
          <cell r="AD1913">
            <v>1114050</v>
          </cell>
          <cell r="AE1913">
            <v>1385864</v>
          </cell>
          <cell r="AF1913">
            <v>1584804</v>
          </cell>
          <cell r="AG1913">
            <v>1025034</v>
          </cell>
          <cell r="AH1913">
            <v>2769185</v>
          </cell>
          <cell r="AI1913">
            <v>0</v>
          </cell>
          <cell r="AJ1913">
            <v>0</v>
          </cell>
          <cell r="AK1913">
            <v>19723436</v>
          </cell>
          <cell r="AL1913">
            <v>1663999</v>
          </cell>
          <cell r="AM1913">
            <v>0</v>
          </cell>
          <cell r="AN1913">
            <v>0</v>
          </cell>
          <cell r="AO1913">
            <v>0</v>
          </cell>
          <cell r="AP1913">
            <v>21387435</v>
          </cell>
          <cell r="AQ1913">
            <v>10923303</v>
          </cell>
          <cell r="AR1913">
            <v>2817122</v>
          </cell>
          <cell r="AS1913">
            <v>13740425</v>
          </cell>
          <cell r="AT1913">
            <v>1169493</v>
          </cell>
          <cell r="AU1913">
            <v>145817</v>
          </cell>
          <cell r="AV1913">
            <v>1144183</v>
          </cell>
          <cell r="AW1913">
            <v>0</v>
          </cell>
          <cell r="AX1913">
            <v>300166</v>
          </cell>
          <cell r="AY1913">
            <v>9526</v>
          </cell>
          <cell r="AZ1913">
            <v>2769185</v>
          </cell>
        </row>
        <row r="1914">
          <cell r="A1914">
            <v>236382</v>
          </cell>
          <cell r="B1914" t="str">
            <v>RENTON TECHNICAL COLLEGE</v>
          </cell>
          <cell r="C1914" t="str">
            <v>WA</v>
          </cell>
          <cell r="D1914">
            <v>8</v>
          </cell>
          <cell r="E1914">
            <v>4</v>
          </cell>
          <cell r="F1914">
            <v>2</v>
          </cell>
          <cell r="G1914">
            <v>2</v>
          </cell>
          <cell r="H1914">
            <v>2</v>
          </cell>
          <cell r="I1914">
            <v>40</v>
          </cell>
          <cell r="J1914">
            <v>1</v>
          </cell>
          <cell r="K1914">
            <v>2385</v>
          </cell>
          <cell r="L1914">
            <v>4181112</v>
          </cell>
          <cell r="M1914">
            <v>0</v>
          </cell>
          <cell r="N1914">
            <v>13582195</v>
          </cell>
          <cell r="O1914">
            <v>0</v>
          </cell>
          <cell r="P1914">
            <v>1265159</v>
          </cell>
          <cell r="Q1914">
            <v>2216892</v>
          </cell>
          <cell r="R1914">
            <v>70790</v>
          </cell>
          <cell r="S1914">
            <v>1286433</v>
          </cell>
          <cell r="T1914">
            <v>0</v>
          </cell>
          <cell r="U1914">
            <v>274082</v>
          </cell>
          <cell r="V1914">
            <v>1932913</v>
          </cell>
          <cell r="W1914">
            <v>0</v>
          </cell>
          <cell r="X1914">
            <v>260937</v>
          </cell>
          <cell r="Y1914">
            <v>0</v>
          </cell>
          <cell r="Z1914">
            <v>25070513</v>
          </cell>
          <cell r="AA1914">
            <v>12376681</v>
          </cell>
          <cell r="AB1914">
            <v>0</v>
          </cell>
          <cell r="AC1914">
            <v>0</v>
          </cell>
          <cell r="AD1914">
            <v>1538660</v>
          </cell>
          <cell r="AE1914">
            <v>1509584</v>
          </cell>
          <cell r="AF1914">
            <v>3340542</v>
          </cell>
          <cell r="AG1914">
            <v>2028181</v>
          </cell>
          <cell r="AH1914">
            <v>1286230</v>
          </cell>
          <cell r="AI1914">
            <v>0</v>
          </cell>
          <cell r="AJ1914">
            <v>0</v>
          </cell>
          <cell r="AK1914">
            <v>22079878</v>
          </cell>
          <cell r="AL1914">
            <v>1913551</v>
          </cell>
          <cell r="AM1914">
            <v>0</v>
          </cell>
          <cell r="AN1914">
            <v>0</v>
          </cell>
          <cell r="AO1914">
            <v>0</v>
          </cell>
          <cell r="AP1914">
            <v>23993429</v>
          </cell>
          <cell r="AQ1914">
            <v>11702928</v>
          </cell>
          <cell r="AR1914">
            <v>3048621</v>
          </cell>
          <cell r="AS1914">
            <v>14751549</v>
          </cell>
          <cell r="AT1914">
            <v>657390</v>
          </cell>
          <cell r="AU1914">
            <v>63663</v>
          </cell>
          <cell r="AV1914">
            <v>420597</v>
          </cell>
          <cell r="AW1914">
            <v>0</v>
          </cell>
          <cell r="AX1914">
            <v>55571</v>
          </cell>
          <cell r="AY1914">
            <v>89009</v>
          </cell>
          <cell r="AZ1914">
            <v>1286230</v>
          </cell>
        </row>
        <row r="1915">
          <cell r="A1915">
            <v>236504</v>
          </cell>
          <cell r="B1915" t="str">
            <v>SEATTLE COMMUNITY COLLEGE-SOUTH CAMPUS</v>
          </cell>
          <cell r="C1915" t="str">
            <v>WA</v>
          </cell>
          <cell r="D1915">
            <v>8</v>
          </cell>
          <cell r="E1915">
            <v>4</v>
          </cell>
          <cell r="F1915">
            <v>2</v>
          </cell>
          <cell r="G1915">
            <v>2</v>
          </cell>
          <cell r="H1915">
            <v>2</v>
          </cell>
          <cell r="I1915">
            <v>40</v>
          </cell>
          <cell r="J1915">
            <v>1</v>
          </cell>
          <cell r="K1915">
            <v>3106</v>
          </cell>
          <cell r="L1915">
            <v>4902261</v>
          </cell>
          <cell r="M1915">
            <v>0</v>
          </cell>
          <cell r="N1915">
            <v>16316973</v>
          </cell>
          <cell r="O1915">
            <v>0</v>
          </cell>
          <cell r="P1915">
            <v>2043638</v>
          </cell>
          <cell r="Q1915">
            <v>3007444</v>
          </cell>
          <cell r="R1915">
            <v>924136</v>
          </cell>
          <cell r="S1915">
            <v>1668182</v>
          </cell>
          <cell r="T1915">
            <v>0</v>
          </cell>
          <cell r="U1915">
            <v>2029926</v>
          </cell>
          <cell r="V1915">
            <v>1063045</v>
          </cell>
          <cell r="W1915">
            <v>0</v>
          </cell>
          <cell r="X1915">
            <v>1499507</v>
          </cell>
          <cell r="Y1915">
            <v>0</v>
          </cell>
          <cell r="Z1915">
            <v>33455112</v>
          </cell>
          <cell r="AA1915">
            <v>16499185</v>
          </cell>
          <cell r="AB1915">
            <v>0</v>
          </cell>
          <cell r="AC1915">
            <v>0</v>
          </cell>
          <cell r="AD1915">
            <v>3173835</v>
          </cell>
          <cell r="AE1915">
            <v>2639779</v>
          </cell>
          <cell r="AF1915">
            <v>3654168</v>
          </cell>
          <cell r="AG1915">
            <v>2755780</v>
          </cell>
          <cell r="AH1915">
            <v>3080713</v>
          </cell>
          <cell r="AI1915">
            <v>0</v>
          </cell>
          <cell r="AJ1915">
            <v>0</v>
          </cell>
          <cell r="AK1915">
            <v>31803460</v>
          </cell>
          <cell r="AL1915">
            <v>1409108</v>
          </cell>
          <cell r="AM1915">
            <v>0</v>
          </cell>
          <cell r="AN1915">
            <v>0</v>
          </cell>
          <cell r="AO1915">
            <v>0</v>
          </cell>
          <cell r="AP1915">
            <v>33212568</v>
          </cell>
          <cell r="AQ1915">
            <v>17777923</v>
          </cell>
          <cell r="AR1915">
            <v>4237041</v>
          </cell>
          <cell r="AS1915">
            <v>22014964</v>
          </cell>
          <cell r="AT1915">
            <v>999944</v>
          </cell>
          <cell r="AU1915">
            <v>74660</v>
          </cell>
          <cell r="AV1915">
            <v>773542</v>
          </cell>
          <cell r="AW1915">
            <v>639236</v>
          </cell>
          <cell r="AX1915">
            <v>345634</v>
          </cell>
          <cell r="AY1915">
            <v>247697</v>
          </cell>
          <cell r="AZ1915">
            <v>3080713</v>
          </cell>
        </row>
        <row r="1916">
          <cell r="A1916">
            <v>236513</v>
          </cell>
          <cell r="B1916" t="str">
            <v>SEATTLE COMMUNITY COLLEGE-CENTRAL CAMPUS</v>
          </cell>
          <cell r="C1916" t="str">
            <v>WA</v>
          </cell>
          <cell r="D1916">
            <v>8</v>
          </cell>
          <cell r="E1916">
            <v>4</v>
          </cell>
          <cell r="F1916">
            <v>2</v>
          </cell>
          <cell r="G1916">
            <v>2</v>
          </cell>
          <cell r="H1916">
            <v>2</v>
          </cell>
          <cell r="I1916">
            <v>40</v>
          </cell>
          <cell r="J1916">
            <v>1</v>
          </cell>
          <cell r="K1916">
            <v>4708</v>
          </cell>
          <cell r="L1916">
            <v>11407660</v>
          </cell>
          <cell r="M1916">
            <v>0</v>
          </cell>
          <cell r="N1916">
            <v>20368394</v>
          </cell>
          <cell r="O1916">
            <v>0</v>
          </cell>
          <cell r="P1916">
            <v>4161369</v>
          </cell>
          <cell r="Q1916">
            <v>3687306</v>
          </cell>
          <cell r="R1916">
            <v>1800936</v>
          </cell>
          <cell r="S1916">
            <v>4996926</v>
          </cell>
          <cell r="T1916">
            <v>0</v>
          </cell>
          <cell r="U1916">
            <v>2282537</v>
          </cell>
          <cell r="V1916">
            <v>2915602</v>
          </cell>
          <cell r="W1916">
            <v>0</v>
          </cell>
          <cell r="X1916">
            <v>347096</v>
          </cell>
          <cell r="Y1916">
            <v>0</v>
          </cell>
          <cell r="Z1916">
            <v>51967826</v>
          </cell>
          <cell r="AA1916">
            <v>23016382</v>
          </cell>
          <cell r="AB1916">
            <v>0</v>
          </cell>
          <cell r="AC1916">
            <v>0</v>
          </cell>
          <cell r="AD1916">
            <v>2706275</v>
          </cell>
          <cell r="AE1916">
            <v>6213407</v>
          </cell>
          <cell r="AF1916">
            <v>4595453</v>
          </cell>
          <cell r="AG1916">
            <v>3952267</v>
          </cell>
          <cell r="AH1916">
            <v>6467557</v>
          </cell>
          <cell r="AI1916">
            <v>0</v>
          </cell>
          <cell r="AJ1916">
            <v>0</v>
          </cell>
          <cell r="AK1916">
            <v>46951341</v>
          </cell>
          <cell r="AL1916">
            <v>5116043</v>
          </cell>
          <cell r="AM1916">
            <v>0</v>
          </cell>
          <cell r="AN1916">
            <v>0</v>
          </cell>
          <cell r="AO1916">
            <v>0</v>
          </cell>
          <cell r="AP1916">
            <v>52067384</v>
          </cell>
          <cell r="AQ1916">
            <v>26142167</v>
          </cell>
          <cell r="AR1916">
            <v>6128012</v>
          </cell>
          <cell r="AS1916">
            <v>32270179</v>
          </cell>
          <cell r="AT1916">
            <v>2514815</v>
          </cell>
          <cell r="AU1916">
            <v>406554</v>
          </cell>
          <cell r="AV1916">
            <v>1556888</v>
          </cell>
          <cell r="AW1916">
            <v>928185</v>
          </cell>
          <cell r="AX1916">
            <v>587101</v>
          </cell>
          <cell r="AY1916">
            <v>474014</v>
          </cell>
          <cell r="AZ1916">
            <v>6467557</v>
          </cell>
        </row>
        <row r="1917">
          <cell r="A1917">
            <v>236610</v>
          </cell>
          <cell r="B1917" t="str">
            <v>SHORELINE COMMUNITY COLLEGE</v>
          </cell>
          <cell r="C1917" t="str">
            <v>WA</v>
          </cell>
          <cell r="D1917">
            <v>8</v>
          </cell>
          <cell r="E1917">
            <v>4</v>
          </cell>
          <cell r="F1917">
            <v>2</v>
          </cell>
          <cell r="G1917">
            <v>2</v>
          </cell>
          <cell r="H1917">
            <v>2</v>
          </cell>
          <cell r="I1917">
            <v>40</v>
          </cell>
          <cell r="J1917">
            <v>1</v>
          </cell>
          <cell r="K1917">
            <v>4627</v>
          </cell>
          <cell r="L1917">
            <v>10819886</v>
          </cell>
          <cell r="M1917">
            <v>0</v>
          </cell>
          <cell r="N1917">
            <v>18982448</v>
          </cell>
          <cell r="O1917">
            <v>0</v>
          </cell>
          <cell r="P1917">
            <v>1856138</v>
          </cell>
          <cell r="Q1917">
            <v>2648890</v>
          </cell>
          <cell r="R1917">
            <v>1639154</v>
          </cell>
          <cell r="S1917">
            <v>2982919</v>
          </cell>
          <cell r="T1917">
            <v>0</v>
          </cell>
          <cell r="U1917">
            <v>1511794</v>
          </cell>
          <cell r="V1917">
            <v>3706760</v>
          </cell>
          <cell r="W1917">
            <v>0</v>
          </cell>
          <cell r="X1917">
            <v>-131206</v>
          </cell>
          <cell r="Y1917">
            <v>0</v>
          </cell>
          <cell r="Z1917">
            <v>44016783</v>
          </cell>
          <cell r="AA1917">
            <v>22208022</v>
          </cell>
          <cell r="AB1917">
            <v>0</v>
          </cell>
          <cell r="AC1917">
            <v>0</v>
          </cell>
          <cell r="AD1917">
            <v>2724740</v>
          </cell>
          <cell r="AE1917">
            <v>3032979</v>
          </cell>
          <cell r="AF1917">
            <v>4319702</v>
          </cell>
          <cell r="AG1917">
            <v>2452499</v>
          </cell>
          <cell r="AH1917">
            <v>4144354</v>
          </cell>
          <cell r="AI1917">
            <v>385854</v>
          </cell>
          <cell r="AJ1917">
            <v>0</v>
          </cell>
          <cell r="AK1917">
            <v>39268150</v>
          </cell>
          <cell r="AL1917">
            <v>4061200</v>
          </cell>
          <cell r="AM1917">
            <v>0</v>
          </cell>
          <cell r="AN1917">
            <v>0</v>
          </cell>
          <cell r="AO1917">
            <v>0</v>
          </cell>
          <cell r="AP1917">
            <v>43329350</v>
          </cell>
          <cell r="AQ1917">
            <v>21758975</v>
          </cell>
          <cell r="AR1917">
            <v>5529052</v>
          </cell>
          <cell r="AS1917">
            <v>27288027</v>
          </cell>
          <cell r="AT1917">
            <v>1610933</v>
          </cell>
          <cell r="AU1917">
            <v>112878</v>
          </cell>
          <cell r="AV1917">
            <v>1803648</v>
          </cell>
          <cell r="AW1917">
            <v>380448</v>
          </cell>
          <cell r="AX1917">
            <v>208497</v>
          </cell>
          <cell r="AY1917">
            <v>27950</v>
          </cell>
          <cell r="AZ1917">
            <v>4144354</v>
          </cell>
        </row>
        <row r="1918">
          <cell r="A1918">
            <v>236638</v>
          </cell>
          <cell r="B1918" t="str">
            <v>SKAGIT VALLEY COLLEGE</v>
          </cell>
          <cell r="C1918" t="str">
            <v>WA</v>
          </cell>
          <cell r="D1918">
            <v>8</v>
          </cell>
          <cell r="E1918">
            <v>4</v>
          </cell>
          <cell r="F1918">
            <v>2</v>
          </cell>
          <cell r="G1918">
            <v>2</v>
          </cell>
          <cell r="H1918">
            <v>2</v>
          </cell>
          <cell r="I1918">
            <v>40</v>
          </cell>
          <cell r="J1918">
            <v>1</v>
          </cell>
          <cell r="K1918">
            <v>3410</v>
          </cell>
          <cell r="L1918">
            <v>6492932</v>
          </cell>
          <cell r="M1918">
            <v>0</v>
          </cell>
          <cell r="N1918">
            <v>13154936</v>
          </cell>
          <cell r="O1918">
            <v>0</v>
          </cell>
          <cell r="P1918">
            <v>4786045</v>
          </cell>
          <cell r="Q1918">
            <v>3087806</v>
          </cell>
          <cell r="R1918">
            <v>1304188</v>
          </cell>
          <cell r="S1918">
            <v>1418524</v>
          </cell>
          <cell r="T1918">
            <v>0</v>
          </cell>
          <cell r="U1918">
            <v>630605</v>
          </cell>
          <cell r="V1918">
            <v>2373007</v>
          </cell>
          <cell r="W1918">
            <v>0</v>
          </cell>
          <cell r="X1918">
            <v>377655</v>
          </cell>
          <cell r="Y1918">
            <v>0</v>
          </cell>
          <cell r="Z1918">
            <v>33625698</v>
          </cell>
          <cell r="AA1918">
            <v>16690007</v>
          </cell>
          <cell r="AB1918">
            <v>0</v>
          </cell>
          <cell r="AC1918">
            <v>0</v>
          </cell>
          <cell r="AD1918">
            <v>1537207</v>
          </cell>
          <cell r="AE1918">
            <v>3498969</v>
          </cell>
          <cell r="AF1918">
            <v>3273766</v>
          </cell>
          <cell r="AG1918">
            <v>2290759</v>
          </cell>
          <cell r="AH1918">
            <v>3737185</v>
          </cell>
          <cell r="AI1918">
            <v>0</v>
          </cell>
          <cell r="AJ1918">
            <v>0</v>
          </cell>
          <cell r="AK1918">
            <v>31027893</v>
          </cell>
          <cell r="AL1918">
            <v>2839417</v>
          </cell>
          <cell r="AM1918">
            <v>0</v>
          </cell>
          <cell r="AN1918">
            <v>0</v>
          </cell>
          <cell r="AO1918">
            <v>0</v>
          </cell>
          <cell r="AP1918">
            <v>33867310</v>
          </cell>
          <cell r="AQ1918">
            <v>16919065</v>
          </cell>
          <cell r="AR1918">
            <v>4330566</v>
          </cell>
          <cell r="AS1918">
            <v>21249631</v>
          </cell>
          <cell r="AT1918">
            <v>1732393</v>
          </cell>
          <cell r="AU1918">
            <v>70859</v>
          </cell>
          <cell r="AV1918">
            <v>1276015</v>
          </cell>
          <cell r="AW1918">
            <v>0</v>
          </cell>
          <cell r="AX1918">
            <v>285771</v>
          </cell>
          <cell r="AY1918">
            <v>372147</v>
          </cell>
          <cell r="AZ1918">
            <v>3737185</v>
          </cell>
        </row>
        <row r="1919">
          <cell r="A1919">
            <v>236656</v>
          </cell>
          <cell r="B1919" t="str">
            <v>SOUTH PUGET SOUND COMMUNITY COLLEGE</v>
          </cell>
          <cell r="C1919" t="str">
            <v>WA</v>
          </cell>
          <cell r="D1919">
            <v>8</v>
          </cell>
          <cell r="E1919">
            <v>4</v>
          </cell>
          <cell r="F1919">
            <v>2</v>
          </cell>
          <cell r="G1919">
            <v>2</v>
          </cell>
          <cell r="H1919">
            <v>2</v>
          </cell>
          <cell r="I1919">
            <v>40</v>
          </cell>
          <cell r="J1919">
            <v>1</v>
          </cell>
          <cell r="K1919">
            <v>2977</v>
          </cell>
          <cell r="L1919">
            <v>6127340</v>
          </cell>
          <cell r="M1919">
            <v>0</v>
          </cell>
          <cell r="N1919">
            <v>12027753</v>
          </cell>
          <cell r="O1919">
            <v>0</v>
          </cell>
          <cell r="P1919">
            <v>2133706</v>
          </cell>
          <cell r="Q1919">
            <v>4581864</v>
          </cell>
          <cell r="R1919">
            <v>1201588</v>
          </cell>
          <cell r="S1919">
            <v>295427</v>
          </cell>
          <cell r="T1919">
            <v>0</v>
          </cell>
          <cell r="U1919">
            <v>412765</v>
          </cell>
          <cell r="V1919">
            <v>2453284</v>
          </cell>
          <cell r="W1919">
            <v>0</v>
          </cell>
          <cell r="X1919">
            <v>849209</v>
          </cell>
          <cell r="Y1919">
            <v>0</v>
          </cell>
          <cell r="Z1919">
            <v>30082936</v>
          </cell>
          <cell r="AA1919">
            <v>12735590</v>
          </cell>
          <cell r="AB1919">
            <v>0</v>
          </cell>
          <cell r="AC1919">
            <v>0</v>
          </cell>
          <cell r="AD1919">
            <v>1144377</v>
          </cell>
          <cell r="AE1919">
            <v>2563849</v>
          </cell>
          <cell r="AF1919">
            <v>3382650</v>
          </cell>
          <cell r="AG1919">
            <v>1961798</v>
          </cell>
          <cell r="AH1919">
            <v>3387529</v>
          </cell>
          <cell r="AI1919">
            <v>0</v>
          </cell>
          <cell r="AJ1919">
            <v>43803</v>
          </cell>
          <cell r="AK1919">
            <v>25219596</v>
          </cell>
          <cell r="AL1919">
            <v>3010965</v>
          </cell>
          <cell r="AM1919">
            <v>0</v>
          </cell>
          <cell r="AN1919">
            <v>0</v>
          </cell>
          <cell r="AO1919">
            <v>0</v>
          </cell>
          <cell r="AP1919">
            <v>28230561</v>
          </cell>
          <cell r="AQ1919">
            <v>13481375</v>
          </cell>
          <cell r="AR1919">
            <v>3289841</v>
          </cell>
          <cell r="AS1919">
            <v>16771216</v>
          </cell>
          <cell r="AT1919">
            <v>1976869</v>
          </cell>
          <cell r="AU1919">
            <v>60262</v>
          </cell>
          <cell r="AV1919">
            <v>1094914</v>
          </cell>
          <cell r="AW1919">
            <v>0</v>
          </cell>
          <cell r="AX1919">
            <v>105063</v>
          </cell>
          <cell r="AY1919">
            <v>150421</v>
          </cell>
          <cell r="AZ1919">
            <v>3387529</v>
          </cell>
        </row>
        <row r="1920">
          <cell r="A1920">
            <v>236692</v>
          </cell>
          <cell r="B1920" t="str">
            <v>SPOKANE COMMUNITY COLLEGE</v>
          </cell>
          <cell r="C1920" t="str">
            <v>WA</v>
          </cell>
          <cell r="D1920">
            <v>8</v>
          </cell>
          <cell r="E1920">
            <v>4</v>
          </cell>
          <cell r="F1920">
            <v>2</v>
          </cell>
          <cell r="G1920">
            <v>2</v>
          </cell>
          <cell r="H1920">
            <v>2</v>
          </cell>
          <cell r="I1920">
            <v>40</v>
          </cell>
          <cell r="J1920">
            <v>1</v>
          </cell>
          <cell r="K1920">
            <v>5423</v>
          </cell>
          <cell r="L1920">
            <v>10745582</v>
          </cell>
          <cell r="M1920">
            <v>0</v>
          </cell>
          <cell r="N1920">
            <v>23672696</v>
          </cell>
          <cell r="O1920">
            <v>0</v>
          </cell>
          <cell r="P1920">
            <v>7851671</v>
          </cell>
          <cell r="Q1920">
            <v>6027252</v>
          </cell>
          <cell r="R1920">
            <v>781077</v>
          </cell>
          <cell r="S1920">
            <v>549399</v>
          </cell>
          <cell r="T1920">
            <v>525</v>
          </cell>
          <cell r="U1920">
            <v>471949</v>
          </cell>
          <cell r="V1920">
            <v>3303263</v>
          </cell>
          <cell r="W1920">
            <v>0</v>
          </cell>
          <cell r="X1920">
            <v>242355</v>
          </cell>
          <cell r="Y1920">
            <v>0</v>
          </cell>
          <cell r="Z1920">
            <v>53645769</v>
          </cell>
          <cell r="AA1920">
            <v>20467668</v>
          </cell>
          <cell r="AB1920">
            <v>0</v>
          </cell>
          <cell r="AC1920">
            <v>0</v>
          </cell>
          <cell r="AD1920">
            <v>3629478</v>
          </cell>
          <cell r="AE1920">
            <v>4232000</v>
          </cell>
          <cell r="AF1920">
            <v>4236527</v>
          </cell>
          <cell r="AG1920">
            <v>3625398</v>
          </cell>
          <cell r="AH1920">
            <v>12095838</v>
          </cell>
          <cell r="AI1920">
            <v>0</v>
          </cell>
          <cell r="AJ1920">
            <v>454000</v>
          </cell>
          <cell r="AK1920">
            <v>48740909</v>
          </cell>
          <cell r="AL1920">
            <v>5051232</v>
          </cell>
          <cell r="AM1920">
            <v>0</v>
          </cell>
          <cell r="AN1920">
            <v>0</v>
          </cell>
          <cell r="AO1920">
            <v>0</v>
          </cell>
          <cell r="AP1920">
            <v>53792141</v>
          </cell>
          <cell r="AQ1920">
            <v>21305933</v>
          </cell>
          <cell r="AR1920">
            <v>5566531</v>
          </cell>
          <cell r="AS1920">
            <v>26872464</v>
          </cell>
          <cell r="AT1920">
            <v>7085220</v>
          </cell>
          <cell r="AU1920">
            <v>276777</v>
          </cell>
          <cell r="AV1920">
            <v>3728118</v>
          </cell>
          <cell r="AW1920">
            <v>0</v>
          </cell>
          <cell r="AX1920">
            <v>265499</v>
          </cell>
          <cell r="AY1920">
            <v>740224</v>
          </cell>
          <cell r="AZ1920">
            <v>12095838</v>
          </cell>
        </row>
        <row r="1921">
          <cell r="A1921">
            <v>236708</v>
          </cell>
          <cell r="B1921" t="str">
            <v>SPOKANE FALLS COMMUNITY COLLEGE</v>
          </cell>
          <cell r="C1921" t="str">
            <v>WA</v>
          </cell>
          <cell r="D1921">
            <v>8</v>
          </cell>
          <cell r="E1921">
            <v>4</v>
          </cell>
          <cell r="F1921">
            <v>2</v>
          </cell>
          <cell r="G1921">
            <v>2</v>
          </cell>
          <cell r="H1921">
            <v>2</v>
          </cell>
          <cell r="I1921">
            <v>40</v>
          </cell>
          <cell r="J1921">
            <v>1</v>
          </cell>
          <cell r="K1921">
            <v>6218</v>
          </cell>
          <cell r="L1921">
            <v>10203677</v>
          </cell>
          <cell r="M1921">
            <v>0</v>
          </cell>
          <cell r="N1921">
            <v>25392274</v>
          </cell>
          <cell r="O1921">
            <v>0</v>
          </cell>
          <cell r="P1921">
            <v>12319890</v>
          </cell>
          <cell r="Q1921">
            <v>12152323</v>
          </cell>
          <cell r="R1921">
            <v>568091</v>
          </cell>
          <cell r="S1921">
            <v>2828530</v>
          </cell>
          <cell r="T1921">
            <v>525</v>
          </cell>
          <cell r="U1921">
            <v>453259</v>
          </cell>
          <cell r="V1921">
            <v>3187607</v>
          </cell>
          <cell r="W1921">
            <v>0</v>
          </cell>
          <cell r="X1921">
            <v>132779</v>
          </cell>
          <cell r="Y1921">
            <v>0</v>
          </cell>
          <cell r="Z1921">
            <v>67238955</v>
          </cell>
          <cell r="AA1921">
            <v>26026542</v>
          </cell>
          <cell r="AB1921">
            <v>0</v>
          </cell>
          <cell r="AC1921">
            <v>72453</v>
          </cell>
          <cell r="AD1921">
            <v>3455011</v>
          </cell>
          <cell r="AE1921">
            <v>14809878</v>
          </cell>
          <cell r="AF1921">
            <v>4820973</v>
          </cell>
          <cell r="AG1921">
            <v>3427043</v>
          </cell>
          <cell r="AH1921">
            <v>9275548</v>
          </cell>
          <cell r="AI1921">
            <v>0</v>
          </cell>
          <cell r="AJ1921">
            <v>395000</v>
          </cell>
          <cell r="AK1921">
            <v>62282448</v>
          </cell>
          <cell r="AL1921">
            <v>4259592</v>
          </cell>
          <cell r="AM1921">
            <v>0</v>
          </cell>
          <cell r="AN1921">
            <v>0</v>
          </cell>
          <cell r="AO1921">
            <v>0</v>
          </cell>
          <cell r="AP1921">
            <v>66542040</v>
          </cell>
          <cell r="AQ1921">
            <v>31193442</v>
          </cell>
          <cell r="AR1921">
            <v>8440946</v>
          </cell>
          <cell r="AS1921">
            <v>39634388</v>
          </cell>
          <cell r="AT1921">
            <v>5145180</v>
          </cell>
          <cell r="AU1921">
            <v>260446</v>
          </cell>
          <cell r="AV1921">
            <v>2941822</v>
          </cell>
          <cell r="AW1921">
            <v>0</v>
          </cell>
          <cell r="AX1921">
            <v>336830</v>
          </cell>
          <cell r="AY1921">
            <v>591270</v>
          </cell>
          <cell r="AZ1921">
            <v>9275548</v>
          </cell>
        </row>
        <row r="1922">
          <cell r="A1922">
            <v>236753</v>
          </cell>
          <cell r="B1922" t="str">
            <v>TACOMA COMMUNITY COLLEGE</v>
          </cell>
          <cell r="C1922" t="str">
            <v>WA</v>
          </cell>
          <cell r="D1922">
            <v>8</v>
          </cell>
          <cell r="E1922">
            <v>4</v>
          </cell>
          <cell r="F1922">
            <v>2</v>
          </cell>
          <cell r="G1922">
            <v>2</v>
          </cell>
          <cell r="H1922">
            <v>2</v>
          </cell>
          <cell r="I1922">
            <v>40</v>
          </cell>
          <cell r="J1922">
            <v>1</v>
          </cell>
          <cell r="K1922">
            <v>4100</v>
          </cell>
          <cell r="L1922">
            <v>9563620</v>
          </cell>
          <cell r="M1922">
            <v>0</v>
          </cell>
          <cell r="N1922">
            <v>15540354</v>
          </cell>
          <cell r="O1922">
            <v>0</v>
          </cell>
          <cell r="P1922">
            <v>4126778</v>
          </cell>
          <cell r="Q1922">
            <v>5329721</v>
          </cell>
          <cell r="R1922">
            <v>1758578</v>
          </cell>
          <cell r="S1922">
            <v>704714</v>
          </cell>
          <cell r="T1922">
            <v>0</v>
          </cell>
          <cell r="U1922">
            <v>191193</v>
          </cell>
          <cell r="V1922">
            <v>3684811</v>
          </cell>
          <cell r="W1922">
            <v>0</v>
          </cell>
          <cell r="X1922">
            <v>101885</v>
          </cell>
          <cell r="Y1922">
            <v>0</v>
          </cell>
          <cell r="Z1922">
            <v>41001654</v>
          </cell>
          <cell r="AA1922">
            <v>15906364</v>
          </cell>
          <cell r="AB1922">
            <v>0</v>
          </cell>
          <cell r="AC1922">
            <v>0</v>
          </cell>
          <cell r="AD1922">
            <v>2564928</v>
          </cell>
          <cell r="AE1922">
            <v>4531876</v>
          </cell>
          <cell r="AF1922">
            <v>4506115</v>
          </cell>
          <cell r="AG1922">
            <v>2435629</v>
          </cell>
          <cell r="AH1922">
            <v>5924774</v>
          </cell>
          <cell r="AI1922">
            <v>0</v>
          </cell>
          <cell r="AJ1922">
            <v>0</v>
          </cell>
          <cell r="AK1922">
            <v>35869686</v>
          </cell>
          <cell r="AL1922">
            <v>4236733</v>
          </cell>
          <cell r="AM1922">
            <v>0</v>
          </cell>
          <cell r="AN1922">
            <v>0</v>
          </cell>
          <cell r="AO1922">
            <v>0</v>
          </cell>
          <cell r="AP1922">
            <v>40106419</v>
          </cell>
          <cell r="AQ1922">
            <v>17787354</v>
          </cell>
          <cell r="AR1922">
            <v>4600603</v>
          </cell>
          <cell r="AS1922">
            <v>22387957</v>
          </cell>
          <cell r="AT1922">
            <v>3614058</v>
          </cell>
          <cell r="AU1922">
            <v>73507</v>
          </cell>
          <cell r="AV1922">
            <v>1548025</v>
          </cell>
          <cell r="AW1922">
            <v>0</v>
          </cell>
          <cell r="AX1922">
            <v>372212</v>
          </cell>
          <cell r="AY1922">
            <v>316972</v>
          </cell>
          <cell r="AZ1922">
            <v>5924774</v>
          </cell>
        </row>
        <row r="1923">
          <cell r="A1923">
            <v>236887</v>
          </cell>
          <cell r="B1923" t="str">
            <v>WALLA WALLA COMMUNITY COLLEGE</v>
          </cell>
          <cell r="C1923" t="str">
            <v>WA</v>
          </cell>
          <cell r="D1923">
            <v>8</v>
          </cell>
          <cell r="E1923">
            <v>4</v>
          </cell>
          <cell r="F1923">
            <v>2</v>
          </cell>
          <cell r="G1923">
            <v>2</v>
          </cell>
          <cell r="H1923">
            <v>2</v>
          </cell>
          <cell r="I1923">
            <v>40</v>
          </cell>
          <cell r="J1923">
            <v>1</v>
          </cell>
          <cell r="K1923">
            <v>2906</v>
          </cell>
          <cell r="L1923">
            <v>4123206</v>
          </cell>
          <cell r="M1923">
            <v>0</v>
          </cell>
          <cell r="N1923">
            <v>12472022</v>
          </cell>
          <cell r="O1923">
            <v>0</v>
          </cell>
          <cell r="P1923">
            <v>3576730</v>
          </cell>
          <cell r="Q1923">
            <v>4226370</v>
          </cell>
          <cell r="R1923">
            <v>825097</v>
          </cell>
          <cell r="S1923">
            <v>278286</v>
          </cell>
          <cell r="T1923">
            <v>0</v>
          </cell>
          <cell r="U1923">
            <v>924704</v>
          </cell>
          <cell r="V1923">
            <v>2049518</v>
          </cell>
          <cell r="W1923">
            <v>0</v>
          </cell>
          <cell r="X1923">
            <v>1251141</v>
          </cell>
          <cell r="Y1923">
            <v>0</v>
          </cell>
          <cell r="Z1923">
            <v>29727074</v>
          </cell>
          <cell r="AA1923">
            <v>12882893</v>
          </cell>
          <cell r="AB1923">
            <v>0</v>
          </cell>
          <cell r="AC1923">
            <v>0</v>
          </cell>
          <cell r="AD1923">
            <v>3237961</v>
          </cell>
          <cell r="AE1923">
            <v>2591674</v>
          </cell>
          <cell r="AF1923">
            <v>2987028</v>
          </cell>
          <cell r="AG1923">
            <v>1928744</v>
          </cell>
          <cell r="AH1923">
            <v>3853693</v>
          </cell>
          <cell r="AI1923">
            <v>13465</v>
          </cell>
          <cell r="AJ1923">
            <v>0</v>
          </cell>
          <cell r="AK1923">
            <v>27495458</v>
          </cell>
          <cell r="AL1923">
            <v>2326056</v>
          </cell>
          <cell r="AM1923">
            <v>0</v>
          </cell>
          <cell r="AN1923">
            <v>0</v>
          </cell>
          <cell r="AO1923">
            <v>0</v>
          </cell>
          <cell r="AP1923">
            <v>29821514</v>
          </cell>
          <cell r="AQ1923">
            <v>13895822</v>
          </cell>
          <cell r="AR1923">
            <v>3519743</v>
          </cell>
          <cell r="AS1923">
            <v>17415565</v>
          </cell>
          <cell r="AT1923">
            <v>1948445</v>
          </cell>
          <cell r="AU1923">
            <v>77655</v>
          </cell>
          <cell r="AV1923">
            <v>1258373</v>
          </cell>
          <cell r="AW1923">
            <v>0</v>
          </cell>
          <cell r="AX1923">
            <v>432667</v>
          </cell>
          <cell r="AY1923">
            <v>136553</v>
          </cell>
          <cell r="AZ1923">
            <v>3853693</v>
          </cell>
        </row>
        <row r="1924">
          <cell r="A1924">
            <v>236975</v>
          </cell>
          <cell r="B1924" t="str">
            <v>WENATCHEE VALLEY COLLEGE</v>
          </cell>
          <cell r="C1924" t="str">
            <v>WA</v>
          </cell>
          <cell r="D1924">
            <v>8</v>
          </cell>
          <cell r="E1924">
            <v>4</v>
          </cell>
          <cell r="F1924">
            <v>2</v>
          </cell>
          <cell r="G1924">
            <v>2</v>
          </cell>
          <cell r="H1924">
            <v>2</v>
          </cell>
          <cell r="I1924">
            <v>40</v>
          </cell>
          <cell r="J1924">
            <v>1</v>
          </cell>
          <cell r="K1924">
            <v>2112</v>
          </cell>
          <cell r="L1924">
            <v>3745215</v>
          </cell>
          <cell r="M1924">
            <v>0</v>
          </cell>
          <cell r="N1924">
            <v>9779272</v>
          </cell>
          <cell r="O1924">
            <v>0</v>
          </cell>
          <cell r="P1924">
            <v>2571935</v>
          </cell>
          <cell r="Q1924">
            <v>2542753</v>
          </cell>
          <cell r="R1924">
            <v>725244</v>
          </cell>
          <cell r="S1924">
            <v>758652</v>
          </cell>
          <cell r="T1924">
            <v>27657</v>
          </cell>
          <cell r="U1924">
            <v>336145</v>
          </cell>
          <cell r="V1924">
            <v>1001254</v>
          </cell>
          <cell r="W1924">
            <v>0</v>
          </cell>
          <cell r="X1924">
            <v>207950</v>
          </cell>
          <cell r="Y1924">
            <v>0</v>
          </cell>
          <cell r="Z1924">
            <v>21696077</v>
          </cell>
          <cell r="AA1924">
            <v>9565483</v>
          </cell>
          <cell r="AB1924">
            <v>0</v>
          </cell>
          <cell r="AC1924">
            <v>0</v>
          </cell>
          <cell r="AD1924">
            <v>1731841</v>
          </cell>
          <cell r="AE1924">
            <v>2090836</v>
          </cell>
          <cell r="AF1924">
            <v>2734194</v>
          </cell>
          <cell r="AG1924">
            <v>1375734</v>
          </cell>
          <cell r="AH1924">
            <v>4090971</v>
          </cell>
          <cell r="AI1924">
            <v>10000</v>
          </cell>
          <cell r="AJ1924">
            <v>0</v>
          </cell>
          <cell r="AK1924">
            <v>21599059</v>
          </cell>
          <cell r="AL1924">
            <v>1286076</v>
          </cell>
          <cell r="AM1924">
            <v>0</v>
          </cell>
          <cell r="AN1924">
            <v>0</v>
          </cell>
          <cell r="AO1924">
            <v>0</v>
          </cell>
          <cell r="AP1924">
            <v>22885135</v>
          </cell>
          <cell r="AQ1924">
            <v>9630165</v>
          </cell>
          <cell r="AR1924">
            <v>2538278</v>
          </cell>
          <cell r="AS1924">
            <v>12168443</v>
          </cell>
          <cell r="AT1924">
            <v>1982153</v>
          </cell>
          <cell r="AU1924">
            <v>61796</v>
          </cell>
          <cell r="AV1924">
            <v>1116193</v>
          </cell>
          <cell r="AW1924">
            <v>0</v>
          </cell>
          <cell r="AX1924">
            <v>819904</v>
          </cell>
          <cell r="AY1924">
            <v>110925</v>
          </cell>
          <cell r="AZ1924">
            <v>4090971</v>
          </cell>
        </row>
        <row r="1925">
          <cell r="A1925">
            <v>237039</v>
          </cell>
          <cell r="B1925" t="str">
            <v>WHATCOM COMMUNITY COLLEGE</v>
          </cell>
          <cell r="C1925" t="str">
            <v>WA</v>
          </cell>
          <cell r="D1925">
            <v>8</v>
          </cell>
          <cell r="E1925">
            <v>4</v>
          </cell>
          <cell r="F1925">
            <v>2</v>
          </cell>
          <cell r="G1925">
            <v>2</v>
          </cell>
          <cell r="H1925">
            <v>2</v>
          </cell>
          <cell r="I1925">
            <v>40</v>
          </cell>
          <cell r="J1925">
            <v>1</v>
          </cell>
          <cell r="K1925">
            <v>2825</v>
          </cell>
          <cell r="L1925">
            <v>6911396</v>
          </cell>
          <cell r="M1925">
            <v>0</v>
          </cell>
          <cell r="N1925">
            <v>8172756</v>
          </cell>
          <cell r="O1925">
            <v>0</v>
          </cell>
          <cell r="P1925">
            <v>2125246</v>
          </cell>
          <cell r="Q1925">
            <v>2175517</v>
          </cell>
          <cell r="R1925">
            <v>1494537</v>
          </cell>
          <cell r="S1925">
            <v>104099</v>
          </cell>
          <cell r="T1925">
            <v>14625</v>
          </cell>
          <cell r="U1925">
            <v>0</v>
          </cell>
          <cell r="V1925">
            <v>1465190</v>
          </cell>
          <cell r="W1925">
            <v>0</v>
          </cell>
          <cell r="X1925">
            <v>184388</v>
          </cell>
          <cell r="Y1925">
            <v>0</v>
          </cell>
          <cell r="Z1925">
            <v>22647754</v>
          </cell>
          <cell r="AA1925">
            <v>7320900</v>
          </cell>
          <cell r="AB1925">
            <v>0</v>
          </cell>
          <cell r="AC1925">
            <v>0</v>
          </cell>
          <cell r="AD1925">
            <v>889595</v>
          </cell>
          <cell r="AE1925">
            <v>2320836</v>
          </cell>
          <cell r="AF1925">
            <v>2395669</v>
          </cell>
          <cell r="AG1925">
            <v>1297856</v>
          </cell>
          <cell r="AH1925">
            <v>3789883</v>
          </cell>
          <cell r="AI1925">
            <v>0</v>
          </cell>
          <cell r="AJ1925">
            <v>0</v>
          </cell>
          <cell r="AK1925">
            <v>18014739</v>
          </cell>
          <cell r="AL1925">
            <v>1636985</v>
          </cell>
          <cell r="AM1925">
            <v>0</v>
          </cell>
          <cell r="AN1925">
            <v>0</v>
          </cell>
          <cell r="AO1925">
            <v>0</v>
          </cell>
          <cell r="AP1925">
            <v>19651724</v>
          </cell>
          <cell r="AQ1925">
            <v>8782207</v>
          </cell>
          <cell r="AR1925">
            <v>2449027</v>
          </cell>
          <cell r="AS1925">
            <v>11231234</v>
          </cell>
          <cell r="AT1925">
            <v>1684474</v>
          </cell>
          <cell r="AU1925">
            <v>78035</v>
          </cell>
          <cell r="AV1925">
            <v>1825303</v>
          </cell>
          <cell r="AW1925">
            <v>0</v>
          </cell>
          <cell r="AX1925">
            <v>97299</v>
          </cell>
          <cell r="AY1925">
            <v>104772</v>
          </cell>
          <cell r="AZ1925">
            <v>3789883</v>
          </cell>
        </row>
        <row r="1926">
          <cell r="A1926">
            <v>237109</v>
          </cell>
          <cell r="B1926" t="str">
            <v>YAKIMA VALLEY COMMUNITY COLLEGE</v>
          </cell>
          <cell r="C1926" t="str">
            <v>WA</v>
          </cell>
          <cell r="D1926">
            <v>8</v>
          </cell>
          <cell r="E1926">
            <v>4</v>
          </cell>
          <cell r="F1926">
            <v>2</v>
          </cell>
          <cell r="G1926">
            <v>2</v>
          </cell>
          <cell r="H1926">
            <v>2</v>
          </cell>
          <cell r="I1926">
            <v>40</v>
          </cell>
          <cell r="J1926">
            <v>1</v>
          </cell>
          <cell r="K1926">
            <v>3111</v>
          </cell>
          <cell r="L1926">
            <v>5411292</v>
          </cell>
          <cell r="M1926">
            <v>0</v>
          </cell>
          <cell r="N1926">
            <v>13951843</v>
          </cell>
          <cell r="O1926">
            <v>0</v>
          </cell>
          <cell r="P1926">
            <v>3592621</v>
          </cell>
          <cell r="Q1926">
            <v>2590365</v>
          </cell>
          <cell r="R1926">
            <v>678394</v>
          </cell>
          <cell r="S1926">
            <v>915805</v>
          </cell>
          <cell r="T1926">
            <v>0</v>
          </cell>
          <cell r="U1926">
            <v>264303</v>
          </cell>
          <cell r="V1926">
            <v>2875507</v>
          </cell>
          <cell r="W1926">
            <v>0</v>
          </cell>
          <cell r="X1926">
            <v>0</v>
          </cell>
          <cell r="Y1926">
            <v>0</v>
          </cell>
          <cell r="Z1926">
            <v>30280130</v>
          </cell>
          <cell r="AA1926">
            <v>14061113</v>
          </cell>
          <cell r="AB1926">
            <v>0</v>
          </cell>
          <cell r="AC1926">
            <v>0</v>
          </cell>
          <cell r="AD1926">
            <v>1334972</v>
          </cell>
          <cell r="AE1926">
            <v>2199835</v>
          </cell>
          <cell r="AF1926">
            <v>3003781</v>
          </cell>
          <cell r="AG1926">
            <v>1770427</v>
          </cell>
          <cell r="AH1926">
            <v>5084166</v>
          </cell>
          <cell r="AI1926">
            <v>0</v>
          </cell>
          <cell r="AJ1926">
            <v>0</v>
          </cell>
          <cell r="AK1926">
            <v>27454294</v>
          </cell>
          <cell r="AL1926">
            <v>2584753</v>
          </cell>
          <cell r="AM1926">
            <v>0</v>
          </cell>
          <cell r="AN1926">
            <v>0</v>
          </cell>
          <cell r="AO1926">
            <v>0</v>
          </cell>
          <cell r="AP1926">
            <v>30039047</v>
          </cell>
          <cell r="AQ1926">
            <v>15092823</v>
          </cell>
          <cell r="AR1926">
            <v>3698193</v>
          </cell>
          <cell r="AS1926">
            <v>18791016</v>
          </cell>
          <cell r="AT1926">
            <v>3157322</v>
          </cell>
          <cell r="AU1926">
            <v>435297</v>
          </cell>
          <cell r="AV1926">
            <v>917011</v>
          </cell>
          <cell r="AW1926">
            <v>0</v>
          </cell>
          <cell r="AX1926">
            <v>515202</v>
          </cell>
          <cell r="AY1926">
            <v>59334</v>
          </cell>
          <cell r="AZ1926">
            <v>5084166</v>
          </cell>
        </row>
        <row r="1927">
          <cell r="A1927">
            <v>380377</v>
          </cell>
          <cell r="B1927" t="str">
            <v>NORTHWEST INDIAN COLLEGE</v>
          </cell>
          <cell r="C1927" t="str">
            <v>WA</v>
          </cell>
          <cell r="D1927">
            <v>8</v>
          </cell>
          <cell r="E1927">
            <v>4</v>
          </cell>
          <cell r="F1927">
            <v>2</v>
          </cell>
          <cell r="G1927">
            <v>2</v>
          </cell>
          <cell r="H1927">
            <v>1</v>
          </cell>
          <cell r="I1927">
            <v>60</v>
          </cell>
          <cell r="J1927">
            <v>1</v>
          </cell>
          <cell r="K1927">
            <v>395</v>
          </cell>
          <cell r="L1927">
            <v>769136</v>
          </cell>
          <cell r="M1927">
            <v>1944900</v>
          </cell>
          <cell r="N1927">
            <v>0</v>
          </cell>
          <cell r="O1927">
            <v>0</v>
          </cell>
          <cell r="P1927">
            <v>3991329</v>
          </cell>
          <cell r="Q1927">
            <v>207887</v>
          </cell>
          <cell r="R1927">
            <v>104316</v>
          </cell>
          <cell r="S1927">
            <v>491951</v>
          </cell>
          <cell r="T1927">
            <v>0</v>
          </cell>
          <cell r="U1927">
            <v>0</v>
          </cell>
          <cell r="V1927">
            <v>71586</v>
          </cell>
          <cell r="W1927">
            <v>0</v>
          </cell>
          <cell r="X1927">
            <v>5897</v>
          </cell>
          <cell r="Y1927">
            <v>0</v>
          </cell>
          <cell r="Z1927">
            <v>7587002</v>
          </cell>
          <cell r="AA1927">
            <v>2472194</v>
          </cell>
          <cell r="AB1927">
            <v>0</v>
          </cell>
          <cell r="AC1927">
            <v>0</v>
          </cell>
          <cell r="AD1927">
            <v>462913</v>
          </cell>
          <cell r="AE1927">
            <v>1012769</v>
          </cell>
          <cell r="AF1927">
            <v>1093837</v>
          </cell>
          <cell r="AG1927">
            <v>314355</v>
          </cell>
          <cell r="AH1927">
            <v>1166286</v>
          </cell>
          <cell r="AI1927">
            <v>0</v>
          </cell>
          <cell r="AJ1927">
            <v>0</v>
          </cell>
          <cell r="AK1927">
            <v>6522354</v>
          </cell>
          <cell r="AL1927">
            <v>71586</v>
          </cell>
          <cell r="AM1927">
            <v>0</v>
          </cell>
          <cell r="AN1927">
            <v>0</v>
          </cell>
          <cell r="AO1927">
            <v>3000</v>
          </cell>
          <cell r="AP1927">
            <v>6596940</v>
          </cell>
          <cell r="AQ1927">
            <v>2506940</v>
          </cell>
          <cell r="AR1927">
            <v>561566</v>
          </cell>
          <cell r="AS1927">
            <v>3068506</v>
          </cell>
          <cell r="AT1927">
            <v>616742</v>
          </cell>
          <cell r="AU1927">
            <v>105657</v>
          </cell>
          <cell r="AV1927">
            <v>207887</v>
          </cell>
          <cell r="AW1927">
            <v>0</v>
          </cell>
          <cell r="AX1927">
            <v>236000</v>
          </cell>
          <cell r="AY1927">
            <v>0</v>
          </cell>
          <cell r="AZ1927">
            <v>1166286</v>
          </cell>
        </row>
        <row r="1928">
          <cell r="A1928">
            <v>439145</v>
          </cell>
          <cell r="B1928" t="str">
            <v>PIERCE COLLEGE AT PUYALLUP</v>
          </cell>
          <cell r="C1928" t="str">
            <v>WA</v>
          </cell>
          <cell r="D1928">
            <v>8</v>
          </cell>
          <cell r="E1928">
            <v>4</v>
          </cell>
          <cell r="F1928">
            <v>2</v>
          </cell>
          <cell r="G1928">
            <v>-2</v>
          </cell>
          <cell r="H1928">
            <v>2</v>
          </cell>
          <cell r="I1928">
            <v>-3</v>
          </cell>
          <cell r="J1928">
            <v>1</v>
          </cell>
          <cell r="K1928">
            <v>1543</v>
          </cell>
          <cell r="L1928">
            <v>4662017</v>
          </cell>
          <cell r="M1928">
            <v>0</v>
          </cell>
          <cell r="N1928">
            <v>17843809</v>
          </cell>
          <cell r="O1928">
            <v>0</v>
          </cell>
          <cell r="P1928">
            <v>1819189</v>
          </cell>
          <cell r="Q1928">
            <v>3656667</v>
          </cell>
          <cell r="R1928">
            <v>2306957</v>
          </cell>
          <cell r="S1928">
            <v>2557271</v>
          </cell>
          <cell r="T1928">
            <v>0</v>
          </cell>
          <cell r="U1928">
            <v>895087</v>
          </cell>
          <cell r="V1928">
            <v>711818</v>
          </cell>
          <cell r="W1928">
            <v>0</v>
          </cell>
          <cell r="X1928">
            <v>493932</v>
          </cell>
          <cell r="Y1928">
            <v>0</v>
          </cell>
          <cell r="Z1928">
            <v>34946747</v>
          </cell>
          <cell r="AA1928">
            <v>19591445</v>
          </cell>
          <cell r="AB1928">
            <v>0</v>
          </cell>
          <cell r="AC1928">
            <v>0</v>
          </cell>
          <cell r="AD1928">
            <v>4245488</v>
          </cell>
          <cell r="AE1928">
            <v>1654014</v>
          </cell>
          <cell r="AF1928">
            <v>4190082</v>
          </cell>
          <cell r="AG1928">
            <v>3230046</v>
          </cell>
          <cell r="AH1928">
            <v>2217982</v>
          </cell>
          <cell r="AI1928">
            <v>0</v>
          </cell>
          <cell r="AJ1928">
            <v>0</v>
          </cell>
          <cell r="AK1928">
            <v>35129057</v>
          </cell>
          <cell r="AL1928">
            <v>817004</v>
          </cell>
          <cell r="AM1928">
            <v>0</v>
          </cell>
          <cell r="AN1928">
            <v>0</v>
          </cell>
          <cell r="AO1928">
            <v>0</v>
          </cell>
          <cell r="AP1928">
            <v>35946061</v>
          </cell>
          <cell r="AQ1928">
            <v>17861432</v>
          </cell>
          <cell r="AR1928">
            <v>4140875</v>
          </cell>
          <cell r="AS1928">
            <v>22002307</v>
          </cell>
          <cell r="AT1928">
            <v>1248894</v>
          </cell>
          <cell r="AU1928">
            <v>104060</v>
          </cell>
          <cell r="AV1928">
            <v>771288</v>
          </cell>
          <cell r="AW1928">
            <v>0</v>
          </cell>
          <cell r="AX1928">
            <v>93740</v>
          </cell>
          <cell r="AY1928">
            <v>0</v>
          </cell>
          <cell r="AZ1928">
            <v>2217982</v>
          </cell>
        </row>
        <row r="1929">
          <cell r="A1929">
            <v>439190</v>
          </cell>
          <cell r="B1929" t="str">
            <v>CASCADIA COMMUNITY COLLEGE</v>
          </cell>
          <cell r="C1929" t="str">
            <v>WA</v>
          </cell>
          <cell r="D1929">
            <v>8</v>
          </cell>
          <cell r="E1929">
            <v>4</v>
          </cell>
          <cell r="F1929">
            <v>2</v>
          </cell>
          <cell r="G1929">
            <v>2</v>
          </cell>
          <cell r="H1929">
            <v>2</v>
          </cell>
          <cell r="I1929">
            <v>-3</v>
          </cell>
          <cell r="J1929">
            <v>2</v>
          </cell>
          <cell r="K1929">
            <v>1276</v>
          </cell>
          <cell r="L1929">
            <v>1807525</v>
          </cell>
          <cell r="M1929">
            <v>0</v>
          </cell>
          <cell r="N1929">
            <v>5965871</v>
          </cell>
          <cell r="O1929">
            <v>0</v>
          </cell>
          <cell r="P1929">
            <v>296673</v>
          </cell>
          <cell r="Q1929">
            <v>289667</v>
          </cell>
          <cell r="R1929">
            <v>478809</v>
          </cell>
          <cell r="S1929">
            <v>43264</v>
          </cell>
          <cell r="T1929">
            <v>0</v>
          </cell>
          <cell r="U1929">
            <v>5516</v>
          </cell>
          <cell r="V1929">
            <v>82317</v>
          </cell>
          <cell r="W1929">
            <v>0</v>
          </cell>
          <cell r="X1929">
            <v>71427</v>
          </cell>
          <cell r="Y1929">
            <v>0</v>
          </cell>
          <cell r="Z1929">
            <v>9041069</v>
          </cell>
          <cell r="AA1929">
            <v>378423</v>
          </cell>
          <cell r="AB1929">
            <v>0</v>
          </cell>
          <cell r="AC1929">
            <v>0</v>
          </cell>
          <cell r="AD1929">
            <v>643982</v>
          </cell>
          <cell r="AE1929">
            <v>130496</v>
          </cell>
          <cell r="AF1929">
            <v>912743</v>
          </cell>
          <cell r="AG1929">
            <v>858782</v>
          </cell>
          <cell r="AH1929">
            <v>395446</v>
          </cell>
          <cell r="AI1929">
            <v>0</v>
          </cell>
          <cell r="AJ1929">
            <v>0</v>
          </cell>
          <cell r="AK1929">
            <v>3319872</v>
          </cell>
          <cell r="AL1929">
            <v>84558</v>
          </cell>
          <cell r="AM1929">
            <v>0</v>
          </cell>
          <cell r="AN1929">
            <v>0</v>
          </cell>
          <cell r="AO1929">
            <v>0</v>
          </cell>
          <cell r="AP1929">
            <v>3404430</v>
          </cell>
          <cell r="AQ1929">
            <v>3899914</v>
          </cell>
          <cell r="AR1929">
            <v>867846</v>
          </cell>
          <cell r="AS1929">
            <v>4767760</v>
          </cell>
          <cell r="AT1929">
            <v>232287</v>
          </cell>
          <cell r="AU1929">
            <v>3450</v>
          </cell>
          <cell r="AV1929">
            <v>138588</v>
          </cell>
          <cell r="AW1929">
            <v>0</v>
          </cell>
          <cell r="AX1929">
            <v>21121</v>
          </cell>
          <cell r="AY1929">
            <v>0</v>
          </cell>
          <cell r="AZ1929">
            <v>395446</v>
          </cell>
        </row>
        <row r="1930">
          <cell r="A1930">
            <v>381529</v>
          </cell>
          <cell r="B1930" t="str">
            <v>SEATTLE VOCATIONAL INSTITUTE</v>
          </cell>
          <cell r="C1930" t="str">
            <v>WA</v>
          </cell>
          <cell r="D1930">
            <v>8</v>
          </cell>
          <cell r="E1930">
            <v>7</v>
          </cell>
          <cell r="F1930">
            <v>2</v>
          </cell>
          <cell r="G1930">
            <v>2</v>
          </cell>
          <cell r="H1930">
            <v>2</v>
          </cell>
          <cell r="I1930">
            <v>-3</v>
          </cell>
          <cell r="J1930">
            <v>1</v>
          </cell>
          <cell r="K1930">
            <v>423</v>
          </cell>
          <cell r="L1930">
            <v>311832</v>
          </cell>
          <cell r="M1930">
            <v>0</v>
          </cell>
          <cell r="N1930">
            <v>2620098</v>
          </cell>
          <cell r="O1930">
            <v>0</v>
          </cell>
          <cell r="P1930">
            <v>273758</v>
          </cell>
          <cell r="Q1930">
            <v>468601</v>
          </cell>
          <cell r="R1930">
            <v>920336</v>
          </cell>
          <cell r="S1930">
            <v>7890</v>
          </cell>
          <cell r="T1930">
            <v>0</v>
          </cell>
          <cell r="U1930">
            <v>2040</v>
          </cell>
          <cell r="V1930">
            <v>35980</v>
          </cell>
          <cell r="W1930">
            <v>0</v>
          </cell>
          <cell r="X1930">
            <v>580390</v>
          </cell>
          <cell r="Y1930">
            <v>0</v>
          </cell>
          <cell r="Z1930">
            <v>5220925</v>
          </cell>
          <cell r="AA1930">
            <v>2374335</v>
          </cell>
          <cell r="AB1930">
            <v>0</v>
          </cell>
          <cell r="AC1930">
            <v>0</v>
          </cell>
          <cell r="AD1930">
            <v>107587</v>
          </cell>
          <cell r="AE1930">
            <v>317411</v>
          </cell>
          <cell r="AF1930">
            <v>633665</v>
          </cell>
          <cell r="AG1930">
            <v>350059</v>
          </cell>
          <cell r="AH1930">
            <v>879515</v>
          </cell>
          <cell r="AI1930">
            <v>0</v>
          </cell>
          <cell r="AJ1930">
            <v>0</v>
          </cell>
          <cell r="AK1930">
            <v>4662572</v>
          </cell>
          <cell r="AL1930">
            <v>33446</v>
          </cell>
          <cell r="AM1930">
            <v>0</v>
          </cell>
          <cell r="AN1930">
            <v>0</v>
          </cell>
          <cell r="AO1930">
            <v>0</v>
          </cell>
          <cell r="AP1930">
            <v>4696018</v>
          </cell>
          <cell r="AQ1930">
            <v>2256822</v>
          </cell>
          <cell r="AR1930">
            <v>563233</v>
          </cell>
          <cell r="AS1930">
            <v>2820055</v>
          </cell>
          <cell r="AT1930">
            <v>231110</v>
          </cell>
          <cell r="AU1930">
            <v>31371</v>
          </cell>
          <cell r="AV1930">
            <v>112204</v>
          </cell>
          <cell r="AW1930">
            <v>500000</v>
          </cell>
          <cell r="AX1930">
            <v>4830</v>
          </cell>
          <cell r="AY1930">
            <v>0</v>
          </cell>
          <cell r="AZ1930">
            <v>879515</v>
          </cell>
        </row>
        <row r="1931">
          <cell r="A1931">
            <v>240435</v>
          </cell>
          <cell r="B1931" t="str">
            <v>UNIVERSITY OF WISCONSIN-SYSTEM ADMINISTRATION</v>
          </cell>
          <cell r="C1931" t="str">
            <v>WI</v>
          </cell>
          <cell r="D1931">
            <v>3</v>
          </cell>
          <cell r="E1931">
            <v>0</v>
          </cell>
          <cell r="F1931">
            <v>2</v>
          </cell>
          <cell r="G1931">
            <v>-2</v>
          </cell>
          <cell r="H1931">
            <v>2</v>
          </cell>
          <cell r="I1931">
            <v>-3</v>
          </cell>
          <cell r="J1931">
            <v>1</v>
          </cell>
          <cell r="L1931">
            <v>0</v>
          </cell>
          <cell r="M1931">
            <v>0</v>
          </cell>
          <cell r="N1931">
            <v>17006519</v>
          </cell>
          <cell r="O1931">
            <v>0</v>
          </cell>
          <cell r="P1931">
            <v>1550968</v>
          </cell>
          <cell r="Q1931">
            <v>984830</v>
          </cell>
          <cell r="R1931">
            <v>0</v>
          </cell>
          <cell r="S1931">
            <v>227425</v>
          </cell>
          <cell r="T1931">
            <v>2288119</v>
          </cell>
          <cell r="U1931">
            <v>0</v>
          </cell>
          <cell r="V1931">
            <v>0</v>
          </cell>
          <cell r="W1931">
            <v>0</v>
          </cell>
          <cell r="X1931">
            <v>2308686</v>
          </cell>
          <cell r="Y1931">
            <v>0</v>
          </cell>
          <cell r="Z1931">
            <v>24366547</v>
          </cell>
          <cell r="AA1931">
            <v>350451</v>
          </cell>
          <cell r="AB1931">
            <v>203568</v>
          </cell>
          <cell r="AC1931">
            <v>0</v>
          </cell>
          <cell r="AD1931">
            <v>6356915</v>
          </cell>
          <cell r="AE1931">
            <v>3245653</v>
          </cell>
          <cell r="AF1931">
            <v>25142347</v>
          </cell>
          <cell r="AG1931">
            <v>0</v>
          </cell>
          <cell r="AH1931">
            <v>34866</v>
          </cell>
          <cell r="AI1931">
            <v>713344</v>
          </cell>
          <cell r="AJ1931">
            <v>0</v>
          </cell>
          <cell r="AK1931">
            <v>36047144</v>
          </cell>
          <cell r="AL1931">
            <v>0</v>
          </cell>
          <cell r="AM1931">
            <v>0</v>
          </cell>
          <cell r="AN1931">
            <v>0</v>
          </cell>
          <cell r="AO1931">
            <v>-1349882</v>
          </cell>
          <cell r="AP1931">
            <v>34697262</v>
          </cell>
          <cell r="AQ1931">
            <v>11985007</v>
          </cell>
          <cell r="AR1931">
            <v>3741211</v>
          </cell>
          <cell r="AS1931">
            <v>15726218</v>
          </cell>
          <cell r="AT1931">
            <v>0</v>
          </cell>
          <cell r="AU1931">
            <v>0</v>
          </cell>
          <cell r="AV1931">
            <v>0</v>
          </cell>
          <cell r="AW1931">
            <v>0</v>
          </cell>
          <cell r="AX1931">
            <v>29480</v>
          </cell>
          <cell r="AY1931">
            <v>5386</v>
          </cell>
          <cell r="AZ1931">
            <v>34866</v>
          </cell>
        </row>
        <row r="1932">
          <cell r="A1932">
            <v>260381</v>
          </cell>
          <cell r="B1932" t="str">
            <v>UNIVERSITY OF WISCONSIN EXTENSION</v>
          </cell>
          <cell r="C1932" t="str">
            <v>WI</v>
          </cell>
          <cell r="D1932">
            <v>3</v>
          </cell>
          <cell r="E1932">
            <v>0</v>
          </cell>
          <cell r="F1932">
            <v>2</v>
          </cell>
          <cell r="G1932">
            <v>-2</v>
          </cell>
          <cell r="H1932">
            <v>2</v>
          </cell>
          <cell r="I1932">
            <v>-3</v>
          </cell>
          <cell r="J1932">
            <v>1</v>
          </cell>
          <cell r="L1932">
            <v>93770</v>
          </cell>
          <cell r="M1932">
            <v>8565508</v>
          </cell>
          <cell r="N1932">
            <v>37990524</v>
          </cell>
          <cell r="O1932">
            <v>0</v>
          </cell>
          <cell r="P1932">
            <v>7740366</v>
          </cell>
          <cell r="Q1932">
            <v>4662101</v>
          </cell>
          <cell r="R1932">
            <v>6870862</v>
          </cell>
          <cell r="S1932">
            <v>7613354</v>
          </cell>
          <cell r="T1932">
            <v>696864</v>
          </cell>
          <cell r="U1932">
            <v>11743307</v>
          </cell>
          <cell r="V1932">
            <v>0</v>
          </cell>
          <cell r="W1932">
            <v>0</v>
          </cell>
          <cell r="X1932">
            <v>-2993272</v>
          </cell>
          <cell r="Y1932">
            <v>0</v>
          </cell>
          <cell r="Z1932">
            <v>82983384</v>
          </cell>
          <cell r="AA1932">
            <v>133914</v>
          </cell>
          <cell r="AB1932">
            <v>0</v>
          </cell>
          <cell r="AC1932">
            <v>61765615</v>
          </cell>
          <cell r="AD1932">
            <v>18045647</v>
          </cell>
          <cell r="AE1932">
            <v>697876</v>
          </cell>
          <cell r="AF1932">
            <v>4872430</v>
          </cell>
          <cell r="AG1932">
            <v>797545</v>
          </cell>
          <cell r="AH1932">
            <v>3444</v>
          </cell>
          <cell r="AI1932">
            <v>172315</v>
          </cell>
          <cell r="AJ1932">
            <v>7860</v>
          </cell>
          <cell r="AK1932">
            <v>86496646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86496646</v>
          </cell>
          <cell r="AQ1932">
            <v>50806852</v>
          </cell>
          <cell r="AR1932">
            <v>17959165</v>
          </cell>
          <cell r="AS1932">
            <v>68766017</v>
          </cell>
          <cell r="AT1932">
            <v>0</v>
          </cell>
          <cell r="AU1932">
            <v>0</v>
          </cell>
          <cell r="AV1932">
            <v>0</v>
          </cell>
          <cell r="AW1932">
            <v>0</v>
          </cell>
          <cell r="AX1932">
            <v>3444</v>
          </cell>
          <cell r="AY1932">
            <v>0</v>
          </cell>
          <cell r="AZ1932">
            <v>3444</v>
          </cell>
        </row>
        <row r="1933">
          <cell r="A1933">
            <v>240189</v>
          </cell>
          <cell r="B1933" t="str">
            <v>UNIVERSITY OF WISCONSIN-WHITEWATER</v>
          </cell>
          <cell r="C1933" t="str">
            <v>WI</v>
          </cell>
          <cell r="D1933">
            <v>3</v>
          </cell>
          <cell r="E1933">
            <v>1</v>
          </cell>
          <cell r="F1933">
            <v>2</v>
          </cell>
          <cell r="G1933">
            <v>2</v>
          </cell>
          <cell r="H1933">
            <v>2</v>
          </cell>
          <cell r="I1933">
            <v>21</v>
          </cell>
          <cell r="J1933">
            <v>1</v>
          </cell>
          <cell r="K1933">
            <v>9398</v>
          </cell>
          <cell r="L1933">
            <v>33142380</v>
          </cell>
          <cell r="M1933">
            <v>0</v>
          </cell>
          <cell r="N1933">
            <v>45340262</v>
          </cell>
          <cell r="O1933">
            <v>0</v>
          </cell>
          <cell r="P1933">
            <v>7691404</v>
          </cell>
          <cell r="Q1933">
            <v>157609</v>
          </cell>
          <cell r="R1933">
            <v>16484</v>
          </cell>
          <cell r="S1933">
            <v>1515775</v>
          </cell>
          <cell r="T1933">
            <v>29785</v>
          </cell>
          <cell r="U1933">
            <v>4924175</v>
          </cell>
          <cell r="V1933">
            <v>13978380</v>
          </cell>
          <cell r="W1933">
            <v>0</v>
          </cell>
          <cell r="X1933">
            <v>7723746</v>
          </cell>
          <cell r="Y1933">
            <v>0</v>
          </cell>
          <cell r="Z1933">
            <v>114520000</v>
          </cell>
          <cell r="AA1933">
            <v>37339833</v>
          </cell>
          <cell r="AB1933">
            <v>407338</v>
          </cell>
          <cell r="AC1933">
            <v>3472005</v>
          </cell>
          <cell r="AD1933">
            <v>11956458</v>
          </cell>
          <cell r="AE1933">
            <v>14748886</v>
          </cell>
          <cell r="AF1933">
            <v>8388921</v>
          </cell>
          <cell r="AG1933">
            <v>5754221</v>
          </cell>
          <cell r="AH1933">
            <v>6221139</v>
          </cell>
          <cell r="AI1933">
            <v>4382321</v>
          </cell>
          <cell r="AJ1933">
            <v>726583</v>
          </cell>
          <cell r="AK1933">
            <v>93397705</v>
          </cell>
          <cell r="AL1933">
            <v>15452973</v>
          </cell>
          <cell r="AM1933">
            <v>0</v>
          </cell>
          <cell r="AN1933">
            <v>0</v>
          </cell>
          <cell r="AO1933">
            <v>0</v>
          </cell>
          <cell r="AP1933">
            <v>108850678</v>
          </cell>
          <cell r="AQ1933">
            <v>48432594</v>
          </cell>
          <cell r="AR1933">
            <v>14950627</v>
          </cell>
          <cell r="AS1933">
            <v>63383221</v>
          </cell>
          <cell r="AT1933">
            <v>3388121</v>
          </cell>
          <cell r="AU1933">
            <v>605650</v>
          </cell>
          <cell r="AV1933">
            <v>450842</v>
          </cell>
          <cell r="AW1933">
            <v>0</v>
          </cell>
          <cell r="AX1933">
            <v>470800</v>
          </cell>
          <cell r="AY1933">
            <v>1305726</v>
          </cell>
          <cell r="AZ1933">
            <v>6221139</v>
          </cell>
        </row>
        <row r="1934">
          <cell r="A1934">
            <v>240268</v>
          </cell>
          <cell r="B1934" t="str">
            <v>UNIVERSITY OF WISCONSIN-EAU CLAIRE</v>
          </cell>
          <cell r="C1934" t="str">
            <v>WI</v>
          </cell>
          <cell r="D1934">
            <v>3</v>
          </cell>
          <cell r="E1934">
            <v>1</v>
          </cell>
          <cell r="F1934">
            <v>2</v>
          </cell>
          <cell r="G1934">
            <v>2</v>
          </cell>
          <cell r="H1934">
            <v>2</v>
          </cell>
          <cell r="I1934">
            <v>21</v>
          </cell>
          <cell r="J1934">
            <v>1</v>
          </cell>
          <cell r="K1934">
            <v>10007</v>
          </cell>
          <cell r="L1934">
            <v>46643637</v>
          </cell>
          <cell r="M1934">
            <v>0</v>
          </cell>
          <cell r="N1934">
            <v>50738952</v>
          </cell>
          <cell r="O1934">
            <v>0</v>
          </cell>
          <cell r="P1934">
            <v>8491444</v>
          </cell>
          <cell r="Q1934">
            <v>59114</v>
          </cell>
          <cell r="R1934">
            <v>26316</v>
          </cell>
          <cell r="S1934">
            <v>1225305</v>
          </cell>
          <cell r="T1934">
            <v>9903</v>
          </cell>
          <cell r="U1934">
            <v>4900201</v>
          </cell>
          <cell r="V1934">
            <v>13374994</v>
          </cell>
          <cell r="W1934">
            <v>0</v>
          </cell>
          <cell r="X1934">
            <v>7507083</v>
          </cell>
          <cell r="Y1934">
            <v>0</v>
          </cell>
          <cell r="Z1934">
            <v>132976949</v>
          </cell>
          <cell r="AA1934">
            <v>41029501</v>
          </cell>
          <cell r="AB1934">
            <v>494426</v>
          </cell>
          <cell r="AC1934">
            <v>3402694</v>
          </cell>
          <cell r="AD1934">
            <v>13620562</v>
          </cell>
          <cell r="AE1934">
            <v>14347473</v>
          </cell>
          <cell r="AF1934">
            <v>7858389</v>
          </cell>
          <cell r="AG1934">
            <v>7724654</v>
          </cell>
          <cell r="AH1934">
            <v>23625361</v>
          </cell>
          <cell r="AI1934">
            <v>4656249</v>
          </cell>
          <cell r="AJ1934">
            <v>122121</v>
          </cell>
          <cell r="AK1934">
            <v>116881430</v>
          </cell>
          <cell r="AL1934">
            <v>14494608</v>
          </cell>
          <cell r="AM1934">
            <v>0</v>
          </cell>
          <cell r="AN1934">
            <v>0</v>
          </cell>
          <cell r="AO1934">
            <v>0</v>
          </cell>
          <cell r="AP1934">
            <v>131376038</v>
          </cell>
          <cell r="AQ1934">
            <v>52504635</v>
          </cell>
          <cell r="AR1934">
            <v>17300292</v>
          </cell>
          <cell r="AS1934">
            <v>69804927</v>
          </cell>
          <cell r="AT1934">
            <v>3489942</v>
          </cell>
          <cell r="AU1934">
            <v>1162345</v>
          </cell>
          <cell r="AV1934">
            <v>223455</v>
          </cell>
          <cell r="AW1934">
            <v>0</v>
          </cell>
          <cell r="AX1934">
            <v>124054</v>
          </cell>
          <cell r="AY1934">
            <v>18625565</v>
          </cell>
          <cell r="AZ1934">
            <v>23625361</v>
          </cell>
        </row>
        <row r="1935">
          <cell r="A1935">
            <v>240277</v>
          </cell>
          <cell r="B1935" t="str">
            <v>UNIVERSITY OF WISCONSIN-GREEN BAY</v>
          </cell>
          <cell r="C1935" t="str">
            <v>WI</v>
          </cell>
          <cell r="D1935">
            <v>3</v>
          </cell>
          <cell r="E1935">
            <v>1</v>
          </cell>
          <cell r="F1935">
            <v>2</v>
          </cell>
          <cell r="G1935">
            <v>2</v>
          </cell>
          <cell r="H1935">
            <v>2</v>
          </cell>
          <cell r="I1935">
            <v>22</v>
          </cell>
          <cell r="J1935">
            <v>1</v>
          </cell>
          <cell r="K1935">
            <v>4926</v>
          </cell>
          <cell r="L1935">
            <v>15063001</v>
          </cell>
          <cell r="M1935">
            <v>0</v>
          </cell>
          <cell r="N1935">
            <v>26100408</v>
          </cell>
          <cell r="O1935">
            <v>0</v>
          </cell>
          <cell r="P1935">
            <v>5141377</v>
          </cell>
          <cell r="Q1935">
            <v>147933</v>
          </cell>
          <cell r="R1935">
            <v>0</v>
          </cell>
          <cell r="S1935">
            <v>2416106</v>
          </cell>
          <cell r="T1935">
            <v>10634</v>
          </cell>
          <cell r="U1935">
            <v>11519695</v>
          </cell>
          <cell r="V1935">
            <v>6155139</v>
          </cell>
          <cell r="W1935">
            <v>0</v>
          </cell>
          <cell r="X1935">
            <v>6108585</v>
          </cell>
          <cell r="Y1935">
            <v>0</v>
          </cell>
          <cell r="Z1935">
            <v>72662878</v>
          </cell>
          <cell r="AA1935">
            <v>19067057</v>
          </cell>
          <cell r="AB1935">
            <v>634391</v>
          </cell>
          <cell r="AC1935">
            <v>11104503</v>
          </cell>
          <cell r="AD1935">
            <v>5802215</v>
          </cell>
          <cell r="AE1935">
            <v>7756899</v>
          </cell>
          <cell r="AF1935">
            <v>4835069</v>
          </cell>
          <cell r="AG1935">
            <v>4321339</v>
          </cell>
          <cell r="AH1935">
            <v>5272683</v>
          </cell>
          <cell r="AI1935">
            <v>2863714</v>
          </cell>
          <cell r="AJ1935">
            <v>1601000</v>
          </cell>
          <cell r="AK1935">
            <v>63258870</v>
          </cell>
          <cell r="AL1935">
            <v>6959247</v>
          </cell>
          <cell r="AM1935">
            <v>0</v>
          </cell>
          <cell r="AN1935">
            <v>0</v>
          </cell>
          <cell r="AO1935">
            <v>0</v>
          </cell>
          <cell r="AP1935">
            <v>70218117</v>
          </cell>
          <cell r="AQ1935">
            <v>27254437</v>
          </cell>
          <cell r="AR1935">
            <v>8570441</v>
          </cell>
          <cell r="AS1935">
            <v>35824878</v>
          </cell>
          <cell r="AT1935">
            <v>2058354</v>
          </cell>
          <cell r="AU1935">
            <v>605486</v>
          </cell>
          <cell r="AV1935">
            <v>149268</v>
          </cell>
          <cell r="AW1935">
            <v>0</v>
          </cell>
          <cell r="AX1935">
            <v>150607</v>
          </cell>
          <cell r="AY1935">
            <v>2308968</v>
          </cell>
          <cell r="AZ1935">
            <v>5272683</v>
          </cell>
        </row>
        <row r="1936">
          <cell r="A1936">
            <v>240329</v>
          </cell>
          <cell r="B1936" t="str">
            <v>UNIVERSITY OF WISCONSIN-LA CROSSE</v>
          </cell>
          <cell r="C1936" t="str">
            <v>WI</v>
          </cell>
          <cell r="D1936">
            <v>3</v>
          </cell>
          <cell r="E1936">
            <v>1</v>
          </cell>
          <cell r="F1936">
            <v>2</v>
          </cell>
          <cell r="G1936">
            <v>2</v>
          </cell>
          <cell r="H1936">
            <v>2</v>
          </cell>
          <cell r="I1936">
            <v>21</v>
          </cell>
          <cell r="J1936">
            <v>1</v>
          </cell>
          <cell r="K1936">
            <v>8782</v>
          </cell>
          <cell r="L1936">
            <v>36710839</v>
          </cell>
          <cell r="M1936">
            <v>0</v>
          </cell>
          <cell r="N1936">
            <v>43298704</v>
          </cell>
          <cell r="O1936">
            <v>0</v>
          </cell>
          <cell r="P1936">
            <v>7699662</v>
          </cell>
          <cell r="Q1936">
            <v>169390</v>
          </cell>
          <cell r="R1936">
            <v>110878</v>
          </cell>
          <cell r="S1936">
            <v>2849604</v>
          </cell>
          <cell r="T1936">
            <v>33786</v>
          </cell>
          <cell r="U1936">
            <v>4539315</v>
          </cell>
          <cell r="V1936">
            <v>12274327</v>
          </cell>
          <cell r="W1936">
            <v>0</v>
          </cell>
          <cell r="X1936">
            <v>9174666</v>
          </cell>
          <cell r="Y1936">
            <v>0</v>
          </cell>
          <cell r="Z1936">
            <v>116861171</v>
          </cell>
          <cell r="AA1936">
            <v>36339588</v>
          </cell>
          <cell r="AB1936">
            <v>2791553</v>
          </cell>
          <cell r="AC1936">
            <v>2896010</v>
          </cell>
          <cell r="AD1936">
            <v>11884673</v>
          </cell>
          <cell r="AE1936">
            <v>12040353</v>
          </cell>
          <cell r="AF1936">
            <v>6290279</v>
          </cell>
          <cell r="AG1936">
            <v>6038460</v>
          </cell>
          <cell r="AH1936">
            <v>13784135</v>
          </cell>
          <cell r="AI1936">
            <v>4207634</v>
          </cell>
          <cell r="AJ1936">
            <v>1576429</v>
          </cell>
          <cell r="AK1936">
            <v>97849114</v>
          </cell>
          <cell r="AL1936">
            <v>13812798</v>
          </cell>
          <cell r="AM1936">
            <v>0</v>
          </cell>
          <cell r="AN1936">
            <v>0</v>
          </cell>
          <cell r="AO1936">
            <v>0</v>
          </cell>
          <cell r="AP1936">
            <v>111661912</v>
          </cell>
          <cell r="AQ1936">
            <v>46078067</v>
          </cell>
          <cell r="AR1936">
            <v>14703252</v>
          </cell>
          <cell r="AS1936">
            <v>60781319</v>
          </cell>
          <cell r="AT1936">
            <v>2813050</v>
          </cell>
          <cell r="AU1936">
            <v>697103</v>
          </cell>
          <cell r="AV1936">
            <v>266007</v>
          </cell>
          <cell r="AW1936">
            <v>0</v>
          </cell>
          <cell r="AX1936">
            <v>55500</v>
          </cell>
          <cell r="AY1936">
            <v>9952475</v>
          </cell>
          <cell r="AZ1936">
            <v>13784135</v>
          </cell>
        </row>
        <row r="1937">
          <cell r="A1937">
            <v>240365</v>
          </cell>
          <cell r="B1937" t="str">
            <v>UNIVERSITY OF WISCONSIN-OSHKOSH</v>
          </cell>
          <cell r="C1937" t="str">
            <v>WI</v>
          </cell>
          <cell r="D1937">
            <v>3</v>
          </cell>
          <cell r="E1937">
            <v>1</v>
          </cell>
          <cell r="F1937">
            <v>2</v>
          </cell>
          <cell r="G1937">
            <v>2</v>
          </cell>
          <cell r="H1937">
            <v>2</v>
          </cell>
          <cell r="I1937">
            <v>21</v>
          </cell>
          <cell r="J1937">
            <v>1</v>
          </cell>
          <cell r="K1937">
            <v>9358</v>
          </cell>
          <cell r="L1937">
            <v>28294628</v>
          </cell>
          <cell r="M1937">
            <v>0</v>
          </cell>
          <cell r="N1937">
            <v>48968176</v>
          </cell>
          <cell r="O1937">
            <v>0</v>
          </cell>
          <cell r="P1937">
            <v>11276904</v>
          </cell>
          <cell r="Q1937">
            <v>1064531</v>
          </cell>
          <cell r="R1937">
            <v>319970</v>
          </cell>
          <cell r="S1937">
            <v>1801449</v>
          </cell>
          <cell r="T1937">
            <v>5093</v>
          </cell>
          <cell r="U1937">
            <v>1620452</v>
          </cell>
          <cell r="V1937">
            <v>15342436</v>
          </cell>
          <cell r="W1937">
            <v>0</v>
          </cell>
          <cell r="X1937">
            <v>8267725</v>
          </cell>
          <cell r="Y1937">
            <v>0</v>
          </cell>
          <cell r="Z1937">
            <v>116961364</v>
          </cell>
          <cell r="AA1937">
            <v>43844832</v>
          </cell>
          <cell r="AB1937">
            <v>984064</v>
          </cell>
          <cell r="AC1937">
            <v>5269631</v>
          </cell>
          <cell r="AD1937">
            <v>11364443</v>
          </cell>
          <cell r="AE1937">
            <v>11660630</v>
          </cell>
          <cell r="AF1937">
            <v>6482948</v>
          </cell>
          <cell r="AG1937">
            <v>6659165</v>
          </cell>
          <cell r="AH1937">
            <v>5734831</v>
          </cell>
          <cell r="AI1937">
            <v>4829789</v>
          </cell>
          <cell r="AJ1937">
            <v>2167195</v>
          </cell>
          <cell r="AK1937">
            <v>98997528</v>
          </cell>
          <cell r="AL1937">
            <v>17447140</v>
          </cell>
          <cell r="AM1937">
            <v>0</v>
          </cell>
          <cell r="AN1937">
            <v>0</v>
          </cell>
          <cell r="AO1937">
            <v>0</v>
          </cell>
          <cell r="AP1937">
            <v>116444668</v>
          </cell>
          <cell r="AQ1937">
            <v>52575449</v>
          </cell>
          <cell r="AR1937">
            <v>16434161</v>
          </cell>
          <cell r="AS1937">
            <v>69009610</v>
          </cell>
          <cell r="AT1937">
            <v>3166886</v>
          </cell>
          <cell r="AU1937">
            <v>517976</v>
          </cell>
          <cell r="AV1937">
            <v>273895</v>
          </cell>
          <cell r="AW1937">
            <v>0</v>
          </cell>
          <cell r="AX1937">
            <v>348046</v>
          </cell>
          <cell r="AY1937">
            <v>1428028</v>
          </cell>
          <cell r="AZ1937">
            <v>5734831</v>
          </cell>
        </row>
        <row r="1938">
          <cell r="A1938">
            <v>240374</v>
          </cell>
          <cell r="B1938" t="str">
            <v>UNIVERSITY OF WISCONSIN-PARKSIDE</v>
          </cell>
          <cell r="C1938" t="str">
            <v>WI</v>
          </cell>
          <cell r="D1938">
            <v>3</v>
          </cell>
          <cell r="E1938">
            <v>1</v>
          </cell>
          <cell r="F1938">
            <v>2</v>
          </cell>
          <cell r="G1938">
            <v>2</v>
          </cell>
          <cell r="H1938">
            <v>2</v>
          </cell>
          <cell r="I1938">
            <v>22</v>
          </cell>
          <cell r="J1938">
            <v>1</v>
          </cell>
          <cell r="K1938">
            <v>4032</v>
          </cell>
          <cell r="L1938">
            <v>13926837</v>
          </cell>
          <cell r="M1938">
            <v>0</v>
          </cell>
          <cell r="N1938">
            <v>24389223</v>
          </cell>
          <cell r="O1938">
            <v>0</v>
          </cell>
          <cell r="P1938">
            <v>4443216</v>
          </cell>
          <cell r="Q1938">
            <v>10967</v>
          </cell>
          <cell r="R1938">
            <v>19944</v>
          </cell>
          <cell r="S1938">
            <v>949141</v>
          </cell>
          <cell r="T1938">
            <v>11442</v>
          </cell>
          <cell r="U1938">
            <v>1671506</v>
          </cell>
          <cell r="V1938">
            <v>4231029</v>
          </cell>
          <cell r="W1938">
            <v>0</v>
          </cell>
          <cell r="X1938">
            <v>3361447</v>
          </cell>
          <cell r="Y1938">
            <v>0</v>
          </cell>
          <cell r="Z1938">
            <v>53014752</v>
          </cell>
          <cell r="AA1938">
            <v>16414481</v>
          </cell>
          <cell r="AB1938">
            <v>617747</v>
          </cell>
          <cell r="AC1938">
            <v>1903645</v>
          </cell>
          <cell r="AD1938">
            <v>5001391</v>
          </cell>
          <cell r="AE1938">
            <v>7539138</v>
          </cell>
          <cell r="AF1938">
            <v>4216601</v>
          </cell>
          <cell r="AG1938">
            <v>4232949</v>
          </cell>
          <cell r="AH1938">
            <v>6545844</v>
          </cell>
          <cell r="AI1938">
            <v>2973741</v>
          </cell>
          <cell r="AJ1938">
            <v>182786</v>
          </cell>
          <cell r="AK1938">
            <v>49628323</v>
          </cell>
          <cell r="AL1938">
            <v>4336880</v>
          </cell>
          <cell r="AM1938">
            <v>0</v>
          </cell>
          <cell r="AN1938">
            <v>0</v>
          </cell>
          <cell r="AO1938">
            <v>0</v>
          </cell>
          <cell r="AP1938">
            <v>53965203</v>
          </cell>
          <cell r="AQ1938">
            <v>23817058</v>
          </cell>
          <cell r="AR1938">
            <v>7467766</v>
          </cell>
          <cell r="AS1938">
            <v>31284824</v>
          </cell>
          <cell r="AT1938">
            <v>2434777</v>
          </cell>
          <cell r="AU1938">
            <v>490512</v>
          </cell>
          <cell r="AV1938">
            <v>213910</v>
          </cell>
          <cell r="AW1938">
            <v>0</v>
          </cell>
          <cell r="AX1938">
            <v>224484</v>
          </cell>
          <cell r="AY1938">
            <v>3182161</v>
          </cell>
          <cell r="AZ1938">
            <v>6545844</v>
          </cell>
        </row>
        <row r="1939">
          <cell r="A1939">
            <v>240417</v>
          </cell>
          <cell r="B1939" t="str">
            <v>UNIVERSITY OF WISCONSIN-STOUT</v>
          </cell>
          <cell r="C1939" t="str">
            <v>WI</v>
          </cell>
          <cell r="D1939">
            <v>3</v>
          </cell>
          <cell r="E1939">
            <v>1</v>
          </cell>
          <cell r="F1939">
            <v>2</v>
          </cell>
          <cell r="G1939">
            <v>2</v>
          </cell>
          <cell r="H1939">
            <v>2</v>
          </cell>
          <cell r="I1939">
            <v>21</v>
          </cell>
          <cell r="J1939">
            <v>1</v>
          </cell>
          <cell r="K1939">
            <v>7309</v>
          </cell>
          <cell r="L1939">
            <v>37344409</v>
          </cell>
          <cell r="M1939">
            <v>0</v>
          </cell>
          <cell r="N1939">
            <v>41123718</v>
          </cell>
          <cell r="O1939">
            <v>0</v>
          </cell>
          <cell r="P1939">
            <v>8755624</v>
          </cell>
          <cell r="Q1939">
            <v>66900</v>
          </cell>
          <cell r="R1939">
            <v>0</v>
          </cell>
          <cell r="S1939">
            <v>2045057</v>
          </cell>
          <cell r="T1939">
            <v>800</v>
          </cell>
          <cell r="U1939">
            <v>2957917</v>
          </cell>
          <cell r="V1939">
            <v>5792468</v>
          </cell>
          <cell r="W1939">
            <v>0</v>
          </cell>
          <cell r="X1939">
            <v>6216602</v>
          </cell>
          <cell r="Y1939">
            <v>0</v>
          </cell>
          <cell r="Z1939">
            <v>104303495</v>
          </cell>
          <cell r="AA1939">
            <v>32285089</v>
          </cell>
          <cell r="AB1939">
            <v>971432</v>
          </cell>
          <cell r="AC1939">
            <v>4345916</v>
          </cell>
          <cell r="AD1939">
            <v>10308739</v>
          </cell>
          <cell r="AE1939">
            <v>10273781</v>
          </cell>
          <cell r="AF1939">
            <v>7339088</v>
          </cell>
          <cell r="AG1939">
            <v>5982639</v>
          </cell>
          <cell r="AH1939">
            <v>19733019</v>
          </cell>
          <cell r="AI1939">
            <v>4485047</v>
          </cell>
          <cell r="AJ1939">
            <v>1460373</v>
          </cell>
          <cell r="AK1939">
            <v>97185123</v>
          </cell>
          <cell r="AL1939">
            <v>12769885</v>
          </cell>
          <cell r="AM1939">
            <v>0</v>
          </cell>
          <cell r="AN1939">
            <v>0</v>
          </cell>
          <cell r="AO1939">
            <v>0</v>
          </cell>
          <cell r="AP1939">
            <v>109955008</v>
          </cell>
          <cell r="AQ1939">
            <v>41423862</v>
          </cell>
          <cell r="AR1939">
            <v>14201983</v>
          </cell>
          <cell r="AS1939">
            <v>55625845</v>
          </cell>
          <cell r="AT1939">
            <v>3438006</v>
          </cell>
          <cell r="AU1939">
            <v>698909</v>
          </cell>
          <cell r="AV1939">
            <v>284659</v>
          </cell>
          <cell r="AW1939">
            <v>0</v>
          </cell>
          <cell r="AX1939">
            <v>530792</v>
          </cell>
          <cell r="AY1939">
            <v>14780653</v>
          </cell>
          <cell r="AZ1939">
            <v>19733019</v>
          </cell>
        </row>
        <row r="1940">
          <cell r="A1940">
            <v>240426</v>
          </cell>
          <cell r="B1940" t="str">
            <v>UNIVERSITY OF WISCONSIN-SUPERIOR</v>
          </cell>
          <cell r="C1940" t="str">
            <v>WI</v>
          </cell>
          <cell r="D1940">
            <v>3</v>
          </cell>
          <cell r="E1940">
            <v>1</v>
          </cell>
          <cell r="F1940">
            <v>2</v>
          </cell>
          <cell r="G1940">
            <v>2</v>
          </cell>
          <cell r="H1940">
            <v>2</v>
          </cell>
          <cell r="I1940">
            <v>21</v>
          </cell>
          <cell r="J1940">
            <v>1</v>
          </cell>
          <cell r="K1940">
            <v>2378</v>
          </cell>
          <cell r="L1940">
            <v>16706105</v>
          </cell>
          <cell r="M1940">
            <v>0</v>
          </cell>
          <cell r="N1940">
            <v>16555820</v>
          </cell>
          <cell r="O1940">
            <v>0</v>
          </cell>
          <cell r="P1940">
            <v>3307260</v>
          </cell>
          <cell r="Q1940">
            <v>209511</v>
          </cell>
          <cell r="R1940">
            <v>552</v>
          </cell>
          <cell r="S1940">
            <v>646784</v>
          </cell>
          <cell r="T1940">
            <v>32215</v>
          </cell>
          <cell r="U1940">
            <v>784278</v>
          </cell>
          <cell r="V1940">
            <v>4454891</v>
          </cell>
          <cell r="W1940">
            <v>0</v>
          </cell>
          <cell r="X1940">
            <v>1848833</v>
          </cell>
          <cell r="Y1940">
            <v>0</v>
          </cell>
          <cell r="Z1940">
            <v>44546249</v>
          </cell>
          <cell r="AA1940">
            <v>11305753</v>
          </cell>
          <cell r="AB1940">
            <v>295077</v>
          </cell>
          <cell r="AC1940">
            <v>1276812</v>
          </cell>
          <cell r="AD1940">
            <v>2785450</v>
          </cell>
          <cell r="AE1940">
            <v>4076388</v>
          </cell>
          <cell r="AF1940">
            <v>3249678</v>
          </cell>
          <cell r="AG1940">
            <v>3491392</v>
          </cell>
          <cell r="AH1940">
            <v>11715729</v>
          </cell>
          <cell r="AI1940">
            <v>1949223</v>
          </cell>
          <cell r="AJ1940">
            <v>297802</v>
          </cell>
          <cell r="AK1940">
            <v>40443304</v>
          </cell>
          <cell r="AL1940">
            <v>5200426</v>
          </cell>
          <cell r="AM1940">
            <v>0</v>
          </cell>
          <cell r="AN1940">
            <v>0</v>
          </cell>
          <cell r="AO1940">
            <v>0</v>
          </cell>
          <cell r="AP1940">
            <v>45643730</v>
          </cell>
          <cell r="AQ1940">
            <v>15842721</v>
          </cell>
          <cell r="AR1940">
            <v>5569058</v>
          </cell>
          <cell r="AS1940">
            <v>21411779</v>
          </cell>
          <cell r="AT1940">
            <v>1581279</v>
          </cell>
          <cell r="AU1940">
            <v>203595</v>
          </cell>
          <cell r="AV1940">
            <v>86393</v>
          </cell>
          <cell r="AW1940">
            <v>0</v>
          </cell>
          <cell r="AX1940">
            <v>84724</v>
          </cell>
          <cell r="AY1940">
            <v>9759738</v>
          </cell>
          <cell r="AZ1940">
            <v>11715729</v>
          </cell>
        </row>
        <row r="1941">
          <cell r="A1941">
            <v>240444</v>
          </cell>
          <cell r="B1941" t="str">
            <v>UNIVERSITY OF WISCONSIN-MADISON</v>
          </cell>
          <cell r="C1941" t="str">
            <v>WI</v>
          </cell>
          <cell r="D1941">
            <v>3</v>
          </cell>
          <cell r="E1941">
            <v>1</v>
          </cell>
          <cell r="F1941">
            <v>1</v>
          </cell>
          <cell r="G1941">
            <v>1</v>
          </cell>
          <cell r="H1941">
            <v>2</v>
          </cell>
          <cell r="I1941">
            <v>15</v>
          </cell>
          <cell r="J1941">
            <v>1</v>
          </cell>
          <cell r="K1941">
            <v>38019</v>
          </cell>
          <cell r="L1941">
            <v>296700997</v>
          </cell>
          <cell r="M1941">
            <v>7295394</v>
          </cell>
          <cell r="N1941">
            <v>424865540</v>
          </cell>
          <cell r="O1941">
            <v>0</v>
          </cell>
          <cell r="P1941">
            <v>359480243</v>
          </cell>
          <cell r="Q1941">
            <v>6645529</v>
          </cell>
          <cell r="R1941">
            <v>2371387</v>
          </cell>
          <cell r="S1941">
            <v>249507274</v>
          </cell>
          <cell r="T1941">
            <v>14318249</v>
          </cell>
          <cell r="U1941">
            <v>103120918</v>
          </cell>
          <cell r="V1941">
            <v>136056575</v>
          </cell>
          <cell r="W1941">
            <v>0</v>
          </cell>
          <cell r="X1941">
            <v>19218501</v>
          </cell>
          <cell r="Y1941">
            <v>0</v>
          </cell>
          <cell r="Z1941">
            <v>1619580607</v>
          </cell>
          <cell r="AA1941">
            <v>351903391</v>
          </cell>
          <cell r="AB1941">
            <v>544034493</v>
          </cell>
          <cell r="AC1941">
            <v>97320779</v>
          </cell>
          <cell r="AD1941">
            <v>142167114</v>
          </cell>
          <cell r="AE1941">
            <v>50351690</v>
          </cell>
          <cell r="AF1941">
            <v>47993610</v>
          </cell>
          <cell r="AG1941">
            <v>84502407</v>
          </cell>
          <cell r="AH1941">
            <v>83774589</v>
          </cell>
          <cell r="AI1941">
            <v>40491601</v>
          </cell>
          <cell r="AJ1941">
            <v>40405896</v>
          </cell>
          <cell r="AK1941">
            <v>1482945570</v>
          </cell>
          <cell r="AL1941">
            <v>127362730</v>
          </cell>
          <cell r="AM1941">
            <v>0</v>
          </cell>
          <cell r="AN1941">
            <v>0</v>
          </cell>
          <cell r="AO1941">
            <v>0</v>
          </cell>
          <cell r="AP1941">
            <v>1610308300</v>
          </cell>
          <cell r="AQ1941">
            <v>740202225</v>
          </cell>
          <cell r="AR1941">
            <v>211356892</v>
          </cell>
          <cell r="AS1941">
            <v>951559117</v>
          </cell>
          <cell r="AT1941">
            <v>6157874</v>
          </cell>
          <cell r="AU1941">
            <v>13306182</v>
          </cell>
          <cell r="AV1941">
            <v>4362755</v>
          </cell>
          <cell r="AW1941">
            <v>0</v>
          </cell>
          <cell r="AX1941">
            <v>19846967</v>
          </cell>
          <cell r="AY1941">
            <v>40100811</v>
          </cell>
          <cell r="AZ1941">
            <v>83774589</v>
          </cell>
        </row>
        <row r="1942">
          <cell r="A1942">
            <v>240453</v>
          </cell>
          <cell r="B1942" t="str">
            <v>UNIVERSITY OF WISCONSIN-MILWAUKEE</v>
          </cell>
          <cell r="C1942" t="str">
            <v>WI</v>
          </cell>
          <cell r="D1942">
            <v>3</v>
          </cell>
          <cell r="E1942">
            <v>1</v>
          </cell>
          <cell r="F1942">
            <v>2</v>
          </cell>
          <cell r="G1942">
            <v>2</v>
          </cell>
          <cell r="H1942">
            <v>2</v>
          </cell>
          <cell r="I1942">
            <v>15</v>
          </cell>
          <cell r="J1942">
            <v>1</v>
          </cell>
          <cell r="K1942">
            <v>19579</v>
          </cell>
          <cell r="L1942">
            <v>84538083</v>
          </cell>
          <cell r="M1942">
            <v>0</v>
          </cell>
          <cell r="N1942">
            <v>132942912</v>
          </cell>
          <cell r="O1942">
            <v>0</v>
          </cell>
          <cell r="P1942">
            <v>34527873</v>
          </cell>
          <cell r="Q1942">
            <v>675399</v>
          </cell>
          <cell r="R1942">
            <v>315207</v>
          </cell>
          <cell r="S1942">
            <v>8064242</v>
          </cell>
          <cell r="T1942">
            <v>26056</v>
          </cell>
          <cell r="U1942">
            <v>16989071</v>
          </cell>
          <cell r="V1942">
            <v>26085840</v>
          </cell>
          <cell r="W1942">
            <v>0</v>
          </cell>
          <cell r="X1942">
            <v>17218008</v>
          </cell>
          <cell r="Y1942">
            <v>0</v>
          </cell>
          <cell r="Z1942">
            <v>321382691</v>
          </cell>
          <cell r="AA1942">
            <v>114542416</v>
          </cell>
          <cell r="AB1942">
            <v>25801843</v>
          </cell>
          <cell r="AC1942">
            <v>17483187</v>
          </cell>
          <cell r="AD1942">
            <v>40720038</v>
          </cell>
          <cell r="AE1942">
            <v>34768676</v>
          </cell>
          <cell r="AF1942">
            <v>14365677</v>
          </cell>
          <cell r="AG1942">
            <v>19774853</v>
          </cell>
          <cell r="AH1942">
            <v>18690004</v>
          </cell>
          <cell r="AI1942">
            <v>12415811</v>
          </cell>
          <cell r="AJ1942">
            <v>211595</v>
          </cell>
          <cell r="AK1942">
            <v>298774100</v>
          </cell>
          <cell r="AL1942">
            <v>26174971</v>
          </cell>
          <cell r="AM1942">
            <v>0</v>
          </cell>
          <cell r="AN1942">
            <v>0</v>
          </cell>
          <cell r="AO1942">
            <v>0</v>
          </cell>
          <cell r="AP1942">
            <v>324949071</v>
          </cell>
          <cell r="AQ1942">
            <v>154601413</v>
          </cell>
          <cell r="AR1942">
            <v>42673499</v>
          </cell>
          <cell r="AS1942">
            <v>197274912</v>
          </cell>
          <cell r="AT1942">
            <v>7652280</v>
          </cell>
          <cell r="AU1942">
            <v>3002748</v>
          </cell>
          <cell r="AV1942">
            <v>2378408</v>
          </cell>
          <cell r="AW1942">
            <v>0</v>
          </cell>
          <cell r="AX1942">
            <v>384433</v>
          </cell>
          <cell r="AY1942">
            <v>5272135</v>
          </cell>
          <cell r="AZ1942">
            <v>18690004</v>
          </cell>
        </row>
        <row r="1943">
          <cell r="A1943">
            <v>240462</v>
          </cell>
          <cell r="B1943" t="str">
            <v>UNIVERSITY OF WISCONSIN-PLATTEVILLE</v>
          </cell>
          <cell r="C1943" t="str">
            <v>WI</v>
          </cell>
          <cell r="D1943">
            <v>3</v>
          </cell>
          <cell r="E1943">
            <v>1</v>
          </cell>
          <cell r="F1943">
            <v>2</v>
          </cell>
          <cell r="G1943">
            <v>2</v>
          </cell>
          <cell r="H1943">
            <v>2</v>
          </cell>
          <cell r="I1943">
            <v>21</v>
          </cell>
          <cell r="J1943">
            <v>1</v>
          </cell>
          <cell r="K1943">
            <v>5147</v>
          </cell>
          <cell r="L1943">
            <v>17731999</v>
          </cell>
          <cell r="M1943">
            <v>0</v>
          </cell>
          <cell r="N1943">
            <v>30105126</v>
          </cell>
          <cell r="O1943">
            <v>0</v>
          </cell>
          <cell r="P1943">
            <v>3544444</v>
          </cell>
          <cell r="Q1943">
            <v>167154</v>
          </cell>
          <cell r="R1943">
            <v>42658</v>
          </cell>
          <cell r="S1943">
            <v>431755</v>
          </cell>
          <cell r="T1943">
            <v>2403</v>
          </cell>
          <cell r="U1943">
            <v>7418417</v>
          </cell>
          <cell r="V1943">
            <v>9475299</v>
          </cell>
          <cell r="W1943">
            <v>0</v>
          </cell>
          <cell r="X1943">
            <v>3635537</v>
          </cell>
          <cell r="Y1943">
            <v>0</v>
          </cell>
          <cell r="Z1943">
            <v>72554792</v>
          </cell>
          <cell r="AA1943">
            <v>27463307</v>
          </cell>
          <cell r="AB1943">
            <v>3159</v>
          </cell>
          <cell r="AC1943">
            <v>1649919</v>
          </cell>
          <cell r="AD1943">
            <v>8001261</v>
          </cell>
          <cell r="AE1943">
            <v>7232561</v>
          </cell>
          <cell r="AF1943">
            <v>4571635</v>
          </cell>
          <cell r="AG1943">
            <v>4620013</v>
          </cell>
          <cell r="AH1943">
            <v>4582868</v>
          </cell>
          <cell r="AI1943">
            <v>3629416</v>
          </cell>
          <cell r="AJ1943">
            <v>82080</v>
          </cell>
          <cell r="AK1943">
            <v>61836219</v>
          </cell>
          <cell r="AL1943">
            <v>11026170</v>
          </cell>
          <cell r="AM1943">
            <v>0</v>
          </cell>
          <cell r="AN1943">
            <v>0</v>
          </cell>
          <cell r="AO1943">
            <v>0</v>
          </cell>
          <cell r="AP1943">
            <v>72862389</v>
          </cell>
          <cell r="AQ1943">
            <v>28692553</v>
          </cell>
          <cell r="AR1943">
            <v>9323333</v>
          </cell>
          <cell r="AS1943">
            <v>38015886</v>
          </cell>
          <cell r="AT1943">
            <v>2311153</v>
          </cell>
          <cell r="AU1943">
            <v>399648</v>
          </cell>
          <cell r="AV1943">
            <v>104678</v>
          </cell>
          <cell r="AW1943">
            <v>0</v>
          </cell>
          <cell r="AX1943">
            <v>42658</v>
          </cell>
          <cell r="AY1943">
            <v>1724731</v>
          </cell>
          <cell r="AZ1943">
            <v>4582868</v>
          </cell>
        </row>
        <row r="1944">
          <cell r="A1944">
            <v>240471</v>
          </cell>
          <cell r="B1944" t="str">
            <v>UNIVERSITY OF WISCONSIN-RIVER FALLS</v>
          </cell>
          <cell r="C1944" t="str">
            <v>WI</v>
          </cell>
          <cell r="D1944">
            <v>3</v>
          </cell>
          <cell r="E1944">
            <v>1</v>
          </cell>
          <cell r="F1944">
            <v>2</v>
          </cell>
          <cell r="G1944">
            <v>2</v>
          </cell>
          <cell r="H1944">
            <v>2</v>
          </cell>
          <cell r="I1944">
            <v>21</v>
          </cell>
          <cell r="J1944">
            <v>1</v>
          </cell>
          <cell r="K1944">
            <v>5450</v>
          </cell>
          <cell r="L1944">
            <v>36332533</v>
          </cell>
          <cell r="M1944">
            <v>0</v>
          </cell>
          <cell r="N1944">
            <v>29274491</v>
          </cell>
          <cell r="O1944">
            <v>0</v>
          </cell>
          <cell r="P1944">
            <v>5510372</v>
          </cell>
          <cell r="Q1944">
            <v>218778</v>
          </cell>
          <cell r="R1944">
            <v>36442</v>
          </cell>
          <cell r="S1944">
            <v>534601</v>
          </cell>
          <cell r="T1944">
            <v>2400</v>
          </cell>
          <cell r="U1944">
            <v>5607856</v>
          </cell>
          <cell r="V1944">
            <v>7622284</v>
          </cell>
          <cell r="W1944">
            <v>0</v>
          </cell>
          <cell r="X1944">
            <v>2436588</v>
          </cell>
          <cell r="Y1944">
            <v>0</v>
          </cell>
          <cell r="Z1944">
            <v>87576345</v>
          </cell>
          <cell r="AA1944">
            <v>22625913</v>
          </cell>
          <cell r="AB1944">
            <v>276876</v>
          </cell>
          <cell r="AC1944">
            <v>2573006</v>
          </cell>
          <cell r="AD1944">
            <v>7799464</v>
          </cell>
          <cell r="AE1944">
            <v>7932218</v>
          </cell>
          <cell r="AF1944">
            <v>5107561</v>
          </cell>
          <cell r="AG1944">
            <v>4570478</v>
          </cell>
          <cell r="AH1944">
            <v>23597224</v>
          </cell>
          <cell r="AI1944">
            <v>3508410</v>
          </cell>
          <cell r="AJ1944">
            <v>114539</v>
          </cell>
          <cell r="AK1944">
            <v>78105689</v>
          </cell>
          <cell r="AL1944">
            <v>7258312</v>
          </cell>
          <cell r="AM1944">
            <v>0</v>
          </cell>
          <cell r="AN1944">
            <v>0</v>
          </cell>
          <cell r="AO1944">
            <v>0</v>
          </cell>
          <cell r="AP1944">
            <v>85364001</v>
          </cell>
          <cell r="AQ1944">
            <v>29308955</v>
          </cell>
          <cell r="AR1944">
            <v>9773217</v>
          </cell>
          <cell r="AS1944">
            <v>39082172</v>
          </cell>
          <cell r="AT1944">
            <v>2321098</v>
          </cell>
          <cell r="AU1944">
            <v>410314</v>
          </cell>
          <cell r="AV1944">
            <v>112302</v>
          </cell>
          <cell r="AW1944">
            <v>0</v>
          </cell>
          <cell r="AX1944">
            <v>114839</v>
          </cell>
          <cell r="AY1944">
            <v>20638671</v>
          </cell>
          <cell r="AZ1944">
            <v>23597224</v>
          </cell>
        </row>
        <row r="1945">
          <cell r="A1945">
            <v>240480</v>
          </cell>
          <cell r="B1945" t="str">
            <v>UNIVERSITY OF WISCONSIN-STEVENS POINT</v>
          </cell>
          <cell r="C1945" t="str">
            <v>WI</v>
          </cell>
          <cell r="D1945">
            <v>3</v>
          </cell>
          <cell r="E1945">
            <v>1</v>
          </cell>
          <cell r="F1945">
            <v>2</v>
          </cell>
          <cell r="G1945">
            <v>2</v>
          </cell>
          <cell r="H1945">
            <v>2</v>
          </cell>
          <cell r="I1945">
            <v>21</v>
          </cell>
          <cell r="J1945">
            <v>1</v>
          </cell>
          <cell r="K1945">
            <v>8196</v>
          </cell>
          <cell r="L1945">
            <v>27986055</v>
          </cell>
          <cell r="M1945">
            <v>0</v>
          </cell>
          <cell r="N1945">
            <v>45197226</v>
          </cell>
          <cell r="O1945">
            <v>0</v>
          </cell>
          <cell r="P1945">
            <v>8724453</v>
          </cell>
          <cell r="Q1945">
            <v>1786380</v>
          </cell>
          <cell r="R1945">
            <v>149588</v>
          </cell>
          <cell r="S1945">
            <v>1072383</v>
          </cell>
          <cell r="T1945">
            <v>800</v>
          </cell>
          <cell r="U1945">
            <v>7759370</v>
          </cell>
          <cell r="V1945">
            <v>14694353</v>
          </cell>
          <cell r="W1945">
            <v>0</v>
          </cell>
          <cell r="X1945">
            <v>8581767</v>
          </cell>
          <cell r="Y1945">
            <v>0</v>
          </cell>
          <cell r="Z1945">
            <v>115952375</v>
          </cell>
          <cell r="AA1945">
            <v>40114574</v>
          </cell>
          <cell r="AB1945">
            <v>1543603</v>
          </cell>
          <cell r="AC1945">
            <v>6999797</v>
          </cell>
          <cell r="AD1945">
            <v>11172360</v>
          </cell>
          <cell r="AE1945">
            <v>12382868</v>
          </cell>
          <cell r="AF1945">
            <v>7573875</v>
          </cell>
          <cell r="AG1945">
            <v>6358227</v>
          </cell>
          <cell r="AH1945">
            <v>8148827</v>
          </cell>
          <cell r="AI1945">
            <v>5049082</v>
          </cell>
          <cell r="AJ1945">
            <v>282481</v>
          </cell>
          <cell r="AK1945">
            <v>99625694</v>
          </cell>
          <cell r="AL1945">
            <v>14598506</v>
          </cell>
          <cell r="AM1945">
            <v>0</v>
          </cell>
          <cell r="AN1945">
            <v>0</v>
          </cell>
          <cell r="AO1945">
            <v>0</v>
          </cell>
          <cell r="AP1945">
            <v>114224200</v>
          </cell>
          <cell r="AQ1945">
            <v>49690066</v>
          </cell>
          <cell r="AR1945">
            <v>15458150</v>
          </cell>
          <cell r="AS1945">
            <v>65148216</v>
          </cell>
          <cell r="AT1945">
            <v>3639851</v>
          </cell>
          <cell r="AU1945">
            <v>782429</v>
          </cell>
          <cell r="AV1945">
            <v>203047</v>
          </cell>
          <cell r="AW1945">
            <v>0</v>
          </cell>
          <cell r="AX1945">
            <v>66238</v>
          </cell>
          <cell r="AY1945">
            <v>3457262</v>
          </cell>
          <cell r="AZ1945">
            <v>8148827</v>
          </cell>
        </row>
        <row r="1946">
          <cell r="A1946">
            <v>238263</v>
          </cell>
          <cell r="B1946" t="str">
            <v>MADISON AREA TECHNICAL COLLEGE</v>
          </cell>
          <cell r="C1946" t="str">
            <v>WI</v>
          </cell>
          <cell r="D1946">
            <v>3</v>
          </cell>
          <cell r="E1946">
            <v>4</v>
          </cell>
          <cell r="F1946">
            <v>2</v>
          </cell>
          <cell r="G1946">
            <v>2</v>
          </cell>
          <cell r="H1946">
            <v>2</v>
          </cell>
          <cell r="I1946">
            <v>40</v>
          </cell>
          <cell r="J1946">
            <v>1</v>
          </cell>
          <cell r="K1946">
            <v>7967</v>
          </cell>
          <cell r="L1946">
            <v>17475948</v>
          </cell>
          <cell r="M1946">
            <v>0</v>
          </cell>
          <cell r="N1946">
            <v>16508819</v>
          </cell>
          <cell r="O1946">
            <v>50166060</v>
          </cell>
          <cell r="P1946">
            <v>5188463</v>
          </cell>
          <cell r="Q1946">
            <v>0</v>
          </cell>
          <cell r="R1946">
            <v>0</v>
          </cell>
          <cell r="S1946">
            <v>20000</v>
          </cell>
          <cell r="T1946">
            <v>0</v>
          </cell>
          <cell r="U1946">
            <v>2188364</v>
          </cell>
          <cell r="V1946">
            <v>7741420</v>
          </cell>
          <cell r="W1946">
            <v>0</v>
          </cell>
          <cell r="X1946">
            <v>1889520</v>
          </cell>
          <cell r="Y1946">
            <v>0</v>
          </cell>
          <cell r="Z1946">
            <v>101178594</v>
          </cell>
          <cell r="AA1946">
            <v>61596119</v>
          </cell>
          <cell r="AB1946">
            <v>0</v>
          </cell>
          <cell r="AC1946">
            <v>197732</v>
          </cell>
          <cell r="AD1946">
            <v>2314186</v>
          </cell>
          <cell r="AE1946">
            <v>6833582</v>
          </cell>
          <cell r="AF1946">
            <v>8833077</v>
          </cell>
          <cell r="AG1946">
            <v>8732946</v>
          </cell>
          <cell r="AH1946">
            <v>3363377</v>
          </cell>
          <cell r="AI1946">
            <v>0</v>
          </cell>
          <cell r="AJ1946">
            <v>0</v>
          </cell>
          <cell r="AK1946">
            <v>91871019</v>
          </cell>
          <cell r="AL1946">
            <v>7977950</v>
          </cell>
          <cell r="AM1946">
            <v>0</v>
          </cell>
          <cell r="AN1946">
            <v>0</v>
          </cell>
          <cell r="AO1946">
            <v>0</v>
          </cell>
          <cell r="AP1946">
            <v>99848969</v>
          </cell>
          <cell r="AQ1946">
            <v>51209188</v>
          </cell>
          <cell r="AR1946">
            <v>16646274</v>
          </cell>
          <cell r="AS1946">
            <v>67855462</v>
          </cell>
          <cell r="AT1946">
            <v>2715347</v>
          </cell>
          <cell r="AU1946">
            <v>299049</v>
          </cell>
          <cell r="AV1946">
            <v>260750</v>
          </cell>
          <cell r="AW1946">
            <v>0</v>
          </cell>
          <cell r="AX1946">
            <v>0</v>
          </cell>
          <cell r="AY1946">
            <v>88231</v>
          </cell>
          <cell r="AZ1946">
            <v>3363377</v>
          </cell>
        </row>
        <row r="1947">
          <cell r="A1947">
            <v>238397</v>
          </cell>
          <cell r="B1947" t="str">
            <v>BLACKHAWK TECHNICAL COLLEGE</v>
          </cell>
          <cell r="C1947" t="str">
            <v>WI</v>
          </cell>
          <cell r="D1947">
            <v>3</v>
          </cell>
          <cell r="E1947">
            <v>4</v>
          </cell>
          <cell r="F1947">
            <v>2</v>
          </cell>
          <cell r="G1947">
            <v>2</v>
          </cell>
          <cell r="H1947">
            <v>2</v>
          </cell>
          <cell r="I1947">
            <v>40</v>
          </cell>
          <cell r="J1947">
            <v>1</v>
          </cell>
          <cell r="K1947">
            <v>1461</v>
          </cell>
          <cell r="L1947">
            <v>3137268</v>
          </cell>
          <cell r="M1947">
            <v>0</v>
          </cell>
          <cell r="N1947">
            <v>4468559</v>
          </cell>
          <cell r="O1947">
            <v>10548233</v>
          </cell>
          <cell r="P1947">
            <v>2473660</v>
          </cell>
          <cell r="Q1947">
            <v>0</v>
          </cell>
          <cell r="R1947">
            <v>0</v>
          </cell>
          <cell r="S1947">
            <v>1038041</v>
          </cell>
          <cell r="T1947">
            <v>0</v>
          </cell>
          <cell r="U1947">
            <v>0</v>
          </cell>
          <cell r="V1947">
            <v>191787</v>
          </cell>
          <cell r="W1947">
            <v>0</v>
          </cell>
          <cell r="X1947">
            <v>338363</v>
          </cell>
          <cell r="Y1947">
            <v>0</v>
          </cell>
          <cell r="Z1947">
            <v>22195911</v>
          </cell>
          <cell r="AA1947">
            <v>12636345</v>
          </cell>
          <cell r="AB1947">
            <v>0</v>
          </cell>
          <cell r="AC1947">
            <v>0</v>
          </cell>
          <cell r="AD1947">
            <v>1072223</v>
          </cell>
          <cell r="AE1947">
            <v>1764183</v>
          </cell>
          <cell r="AF1947">
            <v>2787900</v>
          </cell>
          <cell r="AG1947">
            <v>1259943</v>
          </cell>
          <cell r="AH1947">
            <v>1289027</v>
          </cell>
          <cell r="AI1947">
            <v>0</v>
          </cell>
          <cell r="AJ1947">
            <v>0</v>
          </cell>
          <cell r="AK1947">
            <v>20809621</v>
          </cell>
          <cell r="AL1947">
            <v>171663</v>
          </cell>
          <cell r="AM1947">
            <v>0</v>
          </cell>
          <cell r="AN1947">
            <v>0</v>
          </cell>
          <cell r="AO1947">
            <v>0</v>
          </cell>
          <cell r="AP1947">
            <v>20981284</v>
          </cell>
          <cell r="AQ1947">
            <v>11356324</v>
          </cell>
          <cell r="AR1947">
            <v>3428021</v>
          </cell>
          <cell r="AS1947">
            <v>14784345</v>
          </cell>
          <cell r="AT1947">
            <v>1216779</v>
          </cell>
          <cell r="AU1947">
            <v>67803</v>
          </cell>
          <cell r="AV1947">
            <v>0</v>
          </cell>
          <cell r="AW1947">
            <v>0</v>
          </cell>
          <cell r="AX1947">
            <v>0</v>
          </cell>
          <cell r="AY1947">
            <v>4445</v>
          </cell>
          <cell r="AZ1947">
            <v>1289027</v>
          </cell>
        </row>
        <row r="1948">
          <cell r="A1948">
            <v>238722</v>
          </cell>
          <cell r="B1948" t="str">
            <v>FOX VALLEY TECHNICAL COLLEGE AT APPLETON</v>
          </cell>
          <cell r="C1948" t="str">
            <v>WI</v>
          </cell>
          <cell r="D1948">
            <v>3</v>
          </cell>
          <cell r="E1948">
            <v>4</v>
          </cell>
          <cell r="F1948">
            <v>2</v>
          </cell>
          <cell r="G1948">
            <v>2</v>
          </cell>
          <cell r="H1948">
            <v>2</v>
          </cell>
          <cell r="I1948">
            <v>40</v>
          </cell>
          <cell r="J1948">
            <v>1</v>
          </cell>
          <cell r="K1948">
            <v>3364</v>
          </cell>
          <cell r="L1948">
            <v>9319598</v>
          </cell>
          <cell r="M1948">
            <v>0</v>
          </cell>
          <cell r="N1948">
            <v>13887622</v>
          </cell>
          <cell r="O1948">
            <v>27204152</v>
          </cell>
          <cell r="P1948">
            <v>9695371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4839501</v>
          </cell>
          <cell r="V1948">
            <v>2170379</v>
          </cell>
          <cell r="W1948">
            <v>0</v>
          </cell>
          <cell r="X1948">
            <v>1020519</v>
          </cell>
          <cell r="Y1948">
            <v>0</v>
          </cell>
          <cell r="Z1948">
            <v>68137142</v>
          </cell>
          <cell r="AA1948">
            <v>42305668</v>
          </cell>
          <cell r="AB1948">
            <v>0</v>
          </cell>
          <cell r="AC1948">
            <v>0</v>
          </cell>
          <cell r="AD1948">
            <v>1115538</v>
          </cell>
          <cell r="AE1948">
            <v>4459566</v>
          </cell>
          <cell r="AF1948">
            <v>9825745</v>
          </cell>
          <cell r="AG1948">
            <v>4309664</v>
          </cell>
          <cell r="AH1948">
            <v>1747531</v>
          </cell>
          <cell r="AI1948">
            <v>0</v>
          </cell>
          <cell r="AJ1948">
            <v>0</v>
          </cell>
          <cell r="AK1948">
            <v>63763712</v>
          </cell>
          <cell r="AL1948">
            <v>2029565</v>
          </cell>
          <cell r="AM1948">
            <v>0</v>
          </cell>
          <cell r="AN1948">
            <v>0</v>
          </cell>
          <cell r="AO1948">
            <v>0</v>
          </cell>
          <cell r="AP1948">
            <v>65793277</v>
          </cell>
          <cell r="AQ1948">
            <v>37818054</v>
          </cell>
          <cell r="AR1948">
            <v>0</v>
          </cell>
          <cell r="AS1948">
            <v>49719904</v>
          </cell>
          <cell r="AT1948">
            <v>1502776</v>
          </cell>
          <cell r="AU1948">
            <v>183566</v>
          </cell>
          <cell r="AV1948">
            <v>0</v>
          </cell>
          <cell r="AW1948">
            <v>0</v>
          </cell>
          <cell r="AX1948">
            <v>0</v>
          </cell>
          <cell r="AY1948">
            <v>61189</v>
          </cell>
          <cell r="AZ1948">
            <v>1747531</v>
          </cell>
        </row>
        <row r="1949">
          <cell r="A1949">
            <v>238759</v>
          </cell>
          <cell r="B1949" t="str">
            <v>GATEWAY TECHNICAL COLLEGE</v>
          </cell>
          <cell r="C1949" t="str">
            <v>WI</v>
          </cell>
          <cell r="D1949">
            <v>3</v>
          </cell>
          <cell r="E1949">
            <v>4</v>
          </cell>
          <cell r="F1949">
            <v>2</v>
          </cell>
          <cell r="G1949">
            <v>2</v>
          </cell>
          <cell r="H1949">
            <v>2</v>
          </cell>
          <cell r="I1949">
            <v>40</v>
          </cell>
          <cell r="J1949">
            <v>1</v>
          </cell>
          <cell r="K1949">
            <v>2904</v>
          </cell>
          <cell r="L1949">
            <v>6947632</v>
          </cell>
          <cell r="M1949">
            <v>0</v>
          </cell>
          <cell r="N1949">
            <v>7027299</v>
          </cell>
          <cell r="O1949">
            <v>32887731</v>
          </cell>
          <cell r="P1949">
            <v>3885361</v>
          </cell>
          <cell r="Q1949">
            <v>997200</v>
          </cell>
          <cell r="R1949">
            <v>0</v>
          </cell>
          <cell r="S1949">
            <v>0</v>
          </cell>
          <cell r="T1949">
            <v>0</v>
          </cell>
          <cell r="U1949">
            <v>1754075</v>
          </cell>
          <cell r="V1949">
            <v>347070</v>
          </cell>
          <cell r="W1949">
            <v>0</v>
          </cell>
          <cell r="X1949">
            <v>1517405</v>
          </cell>
          <cell r="Y1949">
            <v>0</v>
          </cell>
          <cell r="Z1949">
            <v>55363773</v>
          </cell>
          <cell r="AA1949">
            <v>31879102</v>
          </cell>
          <cell r="AB1949">
            <v>0</v>
          </cell>
          <cell r="AC1949">
            <v>194418</v>
          </cell>
          <cell r="AD1949">
            <v>1117103</v>
          </cell>
          <cell r="AE1949">
            <v>6890529</v>
          </cell>
          <cell r="AF1949">
            <v>5604627</v>
          </cell>
          <cell r="AG1949">
            <v>4420137</v>
          </cell>
          <cell r="AH1949">
            <v>2572533</v>
          </cell>
          <cell r="AI1949">
            <v>0</v>
          </cell>
          <cell r="AJ1949">
            <v>0</v>
          </cell>
          <cell r="AK1949">
            <v>52678449</v>
          </cell>
          <cell r="AL1949">
            <v>721611</v>
          </cell>
          <cell r="AM1949">
            <v>0</v>
          </cell>
          <cell r="AN1949">
            <v>0</v>
          </cell>
          <cell r="AO1949">
            <v>0</v>
          </cell>
          <cell r="AP1949">
            <v>53400060</v>
          </cell>
          <cell r="AQ1949">
            <v>30469443</v>
          </cell>
          <cell r="AR1949">
            <v>10827943</v>
          </cell>
          <cell r="AS1949">
            <v>41297386</v>
          </cell>
          <cell r="AT1949">
            <v>1673484</v>
          </cell>
          <cell r="AU1949">
            <v>124939</v>
          </cell>
          <cell r="AV1949">
            <v>774110</v>
          </cell>
          <cell r="AW1949">
            <v>0</v>
          </cell>
          <cell r="AX1949">
            <v>0</v>
          </cell>
          <cell r="AY1949">
            <v>0</v>
          </cell>
          <cell r="AZ1949">
            <v>2572533</v>
          </cell>
        </row>
        <row r="1950">
          <cell r="A1950">
            <v>239008</v>
          </cell>
          <cell r="B1950" t="str">
            <v>LAKESHORE TECHNICAL COLLEGE</v>
          </cell>
          <cell r="C1950" t="str">
            <v>WI</v>
          </cell>
          <cell r="D1950">
            <v>3</v>
          </cell>
          <cell r="E1950">
            <v>4</v>
          </cell>
          <cell r="F1950">
            <v>2</v>
          </cell>
          <cell r="G1950">
            <v>2</v>
          </cell>
          <cell r="H1950">
            <v>2</v>
          </cell>
          <cell r="I1950">
            <v>40</v>
          </cell>
          <cell r="J1950">
            <v>1</v>
          </cell>
          <cell r="K1950">
            <v>1431</v>
          </cell>
          <cell r="L1950">
            <v>3167873</v>
          </cell>
          <cell r="M1950">
            <v>0</v>
          </cell>
          <cell r="N1950">
            <v>4940123</v>
          </cell>
          <cell r="O1950">
            <v>13119313</v>
          </cell>
          <cell r="P1950">
            <v>1072607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1144751</v>
          </cell>
          <cell r="V1950">
            <v>755315</v>
          </cell>
          <cell r="W1950">
            <v>0</v>
          </cell>
          <cell r="X1950">
            <v>0</v>
          </cell>
          <cell r="Y1950">
            <v>0</v>
          </cell>
          <cell r="Z1950">
            <v>24199982</v>
          </cell>
          <cell r="AA1950">
            <v>15253045</v>
          </cell>
          <cell r="AB1950">
            <v>0</v>
          </cell>
          <cell r="AC1950">
            <v>0</v>
          </cell>
          <cell r="AD1950">
            <v>972784</v>
          </cell>
          <cell r="AE1950">
            <v>1712000</v>
          </cell>
          <cell r="AF1950">
            <v>3654676</v>
          </cell>
          <cell r="AG1950">
            <v>1565955</v>
          </cell>
          <cell r="AH1950">
            <v>660084</v>
          </cell>
          <cell r="AI1950">
            <v>0</v>
          </cell>
          <cell r="AJ1950">
            <v>0</v>
          </cell>
          <cell r="AK1950">
            <v>23818544</v>
          </cell>
          <cell r="AL1950">
            <v>754017</v>
          </cell>
          <cell r="AM1950">
            <v>0</v>
          </cell>
          <cell r="AN1950">
            <v>0</v>
          </cell>
          <cell r="AO1950">
            <v>0</v>
          </cell>
          <cell r="AP1950">
            <v>24572561</v>
          </cell>
          <cell r="AQ1950">
            <v>14026942</v>
          </cell>
          <cell r="AR1950">
            <v>4568002</v>
          </cell>
          <cell r="AS1950">
            <v>18594944</v>
          </cell>
          <cell r="AT1950">
            <v>597084</v>
          </cell>
          <cell r="AU1950">
            <v>63000</v>
          </cell>
          <cell r="AV1950">
            <v>0</v>
          </cell>
          <cell r="AW1950">
            <v>0</v>
          </cell>
          <cell r="AX1950">
            <v>0</v>
          </cell>
          <cell r="AY1950">
            <v>0</v>
          </cell>
          <cell r="AZ1950">
            <v>660084</v>
          </cell>
        </row>
        <row r="1951">
          <cell r="A1951">
            <v>239220</v>
          </cell>
          <cell r="B1951" t="str">
            <v>MID-STATE TECHNICAL COLLEGE</v>
          </cell>
          <cell r="C1951" t="str">
            <v>WI</v>
          </cell>
          <cell r="D1951">
            <v>3</v>
          </cell>
          <cell r="E1951">
            <v>4</v>
          </cell>
          <cell r="F1951">
            <v>2</v>
          </cell>
          <cell r="G1951">
            <v>2</v>
          </cell>
          <cell r="H1951">
            <v>2</v>
          </cell>
          <cell r="I1951">
            <v>40</v>
          </cell>
          <cell r="J1951">
            <v>1</v>
          </cell>
          <cell r="K1951">
            <v>1675</v>
          </cell>
          <cell r="L1951">
            <v>3497758</v>
          </cell>
          <cell r="M1951">
            <v>0</v>
          </cell>
          <cell r="N1951">
            <v>4703202</v>
          </cell>
          <cell r="O1951">
            <v>10053900</v>
          </cell>
          <cell r="P1951">
            <v>2117308</v>
          </cell>
          <cell r="Q1951">
            <v>647869</v>
          </cell>
          <cell r="R1951">
            <v>0</v>
          </cell>
          <cell r="S1951">
            <v>138805</v>
          </cell>
          <cell r="T1951">
            <v>0</v>
          </cell>
          <cell r="U1951">
            <v>635503</v>
          </cell>
          <cell r="V1951">
            <v>1036338</v>
          </cell>
          <cell r="W1951">
            <v>0</v>
          </cell>
          <cell r="X1951">
            <v>398581</v>
          </cell>
          <cell r="Y1951">
            <v>0</v>
          </cell>
          <cell r="Z1951">
            <v>23229264</v>
          </cell>
          <cell r="AA1951">
            <v>12477825</v>
          </cell>
          <cell r="AB1951">
            <v>0</v>
          </cell>
          <cell r="AC1951">
            <v>0</v>
          </cell>
          <cell r="AD1951">
            <v>535410</v>
          </cell>
          <cell r="AE1951">
            <v>1856274</v>
          </cell>
          <cell r="AF1951">
            <v>3425966</v>
          </cell>
          <cell r="AG1951">
            <v>1442571</v>
          </cell>
          <cell r="AH1951">
            <v>2127486</v>
          </cell>
          <cell r="AI1951">
            <v>0</v>
          </cell>
          <cell r="AJ1951">
            <v>0</v>
          </cell>
          <cell r="AK1951">
            <v>21865532</v>
          </cell>
          <cell r="AL1951">
            <v>985702</v>
          </cell>
          <cell r="AM1951">
            <v>0</v>
          </cell>
          <cell r="AN1951">
            <v>0</v>
          </cell>
          <cell r="AO1951">
            <v>0</v>
          </cell>
          <cell r="AP1951">
            <v>22851234</v>
          </cell>
          <cell r="AQ1951">
            <v>12326173</v>
          </cell>
          <cell r="AR1951">
            <v>4055330</v>
          </cell>
          <cell r="AS1951">
            <v>16381503</v>
          </cell>
          <cell r="AT1951">
            <v>1291987</v>
          </cell>
          <cell r="AU1951">
            <v>48825</v>
          </cell>
          <cell r="AV1951">
            <v>647869</v>
          </cell>
          <cell r="AW1951">
            <v>0</v>
          </cell>
          <cell r="AX1951">
            <v>0</v>
          </cell>
          <cell r="AY1951">
            <v>138805</v>
          </cell>
          <cell r="AZ1951">
            <v>2127486</v>
          </cell>
        </row>
        <row r="1952">
          <cell r="A1952">
            <v>239248</v>
          </cell>
          <cell r="B1952" t="str">
            <v>MILWAUKEE AREA TECHNICAL COLLEGE</v>
          </cell>
          <cell r="C1952" t="str">
            <v>WI</v>
          </cell>
          <cell r="D1952">
            <v>3</v>
          </cell>
          <cell r="E1952">
            <v>4</v>
          </cell>
          <cell r="F1952">
            <v>2</v>
          </cell>
          <cell r="G1952">
            <v>2</v>
          </cell>
          <cell r="H1952">
            <v>2</v>
          </cell>
          <cell r="I1952">
            <v>40</v>
          </cell>
          <cell r="J1952">
            <v>1</v>
          </cell>
          <cell r="K1952">
            <v>9221</v>
          </cell>
          <cell r="L1952">
            <v>21446153</v>
          </cell>
          <cell r="M1952">
            <v>0</v>
          </cell>
          <cell r="N1952">
            <v>31527782</v>
          </cell>
          <cell r="O1952">
            <v>67557575</v>
          </cell>
          <cell r="P1952">
            <v>17028604</v>
          </cell>
          <cell r="Q1952">
            <v>5638336</v>
          </cell>
          <cell r="R1952">
            <v>0</v>
          </cell>
          <cell r="S1952">
            <v>0</v>
          </cell>
          <cell r="T1952">
            <v>0</v>
          </cell>
          <cell r="U1952">
            <v>4645650</v>
          </cell>
          <cell r="V1952">
            <v>10727883</v>
          </cell>
          <cell r="W1952">
            <v>0</v>
          </cell>
          <cell r="X1952">
            <v>5397338</v>
          </cell>
          <cell r="Y1952">
            <v>0</v>
          </cell>
          <cell r="Z1952">
            <v>163969321</v>
          </cell>
          <cell r="AA1952">
            <v>90069327</v>
          </cell>
          <cell r="AB1952">
            <v>0</v>
          </cell>
          <cell r="AC1952">
            <v>0</v>
          </cell>
          <cell r="AD1952">
            <v>2960224</v>
          </cell>
          <cell r="AE1952">
            <v>15398675</v>
          </cell>
          <cell r="AF1952">
            <v>13498265</v>
          </cell>
          <cell r="AG1952">
            <v>12403782</v>
          </cell>
          <cell r="AH1952">
            <v>15374508</v>
          </cell>
          <cell r="AI1952">
            <v>0</v>
          </cell>
          <cell r="AJ1952">
            <v>0</v>
          </cell>
          <cell r="AK1952">
            <v>149704781</v>
          </cell>
          <cell r="AL1952">
            <v>15023977</v>
          </cell>
          <cell r="AM1952">
            <v>0</v>
          </cell>
          <cell r="AN1952">
            <v>0</v>
          </cell>
          <cell r="AO1952">
            <v>0</v>
          </cell>
          <cell r="AP1952">
            <v>164728758</v>
          </cell>
          <cell r="AQ1952">
            <v>90315869</v>
          </cell>
          <cell r="AR1952">
            <v>29541730</v>
          </cell>
          <cell r="AS1952">
            <v>119857599</v>
          </cell>
          <cell r="AT1952">
            <v>9360175</v>
          </cell>
          <cell r="AU1952">
            <v>381005</v>
          </cell>
          <cell r="AV1952">
            <v>5082639</v>
          </cell>
          <cell r="AW1952">
            <v>0</v>
          </cell>
          <cell r="AX1952">
            <v>550689</v>
          </cell>
          <cell r="AY1952">
            <v>0</v>
          </cell>
          <cell r="AZ1952">
            <v>15374508</v>
          </cell>
        </row>
        <row r="1953">
          <cell r="A1953">
            <v>239372</v>
          </cell>
          <cell r="B1953" t="str">
            <v>MORAINE PARK TECHNICAL COLLEGE</v>
          </cell>
          <cell r="C1953" t="str">
            <v>WI</v>
          </cell>
          <cell r="D1953">
            <v>3</v>
          </cell>
          <cell r="E1953">
            <v>4</v>
          </cell>
          <cell r="F1953">
            <v>2</v>
          </cell>
          <cell r="G1953">
            <v>2</v>
          </cell>
          <cell r="H1953">
            <v>2</v>
          </cell>
          <cell r="I1953">
            <v>40</v>
          </cell>
          <cell r="J1953">
            <v>1</v>
          </cell>
          <cell r="K1953">
            <v>3317</v>
          </cell>
          <cell r="L1953">
            <v>4446738</v>
          </cell>
          <cell r="M1953">
            <v>0</v>
          </cell>
          <cell r="N1953">
            <v>5864532</v>
          </cell>
          <cell r="O1953">
            <v>17885318</v>
          </cell>
          <cell r="P1953">
            <v>1771465</v>
          </cell>
          <cell r="Q1953">
            <v>120500</v>
          </cell>
          <cell r="R1953">
            <v>0</v>
          </cell>
          <cell r="S1953">
            <v>300</v>
          </cell>
          <cell r="T1953">
            <v>0</v>
          </cell>
          <cell r="U1953">
            <v>2128909</v>
          </cell>
          <cell r="V1953">
            <v>2090170</v>
          </cell>
          <cell r="W1953">
            <v>0</v>
          </cell>
          <cell r="X1953">
            <v>272928</v>
          </cell>
          <cell r="Y1953">
            <v>0</v>
          </cell>
          <cell r="Z1953">
            <v>34580860</v>
          </cell>
          <cell r="AA1953">
            <v>18863154</v>
          </cell>
          <cell r="AB1953">
            <v>0</v>
          </cell>
          <cell r="AC1953">
            <v>0</v>
          </cell>
          <cell r="AD1953">
            <v>1219748</v>
          </cell>
          <cell r="AE1953">
            <v>3276516</v>
          </cell>
          <cell r="AF1953">
            <v>5333348</v>
          </cell>
          <cell r="AG1953">
            <v>2239435</v>
          </cell>
          <cell r="AH1953">
            <v>926783</v>
          </cell>
          <cell r="AI1953">
            <v>0</v>
          </cell>
          <cell r="AJ1953">
            <v>0</v>
          </cell>
          <cell r="AK1953">
            <v>31858984</v>
          </cell>
          <cell r="AL1953">
            <v>1993709</v>
          </cell>
          <cell r="AM1953">
            <v>0</v>
          </cell>
          <cell r="AN1953">
            <v>0</v>
          </cell>
          <cell r="AO1953">
            <v>0</v>
          </cell>
          <cell r="AP1953">
            <v>33852693</v>
          </cell>
          <cell r="AQ1953">
            <v>19685122</v>
          </cell>
          <cell r="AR1953">
            <v>5834759</v>
          </cell>
          <cell r="AS1953">
            <v>25519881</v>
          </cell>
          <cell r="AT1953">
            <v>763682</v>
          </cell>
          <cell r="AU1953">
            <v>31951</v>
          </cell>
          <cell r="AV1953">
            <v>120500</v>
          </cell>
          <cell r="AW1953">
            <v>0</v>
          </cell>
          <cell r="AX1953">
            <v>0</v>
          </cell>
          <cell r="AY1953">
            <v>10650</v>
          </cell>
          <cell r="AZ1953">
            <v>926783</v>
          </cell>
        </row>
        <row r="1954">
          <cell r="A1954">
            <v>239442</v>
          </cell>
          <cell r="B1954" t="str">
            <v>NICOLET AREA TECHNICAL COLLEGE</v>
          </cell>
          <cell r="C1954" t="str">
            <v>WI</v>
          </cell>
          <cell r="D1954">
            <v>3</v>
          </cell>
          <cell r="E1954">
            <v>4</v>
          </cell>
          <cell r="F1954">
            <v>2</v>
          </cell>
          <cell r="G1954">
            <v>2</v>
          </cell>
          <cell r="H1954">
            <v>2</v>
          </cell>
          <cell r="I1954">
            <v>40</v>
          </cell>
          <cell r="J1954">
            <v>1</v>
          </cell>
          <cell r="K1954">
            <v>916</v>
          </cell>
          <cell r="L1954">
            <v>2233153</v>
          </cell>
          <cell r="M1954">
            <v>0</v>
          </cell>
          <cell r="N1954">
            <v>2452739</v>
          </cell>
          <cell r="O1954">
            <v>11331953</v>
          </cell>
          <cell r="P1954">
            <v>1621848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403467</v>
          </cell>
          <cell r="V1954">
            <v>740238</v>
          </cell>
          <cell r="W1954">
            <v>0</v>
          </cell>
          <cell r="X1954">
            <v>0</v>
          </cell>
          <cell r="Y1954">
            <v>0</v>
          </cell>
          <cell r="Z1954">
            <v>18783398</v>
          </cell>
          <cell r="AA1954">
            <v>8787365</v>
          </cell>
          <cell r="AB1954">
            <v>0</v>
          </cell>
          <cell r="AC1954">
            <v>0</v>
          </cell>
          <cell r="AD1954">
            <v>783190</v>
          </cell>
          <cell r="AE1954">
            <v>2366943</v>
          </cell>
          <cell r="AF1954">
            <v>2875157</v>
          </cell>
          <cell r="AG1954">
            <v>1475906</v>
          </cell>
          <cell r="AH1954">
            <v>938328</v>
          </cell>
          <cell r="AI1954">
            <v>0</v>
          </cell>
          <cell r="AJ1954">
            <v>0</v>
          </cell>
          <cell r="AK1954">
            <v>17226889</v>
          </cell>
          <cell r="AL1954">
            <v>935037</v>
          </cell>
          <cell r="AM1954">
            <v>0</v>
          </cell>
          <cell r="AN1954">
            <v>0</v>
          </cell>
          <cell r="AO1954">
            <v>197723</v>
          </cell>
          <cell r="AP1954">
            <v>18359649</v>
          </cell>
          <cell r="AQ1954">
            <v>10042035</v>
          </cell>
          <cell r="AR1954">
            <v>3304424</v>
          </cell>
          <cell r="AS1954">
            <v>13346459</v>
          </cell>
          <cell r="AT1954">
            <v>895507</v>
          </cell>
          <cell r="AU1954">
            <v>42821</v>
          </cell>
          <cell r="AV1954">
            <v>0</v>
          </cell>
          <cell r="AW1954">
            <v>0</v>
          </cell>
          <cell r="AX1954">
            <v>0</v>
          </cell>
          <cell r="AY1954">
            <v>0</v>
          </cell>
          <cell r="AZ1954">
            <v>938328</v>
          </cell>
        </row>
        <row r="1955">
          <cell r="A1955">
            <v>239460</v>
          </cell>
          <cell r="B1955" t="str">
            <v>NORTHCENTRAL TECHNICAL COLLEGE</v>
          </cell>
          <cell r="C1955" t="str">
            <v>WI</v>
          </cell>
          <cell r="D1955">
            <v>3</v>
          </cell>
          <cell r="E1955">
            <v>4</v>
          </cell>
          <cell r="F1955">
            <v>2</v>
          </cell>
          <cell r="G1955">
            <v>2</v>
          </cell>
          <cell r="H1955">
            <v>2</v>
          </cell>
          <cell r="I1955">
            <v>40</v>
          </cell>
          <cell r="J1955">
            <v>1</v>
          </cell>
          <cell r="K1955">
            <v>2093</v>
          </cell>
          <cell r="L1955">
            <v>4003554</v>
          </cell>
          <cell r="M1955">
            <v>0</v>
          </cell>
          <cell r="N1955">
            <v>5569550</v>
          </cell>
          <cell r="O1955">
            <v>12718359</v>
          </cell>
          <cell r="P1955">
            <v>6064919</v>
          </cell>
          <cell r="Q1955">
            <v>2380175</v>
          </cell>
          <cell r="R1955">
            <v>4898355</v>
          </cell>
          <cell r="S1955">
            <v>2416798</v>
          </cell>
          <cell r="T1955">
            <v>0</v>
          </cell>
          <cell r="U1955">
            <v>13176</v>
          </cell>
          <cell r="V1955">
            <v>4122592</v>
          </cell>
          <cell r="W1955">
            <v>0</v>
          </cell>
          <cell r="X1955">
            <v>1698509</v>
          </cell>
          <cell r="Y1955">
            <v>0</v>
          </cell>
          <cell r="Z1955">
            <v>43885987</v>
          </cell>
          <cell r="AA1955">
            <v>20518593</v>
          </cell>
          <cell r="AB1955">
            <v>0</v>
          </cell>
          <cell r="AC1955">
            <v>10064</v>
          </cell>
          <cell r="AD1955">
            <v>4063810</v>
          </cell>
          <cell r="AE1955">
            <v>2397127</v>
          </cell>
          <cell r="AF1955">
            <v>5893180</v>
          </cell>
          <cell r="AG1955">
            <v>4034728</v>
          </cell>
          <cell r="AH1955">
            <v>3787088</v>
          </cell>
          <cell r="AI1955">
            <v>4210127</v>
          </cell>
          <cell r="AJ1955">
            <v>0</v>
          </cell>
          <cell r="AK1955">
            <v>44914717</v>
          </cell>
          <cell r="AL1955">
            <v>3883316</v>
          </cell>
          <cell r="AM1955">
            <v>0</v>
          </cell>
          <cell r="AN1955">
            <v>0</v>
          </cell>
          <cell r="AO1955">
            <v>0</v>
          </cell>
          <cell r="AP1955">
            <v>48798033</v>
          </cell>
          <cell r="AQ1955">
            <v>18556597</v>
          </cell>
          <cell r="AR1955">
            <v>5767038</v>
          </cell>
          <cell r="AS1955">
            <v>24323635</v>
          </cell>
          <cell r="AT1955">
            <v>1179267</v>
          </cell>
          <cell r="AU1955">
            <v>1842765</v>
          </cell>
          <cell r="AV1955">
            <v>765056</v>
          </cell>
          <cell r="AW1955">
            <v>0</v>
          </cell>
          <cell r="AX1955">
            <v>0</v>
          </cell>
          <cell r="AY1955">
            <v>0</v>
          </cell>
          <cell r="AZ1955">
            <v>3787088</v>
          </cell>
        </row>
        <row r="1956">
          <cell r="A1956">
            <v>239488</v>
          </cell>
          <cell r="B1956" t="str">
            <v>NORTHEAST WISCONSIN TECHNICAL COLLEGE</v>
          </cell>
          <cell r="C1956" t="str">
            <v>WI</v>
          </cell>
          <cell r="D1956">
            <v>3</v>
          </cell>
          <cell r="E1956">
            <v>4</v>
          </cell>
          <cell r="F1956">
            <v>2</v>
          </cell>
          <cell r="G1956">
            <v>2</v>
          </cell>
          <cell r="H1956">
            <v>2</v>
          </cell>
          <cell r="I1956">
            <v>40</v>
          </cell>
          <cell r="J1956">
            <v>1</v>
          </cell>
          <cell r="K1956">
            <v>4104</v>
          </cell>
          <cell r="L1956">
            <v>8085942</v>
          </cell>
          <cell r="M1956">
            <v>0</v>
          </cell>
          <cell r="N1956">
            <v>7445940</v>
          </cell>
          <cell r="O1956">
            <v>27335478</v>
          </cell>
          <cell r="P1956">
            <v>3450283</v>
          </cell>
          <cell r="Q1956">
            <v>944737</v>
          </cell>
          <cell r="R1956">
            <v>0</v>
          </cell>
          <cell r="S1956">
            <v>0</v>
          </cell>
          <cell r="T1956">
            <v>0</v>
          </cell>
          <cell r="U1956">
            <v>2428502</v>
          </cell>
          <cell r="V1956">
            <v>3405998</v>
          </cell>
          <cell r="W1956">
            <v>0</v>
          </cell>
          <cell r="X1956">
            <v>880653</v>
          </cell>
          <cell r="Y1956">
            <v>0</v>
          </cell>
          <cell r="Z1956">
            <v>53977533</v>
          </cell>
          <cell r="AA1956">
            <v>32724826</v>
          </cell>
          <cell r="AB1956">
            <v>0</v>
          </cell>
          <cell r="AC1956">
            <v>0</v>
          </cell>
          <cell r="AD1956">
            <v>1958688</v>
          </cell>
          <cell r="AE1956">
            <v>4228182</v>
          </cell>
          <cell r="AF1956">
            <v>5347406</v>
          </cell>
          <cell r="AG1956">
            <v>3414147</v>
          </cell>
          <cell r="AH1956">
            <v>2111828</v>
          </cell>
          <cell r="AI1956">
            <v>0</v>
          </cell>
          <cell r="AJ1956">
            <v>0</v>
          </cell>
          <cell r="AK1956">
            <v>49785077</v>
          </cell>
          <cell r="AL1956">
            <v>3262739</v>
          </cell>
          <cell r="AM1956">
            <v>0</v>
          </cell>
          <cell r="AN1956">
            <v>0</v>
          </cell>
          <cell r="AO1956">
            <v>0</v>
          </cell>
          <cell r="AP1956">
            <v>53047816</v>
          </cell>
          <cell r="AQ1956">
            <v>30450556</v>
          </cell>
          <cell r="AR1956">
            <v>8471850</v>
          </cell>
          <cell r="AS1956">
            <v>38922406</v>
          </cell>
          <cell r="AT1956">
            <v>1681958</v>
          </cell>
          <cell r="AU1956">
            <v>96620</v>
          </cell>
          <cell r="AV1956">
            <v>333250</v>
          </cell>
          <cell r="AW1956">
            <v>0</v>
          </cell>
          <cell r="AX1956">
            <v>0</v>
          </cell>
          <cell r="AY1956">
            <v>0</v>
          </cell>
          <cell r="AZ1956">
            <v>2111828</v>
          </cell>
        </row>
        <row r="1957">
          <cell r="A1957">
            <v>239910</v>
          </cell>
          <cell r="B1957" t="str">
            <v>SOUTHWEST WISCONSIN TECHNICAL COLLEGE</v>
          </cell>
          <cell r="C1957" t="str">
            <v>WI</v>
          </cell>
          <cell r="D1957">
            <v>3</v>
          </cell>
          <cell r="E1957">
            <v>4</v>
          </cell>
          <cell r="F1957">
            <v>2</v>
          </cell>
          <cell r="G1957">
            <v>2</v>
          </cell>
          <cell r="H1957">
            <v>2</v>
          </cell>
          <cell r="I1957">
            <v>40</v>
          </cell>
          <cell r="J1957">
            <v>1</v>
          </cell>
          <cell r="K1957">
            <v>1224</v>
          </cell>
          <cell r="L1957">
            <v>2379895</v>
          </cell>
          <cell r="M1957">
            <v>0</v>
          </cell>
          <cell r="N1957">
            <v>3609461</v>
          </cell>
          <cell r="O1957">
            <v>6969361</v>
          </cell>
          <cell r="P1957">
            <v>1129662</v>
          </cell>
          <cell r="Q1957">
            <v>529280</v>
          </cell>
          <cell r="R1957">
            <v>0</v>
          </cell>
          <cell r="S1957">
            <v>0</v>
          </cell>
          <cell r="T1957">
            <v>0</v>
          </cell>
          <cell r="U1957">
            <v>613922</v>
          </cell>
          <cell r="V1957">
            <v>799203</v>
          </cell>
          <cell r="W1957">
            <v>0</v>
          </cell>
          <cell r="X1957">
            <v>0</v>
          </cell>
          <cell r="Y1957">
            <v>0</v>
          </cell>
          <cell r="Z1957">
            <v>16030784</v>
          </cell>
          <cell r="AA1957">
            <v>9833095</v>
          </cell>
          <cell r="AB1957">
            <v>134421</v>
          </cell>
          <cell r="AC1957">
            <v>0</v>
          </cell>
          <cell r="AD1957">
            <v>371598</v>
          </cell>
          <cell r="AE1957">
            <v>987720</v>
          </cell>
          <cell r="AF1957">
            <v>1533532</v>
          </cell>
          <cell r="AG1957">
            <v>946155</v>
          </cell>
          <cell r="AH1957">
            <v>1658942</v>
          </cell>
          <cell r="AI1957">
            <v>0</v>
          </cell>
          <cell r="AJ1957">
            <v>0</v>
          </cell>
          <cell r="AK1957">
            <v>15465463</v>
          </cell>
          <cell r="AL1957">
            <v>698119</v>
          </cell>
          <cell r="AM1957">
            <v>0</v>
          </cell>
          <cell r="AN1957">
            <v>0</v>
          </cell>
          <cell r="AO1957">
            <v>0</v>
          </cell>
          <cell r="AP1957">
            <v>16163582</v>
          </cell>
          <cell r="AQ1957">
            <v>8378677</v>
          </cell>
          <cell r="AR1957">
            <v>2999925</v>
          </cell>
          <cell r="AS1957">
            <v>11378602</v>
          </cell>
          <cell r="AT1957">
            <v>1081556</v>
          </cell>
          <cell r="AU1957">
            <v>48106</v>
          </cell>
          <cell r="AV1957">
            <v>529280</v>
          </cell>
          <cell r="AW1957">
            <v>0</v>
          </cell>
          <cell r="AX1957">
            <v>0</v>
          </cell>
          <cell r="AY1957">
            <v>0</v>
          </cell>
          <cell r="AZ1957">
            <v>1658942</v>
          </cell>
        </row>
        <row r="1958">
          <cell r="A1958">
            <v>240055</v>
          </cell>
          <cell r="B1958" t="str">
            <v>UNIVERSITY OF WISCONSIN COLLEGES</v>
          </cell>
          <cell r="C1958" t="str">
            <v>WI</v>
          </cell>
          <cell r="D1958">
            <v>3</v>
          </cell>
          <cell r="E1958">
            <v>4</v>
          </cell>
          <cell r="F1958">
            <v>2</v>
          </cell>
          <cell r="G1958">
            <v>2</v>
          </cell>
          <cell r="H1958">
            <v>2</v>
          </cell>
          <cell r="I1958">
            <v>40</v>
          </cell>
          <cell r="J1958">
            <v>1</v>
          </cell>
          <cell r="K1958">
            <v>9470</v>
          </cell>
          <cell r="L1958">
            <v>20834866</v>
          </cell>
          <cell r="M1958">
            <v>0</v>
          </cell>
          <cell r="N1958">
            <v>33339283</v>
          </cell>
          <cell r="O1958">
            <v>0</v>
          </cell>
          <cell r="P1958">
            <v>5936411</v>
          </cell>
          <cell r="Q1958">
            <v>6004</v>
          </cell>
          <cell r="R1958">
            <v>13977</v>
          </cell>
          <cell r="S1958">
            <v>942154</v>
          </cell>
          <cell r="T1958">
            <v>181315</v>
          </cell>
          <cell r="U1958">
            <v>2747213</v>
          </cell>
          <cell r="V1958">
            <v>1949970</v>
          </cell>
          <cell r="W1958">
            <v>0</v>
          </cell>
          <cell r="X1958">
            <v>2810541</v>
          </cell>
          <cell r="Y1958">
            <v>0</v>
          </cell>
          <cell r="Z1958">
            <v>68761734</v>
          </cell>
          <cell r="AA1958">
            <v>27284476</v>
          </cell>
          <cell r="AB1958">
            <v>19743</v>
          </cell>
          <cell r="AC1958">
            <v>2254466</v>
          </cell>
          <cell r="AD1958">
            <v>8237776</v>
          </cell>
          <cell r="AE1958">
            <v>8921604</v>
          </cell>
          <cell r="AF1958">
            <v>7081023</v>
          </cell>
          <cell r="AG1958">
            <v>6670154</v>
          </cell>
          <cell r="AH1958">
            <v>6091447</v>
          </cell>
          <cell r="AI1958">
            <v>2782</v>
          </cell>
          <cell r="AJ1958">
            <v>0</v>
          </cell>
          <cell r="AK1958">
            <v>66563471</v>
          </cell>
          <cell r="AL1958">
            <v>2038043</v>
          </cell>
          <cell r="AM1958">
            <v>0</v>
          </cell>
          <cell r="AN1958">
            <v>0</v>
          </cell>
          <cell r="AO1958">
            <v>0</v>
          </cell>
          <cell r="AP1958">
            <v>68601514</v>
          </cell>
          <cell r="AQ1958">
            <v>36246818</v>
          </cell>
          <cell r="AR1958">
            <v>12176055</v>
          </cell>
          <cell r="AS1958">
            <v>48422873</v>
          </cell>
          <cell r="AT1958">
            <v>3701138</v>
          </cell>
          <cell r="AU1958">
            <v>506887</v>
          </cell>
          <cell r="AV1958">
            <v>66155</v>
          </cell>
          <cell r="AW1958">
            <v>0</v>
          </cell>
          <cell r="AX1958">
            <v>474012</v>
          </cell>
          <cell r="AY1958">
            <v>1343255</v>
          </cell>
          <cell r="AZ1958">
            <v>6091447</v>
          </cell>
        </row>
        <row r="1959">
          <cell r="A1959">
            <v>240116</v>
          </cell>
          <cell r="B1959" t="str">
            <v>CHIPPEWA VALLEY TECHNICAL COLLEGE</v>
          </cell>
          <cell r="C1959" t="str">
            <v>WI</v>
          </cell>
          <cell r="D1959">
            <v>3</v>
          </cell>
          <cell r="E1959">
            <v>4</v>
          </cell>
          <cell r="F1959">
            <v>2</v>
          </cell>
          <cell r="G1959">
            <v>2</v>
          </cell>
          <cell r="H1959">
            <v>2</v>
          </cell>
          <cell r="I1959">
            <v>40</v>
          </cell>
          <cell r="J1959">
            <v>1</v>
          </cell>
          <cell r="K1959">
            <v>2785</v>
          </cell>
          <cell r="L1959">
            <v>6232362</v>
          </cell>
          <cell r="M1959">
            <v>0</v>
          </cell>
          <cell r="N1959">
            <v>8115607</v>
          </cell>
          <cell r="O1959">
            <v>17493982</v>
          </cell>
          <cell r="P1959">
            <v>3365468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969176</v>
          </cell>
          <cell r="V1959">
            <v>2296311</v>
          </cell>
          <cell r="W1959">
            <v>0</v>
          </cell>
          <cell r="X1959">
            <v>488807</v>
          </cell>
          <cell r="Y1959">
            <v>0</v>
          </cell>
          <cell r="Z1959">
            <v>38961713</v>
          </cell>
          <cell r="AA1959">
            <v>22653270</v>
          </cell>
          <cell r="AB1959">
            <v>0</v>
          </cell>
          <cell r="AC1959">
            <v>0</v>
          </cell>
          <cell r="AD1959">
            <v>981665</v>
          </cell>
          <cell r="AE1959">
            <v>2024045</v>
          </cell>
          <cell r="AF1959">
            <v>4001971</v>
          </cell>
          <cell r="AG1959">
            <v>2450170</v>
          </cell>
          <cell r="AH1959">
            <v>2004176</v>
          </cell>
          <cell r="AI1959">
            <v>0</v>
          </cell>
          <cell r="AJ1959">
            <v>0</v>
          </cell>
          <cell r="AK1959">
            <v>34115297</v>
          </cell>
          <cell r="AL1959">
            <v>2161292</v>
          </cell>
          <cell r="AM1959">
            <v>0</v>
          </cell>
          <cell r="AN1959">
            <v>0</v>
          </cell>
          <cell r="AO1959">
            <v>0</v>
          </cell>
          <cell r="AP1959">
            <v>36276589</v>
          </cell>
          <cell r="AQ1959">
            <v>20641955</v>
          </cell>
          <cell r="AR1959">
            <v>821122</v>
          </cell>
          <cell r="AS1959">
            <v>28541427</v>
          </cell>
          <cell r="AT1959">
            <v>1899126</v>
          </cell>
          <cell r="AU1959">
            <v>105050</v>
          </cell>
          <cell r="AV1959">
            <v>0</v>
          </cell>
          <cell r="AW1959">
            <v>0</v>
          </cell>
          <cell r="AX1959">
            <v>0</v>
          </cell>
          <cell r="AY1959">
            <v>0</v>
          </cell>
          <cell r="AZ1959">
            <v>2004176</v>
          </cell>
        </row>
        <row r="1960">
          <cell r="A1960">
            <v>240125</v>
          </cell>
          <cell r="B1960" t="str">
            <v>WAUKESHA COUNTY TECHNICAL COLLEGE</v>
          </cell>
          <cell r="C1960" t="str">
            <v>WI</v>
          </cell>
          <cell r="D1960">
            <v>3</v>
          </cell>
          <cell r="E1960">
            <v>4</v>
          </cell>
          <cell r="F1960">
            <v>2</v>
          </cell>
          <cell r="G1960">
            <v>2</v>
          </cell>
          <cell r="H1960">
            <v>2</v>
          </cell>
          <cell r="I1960">
            <v>40</v>
          </cell>
          <cell r="J1960">
            <v>1</v>
          </cell>
          <cell r="K1960">
            <v>3066</v>
          </cell>
          <cell r="L1960">
            <v>6450445</v>
          </cell>
          <cell r="M1960">
            <v>785228</v>
          </cell>
          <cell r="N1960">
            <v>5523130</v>
          </cell>
          <cell r="O1960">
            <v>41937001</v>
          </cell>
          <cell r="P1960">
            <v>1185199</v>
          </cell>
          <cell r="Q1960">
            <v>2154423</v>
          </cell>
          <cell r="R1960">
            <v>93419</v>
          </cell>
          <cell r="S1960">
            <v>0</v>
          </cell>
          <cell r="T1960">
            <v>0</v>
          </cell>
          <cell r="U1960">
            <v>3898400</v>
          </cell>
          <cell r="V1960">
            <v>2401598</v>
          </cell>
          <cell r="W1960">
            <v>0</v>
          </cell>
          <cell r="X1960">
            <v>0</v>
          </cell>
          <cell r="Y1960">
            <v>0</v>
          </cell>
          <cell r="Z1960">
            <v>64428843</v>
          </cell>
          <cell r="AA1960">
            <v>33360538</v>
          </cell>
          <cell r="AB1960">
            <v>0</v>
          </cell>
          <cell r="AC1960">
            <v>0</v>
          </cell>
          <cell r="AD1960">
            <v>1192693</v>
          </cell>
          <cell r="AE1960">
            <v>6983169</v>
          </cell>
          <cell r="AF1960">
            <v>5461596</v>
          </cell>
          <cell r="AG1960">
            <v>17660018</v>
          </cell>
          <cell r="AH1960">
            <v>1353561</v>
          </cell>
          <cell r="AI1960">
            <v>0</v>
          </cell>
          <cell r="AJ1960">
            <v>0</v>
          </cell>
          <cell r="AK1960">
            <v>66011575</v>
          </cell>
          <cell r="AL1960">
            <v>2262571</v>
          </cell>
          <cell r="AM1960">
            <v>0</v>
          </cell>
          <cell r="AN1960">
            <v>0</v>
          </cell>
          <cell r="AO1960">
            <v>0</v>
          </cell>
          <cell r="AP1960">
            <v>68274146</v>
          </cell>
          <cell r="AQ1960">
            <v>30443905</v>
          </cell>
          <cell r="AR1960">
            <v>9332491</v>
          </cell>
          <cell r="AS1960">
            <v>39776396</v>
          </cell>
          <cell r="AT1960">
            <v>670275</v>
          </cell>
          <cell r="AU1960">
            <v>114953</v>
          </cell>
          <cell r="AV1960">
            <v>522805</v>
          </cell>
          <cell r="AW1960">
            <v>45528</v>
          </cell>
          <cell r="AX1960">
            <v>0</v>
          </cell>
          <cell r="AY1960">
            <v>0</v>
          </cell>
          <cell r="AZ1960">
            <v>1353561</v>
          </cell>
        </row>
        <row r="1961">
          <cell r="A1961">
            <v>240170</v>
          </cell>
          <cell r="B1961" t="str">
            <v>WESTERN WISCONSIN TECHNICAL COLLEGE</v>
          </cell>
          <cell r="C1961" t="str">
            <v>WI</v>
          </cell>
          <cell r="D1961">
            <v>3</v>
          </cell>
          <cell r="E1961">
            <v>4</v>
          </cell>
          <cell r="F1961">
            <v>2</v>
          </cell>
          <cell r="G1961">
            <v>2</v>
          </cell>
          <cell r="H1961">
            <v>2</v>
          </cell>
          <cell r="I1961">
            <v>40</v>
          </cell>
          <cell r="J1961">
            <v>1</v>
          </cell>
          <cell r="K1961">
            <v>3124</v>
          </cell>
          <cell r="L1961">
            <v>6615707</v>
          </cell>
          <cell r="M1961">
            <v>0</v>
          </cell>
          <cell r="N1961">
            <v>12844785</v>
          </cell>
          <cell r="O1961">
            <v>13807402</v>
          </cell>
          <cell r="P1961">
            <v>3724807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1889454</v>
          </cell>
          <cell r="V1961">
            <v>4146539</v>
          </cell>
          <cell r="W1961">
            <v>0</v>
          </cell>
          <cell r="X1961">
            <v>0</v>
          </cell>
          <cell r="Y1961">
            <v>0</v>
          </cell>
          <cell r="Z1961">
            <v>43028694</v>
          </cell>
          <cell r="AA1961">
            <v>24859859</v>
          </cell>
          <cell r="AB1961">
            <v>0</v>
          </cell>
          <cell r="AC1961">
            <v>0</v>
          </cell>
          <cell r="AD1961">
            <v>972783</v>
          </cell>
          <cell r="AE1961">
            <v>3542764</v>
          </cell>
          <cell r="AF1961">
            <v>4164650</v>
          </cell>
          <cell r="AG1961">
            <v>2968632</v>
          </cell>
          <cell r="AH1961">
            <v>2346142</v>
          </cell>
          <cell r="AI1961">
            <v>0</v>
          </cell>
          <cell r="AJ1961">
            <v>0</v>
          </cell>
          <cell r="AK1961">
            <v>38854830</v>
          </cell>
          <cell r="AL1961">
            <v>4308863</v>
          </cell>
          <cell r="AM1961">
            <v>0</v>
          </cell>
          <cell r="AN1961">
            <v>0</v>
          </cell>
          <cell r="AO1961">
            <v>0</v>
          </cell>
          <cell r="AP1961">
            <v>43163693</v>
          </cell>
          <cell r="AQ1961">
            <v>22856400</v>
          </cell>
          <cell r="AR1961">
            <v>7198630</v>
          </cell>
          <cell r="AS1961">
            <v>30055030</v>
          </cell>
          <cell r="AT1961">
            <v>2252069</v>
          </cell>
          <cell r="AU1961">
            <v>70555</v>
          </cell>
          <cell r="AV1961">
            <v>0</v>
          </cell>
          <cell r="AW1961">
            <v>0</v>
          </cell>
          <cell r="AX1961">
            <v>0</v>
          </cell>
          <cell r="AY1961">
            <v>23518</v>
          </cell>
          <cell r="AZ1961">
            <v>2346142</v>
          </cell>
        </row>
        <row r="1962">
          <cell r="A1962">
            <v>240198</v>
          </cell>
          <cell r="B1962" t="str">
            <v>WISCONSIN INDIANHEAD TECHNICAL COLLEGE</v>
          </cell>
          <cell r="C1962" t="str">
            <v>WI</v>
          </cell>
          <cell r="D1962">
            <v>3</v>
          </cell>
          <cell r="E1962">
            <v>4</v>
          </cell>
          <cell r="F1962">
            <v>2</v>
          </cell>
          <cell r="G1962">
            <v>2</v>
          </cell>
          <cell r="H1962">
            <v>2</v>
          </cell>
          <cell r="I1962">
            <v>40</v>
          </cell>
          <cell r="J1962">
            <v>1</v>
          </cell>
          <cell r="K1962">
            <v>2387</v>
          </cell>
          <cell r="L1962">
            <v>5192314</v>
          </cell>
          <cell r="M1962">
            <v>0</v>
          </cell>
          <cell r="N1962">
            <v>4629100</v>
          </cell>
          <cell r="O1962">
            <v>18632151</v>
          </cell>
          <cell r="P1962">
            <v>3349079</v>
          </cell>
          <cell r="Q1962">
            <v>0</v>
          </cell>
          <cell r="R1962">
            <v>0</v>
          </cell>
          <cell r="S1962">
            <v>22240</v>
          </cell>
          <cell r="T1962">
            <v>0</v>
          </cell>
          <cell r="U1962">
            <v>997667</v>
          </cell>
          <cell r="V1962">
            <v>1676025</v>
          </cell>
          <cell r="W1962">
            <v>0</v>
          </cell>
          <cell r="X1962">
            <v>0</v>
          </cell>
          <cell r="Y1962">
            <v>0</v>
          </cell>
          <cell r="Z1962">
            <v>34498576</v>
          </cell>
          <cell r="AA1962">
            <v>19417184</v>
          </cell>
          <cell r="AB1962">
            <v>0</v>
          </cell>
          <cell r="AC1962">
            <v>0</v>
          </cell>
          <cell r="AD1962">
            <v>857247</v>
          </cell>
          <cell r="AE1962">
            <v>3105324</v>
          </cell>
          <cell r="AF1962">
            <v>4022839</v>
          </cell>
          <cell r="AG1962">
            <v>2495489</v>
          </cell>
          <cell r="AH1962">
            <v>2261246</v>
          </cell>
          <cell r="AI1962">
            <v>0</v>
          </cell>
          <cell r="AJ1962">
            <v>0</v>
          </cell>
          <cell r="AK1962">
            <v>32159329</v>
          </cell>
          <cell r="AL1962">
            <v>1840434</v>
          </cell>
          <cell r="AM1962">
            <v>0</v>
          </cell>
          <cell r="AN1962">
            <v>0</v>
          </cell>
          <cell r="AO1962">
            <v>0</v>
          </cell>
          <cell r="AP1962">
            <v>33999763</v>
          </cell>
          <cell r="AQ1962">
            <v>18550139</v>
          </cell>
          <cell r="AR1962">
            <v>5428812</v>
          </cell>
          <cell r="AS1962">
            <v>23978951</v>
          </cell>
          <cell r="AT1962">
            <v>2010581</v>
          </cell>
          <cell r="AU1962">
            <v>123000</v>
          </cell>
          <cell r="AV1962">
            <v>0</v>
          </cell>
          <cell r="AW1962">
            <v>0</v>
          </cell>
          <cell r="AX1962">
            <v>57000</v>
          </cell>
          <cell r="AY1962">
            <v>70665</v>
          </cell>
          <cell r="AZ1962">
            <v>2261246</v>
          </cell>
        </row>
        <row r="1963">
          <cell r="A1963">
            <v>260372</v>
          </cell>
          <cell r="B1963" t="str">
            <v>LAC COURTE OREILLES OJIBWA COMMUNITY COLLEGE</v>
          </cell>
          <cell r="C1963" t="str">
            <v>WI</v>
          </cell>
          <cell r="D1963">
            <v>3</v>
          </cell>
          <cell r="E1963">
            <v>4</v>
          </cell>
          <cell r="F1963">
            <v>2</v>
          </cell>
          <cell r="G1963">
            <v>2</v>
          </cell>
          <cell r="H1963">
            <v>1</v>
          </cell>
          <cell r="I1963">
            <v>60</v>
          </cell>
          <cell r="J1963">
            <v>1</v>
          </cell>
          <cell r="K1963">
            <v>375</v>
          </cell>
          <cell r="L1963">
            <v>957242</v>
          </cell>
          <cell r="M1963">
            <v>1289499</v>
          </cell>
          <cell r="N1963">
            <v>59847</v>
          </cell>
          <cell r="O1963">
            <v>0</v>
          </cell>
          <cell r="P1963">
            <v>1171160</v>
          </cell>
          <cell r="Q1963">
            <v>460626</v>
          </cell>
          <cell r="R1963">
            <v>41691</v>
          </cell>
          <cell r="S1963">
            <v>64000</v>
          </cell>
          <cell r="T1963">
            <v>64778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4108843</v>
          </cell>
          <cell r="AA1963">
            <v>1644505</v>
          </cell>
          <cell r="AB1963">
            <v>0</v>
          </cell>
          <cell r="AC1963">
            <v>132413</v>
          </cell>
          <cell r="AD1963">
            <v>772778</v>
          </cell>
          <cell r="AE1963">
            <v>771467</v>
          </cell>
          <cell r="AF1963">
            <v>68660</v>
          </cell>
          <cell r="AG1963">
            <v>117476</v>
          </cell>
          <cell r="AH1963">
            <v>1263809</v>
          </cell>
          <cell r="AI1963">
            <v>0</v>
          </cell>
          <cell r="AJ1963">
            <v>0</v>
          </cell>
          <cell r="AK1963">
            <v>4771108</v>
          </cell>
          <cell r="AL1963">
            <v>0</v>
          </cell>
          <cell r="AM1963">
            <v>0</v>
          </cell>
          <cell r="AN1963">
            <v>0</v>
          </cell>
          <cell r="AO1963">
            <v>0</v>
          </cell>
          <cell r="AP1963">
            <v>4771108</v>
          </cell>
          <cell r="AQ1963">
            <v>2191812</v>
          </cell>
          <cell r="AR1963">
            <v>610047</v>
          </cell>
          <cell r="AS1963">
            <v>2801859</v>
          </cell>
          <cell r="AT1963">
            <v>623280</v>
          </cell>
          <cell r="AU1963">
            <v>169882</v>
          </cell>
          <cell r="AV1963">
            <v>470647</v>
          </cell>
          <cell r="AW1963">
            <v>0</v>
          </cell>
          <cell r="AX1963">
            <v>0</v>
          </cell>
          <cell r="AY1963">
            <v>0</v>
          </cell>
          <cell r="AZ1963">
            <v>1263809</v>
          </cell>
        </row>
        <row r="1964">
          <cell r="A1964">
            <v>237215</v>
          </cell>
          <cell r="B1964" t="str">
            <v>BLUEFIELD STATE COLLEGE</v>
          </cell>
          <cell r="C1964" t="str">
            <v>WV</v>
          </cell>
          <cell r="D1964">
            <v>5</v>
          </cell>
          <cell r="E1964">
            <v>1</v>
          </cell>
          <cell r="F1964">
            <v>2</v>
          </cell>
          <cell r="G1964">
            <v>2</v>
          </cell>
          <cell r="H1964">
            <v>2</v>
          </cell>
          <cell r="I1964">
            <v>32</v>
          </cell>
          <cell r="J1964">
            <v>1</v>
          </cell>
          <cell r="K1964">
            <v>2190</v>
          </cell>
          <cell r="L1964">
            <v>5208347</v>
          </cell>
          <cell r="M1964">
            <v>0</v>
          </cell>
          <cell r="N1964">
            <v>7504499</v>
          </cell>
          <cell r="O1964">
            <v>0</v>
          </cell>
          <cell r="P1964">
            <v>5069747</v>
          </cell>
          <cell r="Q1964">
            <v>1312839</v>
          </cell>
          <cell r="R1964">
            <v>0</v>
          </cell>
          <cell r="S1964">
            <v>667710</v>
          </cell>
          <cell r="T1964">
            <v>0</v>
          </cell>
          <cell r="U1964">
            <v>352222</v>
          </cell>
          <cell r="V1964">
            <v>1520518</v>
          </cell>
          <cell r="W1964">
            <v>0</v>
          </cell>
          <cell r="X1964">
            <v>101680</v>
          </cell>
          <cell r="Y1964">
            <v>0</v>
          </cell>
          <cell r="Z1964">
            <v>21737562</v>
          </cell>
          <cell r="AA1964">
            <v>7068822</v>
          </cell>
          <cell r="AB1964">
            <v>0</v>
          </cell>
          <cell r="AC1964">
            <v>534704</v>
          </cell>
          <cell r="AD1964">
            <v>1403455</v>
          </cell>
          <cell r="AE1964">
            <v>2141012</v>
          </cell>
          <cell r="AF1964">
            <v>2815876</v>
          </cell>
          <cell r="AG1964">
            <v>2068331</v>
          </cell>
          <cell r="AH1964">
            <v>4375786</v>
          </cell>
          <cell r="AI1964">
            <v>0</v>
          </cell>
          <cell r="AJ1964">
            <v>647930</v>
          </cell>
          <cell r="AK1964">
            <v>21055916</v>
          </cell>
          <cell r="AL1964">
            <v>1441697</v>
          </cell>
          <cell r="AM1964">
            <v>0</v>
          </cell>
          <cell r="AN1964">
            <v>0</v>
          </cell>
          <cell r="AO1964">
            <v>0</v>
          </cell>
          <cell r="AP1964">
            <v>22497613</v>
          </cell>
          <cell r="AQ1964">
            <v>9721717</v>
          </cell>
          <cell r="AR1964">
            <v>2206795</v>
          </cell>
          <cell r="AS1964">
            <v>11928512</v>
          </cell>
          <cell r="AT1964">
            <v>2869471</v>
          </cell>
          <cell r="AU1964">
            <v>96180</v>
          </cell>
          <cell r="AV1964">
            <v>740200</v>
          </cell>
          <cell r="AW1964">
            <v>0</v>
          </cell>
          <cell r="AX1964">
            <v>206426</v>
          </cell>
          <cell r="AY1964">
            <v>463509</v>
          </cell>
          <cell r="AZ1964">
            <v>4375786</v>
          </cell>
        </row>
        <row r="1965">
          <cell r="A1965">
            <v>237330</v>
          </cell>
          <cell r="B1965" t="str">
            <v>CONCORD COLLEGE</v>
          </cell>
          <cell r="C1965" t="str">
            <v>WV</v>
          </cell>
          <cell r="D1965">
            <v>5</v>
          </cell>
          <cell r="E1965">
            <v>1</v>
          </cell>
          <cell r="F1965">
            <v>2</v>
          </cell>
          <cell r="G1965">
            <v>2</v>
          </cell>
          <cell r="H1965">
            <v>2</v>
          </cell>
          <cell r="I1965">
            <v>32</v>
          </cell>
          <cell r="J1965">
            <v>1</v>
          </cell>
          <cell r="K1965">
            <v>2716</v>
          </cell>
          <cell r="L1965">
            <v>7987932</v>
          </cell>
          <cell r="M1965">
            <v>0</v>
          </cell>
          <cell r="N1965">
            <v>9618778</v>
          </cell>
          <cell r="O1965">
            <v>0</v>
          </cell>
          <cell r="P1965">
            <v>5155709</v>
          </cell>
          <cell r="Q1965">
            <v>1331354</v>
          </cell>
          <cell r="R1965">
            <v>0</v>
          </cell>
          <cell r="S1965">
            <v>494165</v>
          </cell>
          <cell r="T1965">
            <v>0</v>
          </cell>
          <cell r="U1965">
            <v>51611</v>
          </cell>
          <cell r="V1965">
            <v>6450770</v>
          </cell>
          <cell r="W1965">
            <v>0</v>
          </cell>
          <cell r="X1965">
            <v>1316680</v>
          </cell>
          <cell r="Y1965">
            <v>0</v>
          </cell>
          <cell r="Z1965">
            <v>32406999</v>
          </cell>
          <cell r="AA1965">
            <v>9722580</v>
          </cell>
          <cell r="AB1965">
            <v>0</v>
          </cell>
          <cell r="AC1965">
            <v>343718</v>
          </cell>
          <cell r="AD1965">
            <v>1004842</v>
          </cell>
          <cell r="AE1965">
            <v>1665985</v>
          </cell>
          <cell r="AF1965">
            <v>1996047</v>
          </cell>
          <cell r="AG1965">
            <v>1713893</v>
          </cell>
          <cell r="AH1965">
            <v>5975242</v>
          </cell>
          <cell r="AI1965">
            <v>778266</v>
          </cell>
          <cell r="AJ1965">
            <v>410644</v>
          </cell>
          <cell r="AK1965">
            <v>23611217</v>
          </cell>
          <cell r="AL1965">
            <v>8036265</v>
          </cell>
          <cell r="AM1965">
            <v>0</v>
          </cell>
          <cell r="AN1965">
            <v>0</v>
          </cell>
          <cell r="AO1965">
            <v>0</v>
          </cell>
          <cell r="AP1965">
            <v>31647482</v>
          </cell>
          <cell r="AQ1965">
            <v>9711495</v>
          </cell>
          <cell r="AR1965">
            <v>2387043</v>
          </cell>
          <cell r="AS1965">
            <v>12098538</v>
          </cell>
          <cell r="AT1965">
            <v>2351872</v>
          </cell>
          <cell r="AU1965">
            <v>94320</v>
          </cell>
          <cell r="AV1965">
            <v>1273474</v>
          </cell>
          <cell r="AW1965">
            <v>0</v>
          </cell>
          <cell r="AX1965">
            <v>586593</v>
          </cell>
          <cell r="AY1965">
            <v>1668983</v>
          </cell>
          <cell r="AZ1965">
            <v>5975242</v>
          </cell>
        </row>
        <row r="1966">
          <cell r="A1966">
            <v>237367</v>
          </cell>
          <cell r="B1966" t="str">
            <v>FAIRMONT STATE COLLEGE</v>
          </cell>
          <cell r="C1966" t="str">
            <v>WV</v>
          </cell>
          <cell r="D1966">
            <v>5</v>
          </cell>
          <cell r="E1966">
            <v>1</v>
          </cell>
          <cell r="F1966">
            <v>2</v>
          </cell>
          <cell r="G1966">
            <v>2</v>
          </cell>
          <cell r="H1966">
            <v>2</v>
          </cell>
          <cell r="I1966">
            <v>32</v>
          </cell>
          <cell r="J1966">
            <v>1</v>
          </cell>
          <cell r="K1966">
            <v>5457</v>
          </cell>
          <cell r="L1966">
            <v>13332383</v>
          </cell>
          <cell r="M1966">
            <v>0</v>
          </cell>
          <cell r="N1966">
            <v>20437044</v>
          </cell>
          <cell r="O1966">
            <v>0</v>
          </cell>
          <cell r="P1966">
            <v>9749046</v>
          </cell>
          <cell r="Q1966">
            <v>2975480</v>
          </cell>
          <cell r="R1966">
            <v>0</v>
          </cell>
          <cell r="S1966">
            <v>1027332</v>
          </cell>
          <cell r="T1966">
            <v>0</v>
          </cell>
          <cell r="U1966">
            <v>2200</v>
          </cell>
          <cell r="V1966">
            <v>6490583</v>
          </cell>
          <cell r="W1966">
            <v>0</v>
          </cell>
          <cell r="X1966">
            <v>1606896</v>
          </cell>
          <cell r="Y1966">
            <v>0</v>
          </cell>
          <cell r="Z1966">
            <v>55620964</v>
          </cell>
          <cell r="AA1966">
            <v>16337503</v>
          </cell>
          <cell r="AB1966">
            <v>70033</v>
          </cell>
          <cell r="AC1966">
            <v>4188744</v>
          </cell>
          <cell r="AD1966">
            <v>3736953</v>
          </cell>
          <cell r="AE1966">
            <v>2714162</v>
          </cell>
          <cell r="AF1966">
            <v>5527566</v>
          </cell>
          <cell r="AG1966">
            <v>3079829</v>
          </cell>
          <cell r="AH1966">
            <v>8047753</v>
          </cell>
          <cell r="AI1966">
            <v>2404980</v>
          </cell>
          <cell r="AJ1966">
            <v>1231137</v>
          </cell>
          <cell r="AK1966">
            <v>47338660</v>
          </cell>
          <cell r="AL1966">
            <v>6694358</v>
          </cell>
          <cell r="AM1966">
            <v>0</v>
          </cell>
          <cell r="AN1966">
            <v>0</v>
          </cell>
          <cell r="AO1966">
            <v>0</v>
          </cell>
          <cell r="AP1966">
            <v>54033018</v>
          </cell>
          <cell r="AQ1966">
            <v>18911433</v>
          </cell>
          <cell r="AR1966">
            <v>4420755</v>
          </cell>
          <cell r="AS1966">
            <v>23332188</v>
          </cell>
          <cell r="AT1966">
            <v>4549055</v>
          </cell>
          <cell r="AU1966">
            <v>288403</v>
          </cell>
          <cell r="AV1966">
            <v>2635007</v>
          </cell>
          <cell r="AW1966">
            <v>0</v>
          </cell>
          <cell r="AX1966">
            <v>575288</v>
          </cell>
          <cell r="AY1966">
            <v>0</v>
          </cell>
          <cell r="AZ1966">
            <v>8047753</v>
          </cell>
        </row>
        <row r="1967">
          <cell r="A1967">
            <v>237385</v>
          </cell>
          <cell r="B1967" t="str">
            <v>GLENVILLE STATE COLLEGE</v>
          </cell>
          <cell r="C1967" t="str">
            <v>WV</v>
          </cell>
          <cell r="D1967">
            <v>5</v>
          </cell>
          <cell r="E1967">
            <v>1</v>
          </cell>
          <cell r="F1967">
            <v>2</v>
          </cell>
          <cell r="G1967">
            <v>2</v>
          </cell>
          <cell r="H1967">
            <v>2</v>
          </cell>
          <cell r="I1967">
            <v>32</v>
          </cell>
          <cell r="J1967">
            <v>1</v>
          </cell>
          <cell r="K1967">
            <v>1799</v>
          </cell>
          <cell r="L1967">
            <v>4902160</v>
          </cell>
          <cell r="M1967">
            <v>0</v>
          </cell>
          <cell r="N1967">
            <v>7823768</v>
          </cell>
          <cell r="O1967">
            <v>0</v>
          </cell>
          <cell r="P1967">
            <v>2885456</v>
          </cell>
          <cell r="Q1967">
            <v>1208300</v>
          </cell>
          <cell r="R1967">
            <v>0</v>
          </cell>
          <cell r="S1967">
            <v>258342</v>
          </cell>
          <cell r="T1967">
            <v>0</v>
          </cell>
          <cell r="U1967">
            <v>724252</v>
          </cell>
          <cell r="V1967">
            <v>1912245</v>
          </cell>
          <cell r="W1967">
            <v>0</v>
          </cell>
          <cell r="X1967">
            <v>0</v>
          </cell>
          <cell r="Y1967">
            <v>0</v>
          </cell>
          <cell r="Z1967">
            <v>19714523</v>
          </cell>
          <cell r="AA1967">
            <v>5481070</v>
          </cell>
          <cell r="AB1967">
            <v>0</v>
          </cell>
          <cell r="AC1967">
            <v>0</v>
          </cell>
          <cell r="AD1967">
            <v>1073547</v>
          </cell>
          <cell r="AE1967">
            <v>1267865</v>
          </cell>
          <cell r="AF1967">
            <v>2449601</v>
          </cell>
          <cell r="AG1967">
            <v>1518146</v>
          </cell>
          <cell r="AH1967">
            <v>4340779</v>
          </cell>
          <cell r="AI1967">
            <v>70318</v>
          </cell>
          <cell r="AJ1967">
            <v>930452</v>
          </cell>
          <cell r="AK1967">
            <v>17131778</v>
          </cell>
          <cell r="AL1967">
            <v>2923025</v>
          </cell>
          <cell r="AM1967">
            <v>0</v>
          </cell>
          <cell r="AN1967">
            <v>0</v>
          </cell>
          <cell r="AO1967">
            <v>0</v>
          </cell>
          <cell r="AP1967">
            <v>20054803</v>
          </cell>
          <cell r="AQ1967">
            <v>7678031</v>
          </cell>
          <cell r="AR1967">
            <v>2387138</v>
          </cell>
          <cell r="AS1967">
            <v>10065169</v>
          </cell>
          <cell r="AT1967">
            <v>2594639</v>
          </cell>
          <cell r="AU1967">
            <v>244864</v>
          </cell>
          <cell r="AV1967">
            <v>892156</v>
          </cell>
          <cell r="AW1967">
            <v>0</v>
          </cell>
          <cell r="AX1967">
            <v>209447</v>
          </cell>
          <cell r="AY1967">
            <v>399673</v>
          </cell>
          <cell r="AZ1967">
            <v>4340779</v>
          </cell>
        </row>
        <row r="1968">
          <cell r="A1968">
            <v>237525</v>
          </cell>
          <cell r="B1968" t="str">
            <v>MARSHALL UNIVERSITY</v>
          </cell>
          <cell r="C1968" t="str">
            <v>WV</v>
          </cell>
          <cell r="D1968">
            <v>5</v>
          </cell>
          <cell r="E1968">
            <v>1</v>
          </cell>
          <cell r="F1968">
            <v>2</v>
          </cell>
          <cell r="G1968">
            <v>1</v>
          </cell>
          <cell r="H1968">
            <v>2</v>
          </cell>
          <cell r="I1968">
            <v>21</v>
          </cell>
          <cell r="J1968">
            <v>1</v>
          </cell>
          <cell r="K1968">
            <v>12602</v>
          </cell>
          <cell r="L1968">
            <v>42489846</v>
          </cell>
          <cell r="M1968">
            <v>0</v>
          </cell>
          <cell r="N1968">
            <v>66905143</v>
          </cell>
          <cell r="O1968">
            <v>0</v>
          </cell>
          <cell r="P1968">
            <v>23494199</v>
          </cell>
          <cell r="Q1968">
            <v>5723944</v>
          </cell>
          <cell r="R1968">
            <v>1037839</v>
          </cell>
          <cell r="S1968">
            <v>3525318</v>
          </cell>
          <cell r="T1968">
            <v>0</v>
          </cell>
          <cell r="U1968">
            <v>170032</v>
          </cell>
          <cell r="V1968">
            <v>18763029</v>
          </cell>
          <cell r="W1968">
            <v>0</v>
          </cell>
          <cell r="X1968">
            <v>6991724</v>
          </cell>
          <cell r="Y1968">
            <v>0</v>
          </cell>
          <cell r="Z1968">
            <v>169101074</v>
          </cell>
          <cell r="AA1968">
            <v>54129562</v>
          </cell>
          <cell r="AB1968">
            <v>8424073</v>
          </cell>
          <cell r="AC1968">
            <v>11604336</v>
          </cell>
          <cell r="AD1968">
            <v>13592824</v>
          </cell>
          <cell r="AE1968">
            <v>9162782</v>
          </cell>
          <cell r="AF1968">
            <v>13178367</v>
          </cell>
          <cell r="AG1968">
            <v>8250786</v>
          </cell>
          <cell r="AH1968">
            <v>21793975</v>
          </cell>
          <cell r="AI1968">
            <v>684152</v>
          </cell>
          <cell r="AJ1968">
            <v>3155246</v>
          </cell>
          <cell r="AK1968">
            <v>143976103</v>
          </cell>
          <cell r="AL1968">
            <v>18715421</v>
          </cell>
          <cell r="AM1968">
            <v>0</v>
          </cell>
          <cell r="AN1968">
            <v>0</v>
          </cell>
          <cell r="AO1968">
            <v>5768641</v>
          </cell>
          <cell r="AP1968">
            <v>168460165</v>
          </cell>
          <cell r="AQ1968">
            <v>66831479</v>
          </cell>
          <cell r="AR1968">
            <v>15007917</v>
          </cell>
          <cell r="AS1968">
            <v>81839396</v>
          </cell>
          <cell r="AT1968">
            <v>7606098</v>
          </cell>
          <cell r="AU1968">
            <v>428326</v>
          </cell>
          <cell r="AV1968">
            <v>2519115</v>
          </cell>
          <cell r="AW1968">
            <v>0</v>
          </cell>
          <cell r="AX1968">
            <v>1360877</v>
          </cell>
          <cell r="AY1968">
            <v>9879559</v>
          </cell>
          <cell r="AZ1968">
            <v>21793975</v>
          </cell>
        </row>
        <row r="1969">
          <cell r="A1969">
            <v>237686</v>
          </cell>
          <cell r="B1969" t="str">
            <v>WEST VIRGINIA UNIVERSITY AT PARKERSBURG</v>
          </cell>
          <cell r="C1969" t="str">
            <v>WV</v>
          </cell>
          <cell r="D1969">
            <v>5</v>
          </cell>
          <cell r="E1969">
            <v>1</v>
          </cell>
          <cell r="F1969">
            <v>2</v>
          </cell>
          <cell r="G1969">
            <v>2</v>
          </cell>
          <cell r="H1969">
            <v>2</v>
          </cell>
          <cell r="I1969">
            <v>33</v>
          </cell>
          <cell r="J1969">
            <v>1</v>
          </cell>
          <cell r="K1969">
            <v>2343</v>
          </cell>
          <cell r="L1969">
            <v>3491820</v>
          </cell>
          <cell r="M1969">
            <v>0</v>
          </cell>
          <cell r="N1969">
            <v>7807821</v>
          </cell>
          <cell r="O1969">
            <v>0</v>
          </cell>
          <cell r="P1969">
            <v>2547033</v>
          </cell>
          <cell r="Q1969">
            <v>736181</v>
          </cell>
          <cell r="R1969">
            <v>0</v>
          </cell>
          <cell r="S1969">
            <v>127743</v>
          </cell>
          <cell r="T1969">
            <v>0</v>
          </cell>
          <cell r="U1969">
            <v>5725</v>
          </cell>
          <cell r="V1969">
            <v>145795</v>
          </cell>
          <cell r="W1969">
            <v>0</v>
          </cell>
          <cell r="X1969">
            <v>725941</v>
          </cell>
          <cell r="Y1969">
            <v>0</v>
          </cell>
          <cell r="Z1969">
            <v>15588059</v>
          </cell>
          <cell r="AA1969">
            <v>6816368</v>
          </cell>
          <cell r="AB1969">
            <v>0</v>
          </cell>
          <cell r="AC1969">
            <v>91503</v>
          </cell>
          <cell r="AD1969">
            <v>676844</v>
          </cell>
          <cell r="AE1969">
            <v>1053301</v>
          </cell>
          <cell r="AF1969">
            <v>1688955</v>
          </cell>
          <cell r="AG1969">
            <v>1450796</v>
          </cell>
          <cell r="AH1969">
            <v>3194782</v>
          </cell>
          <cell r="AI1969">
            <v>206488</v>
          </cell>
          <cell r="AJ1969">
            <v>400605</v>
          </cell>
          <cell r="AK1969">
            <v>15579642</v>
          </cell>
          <cell r="AL1969">
            <v>155365</v>
          </cell>
          <cell r="AM1969">
            <v>0</v>
          </cell>
          <cell r="AN1969">
            <v>0</v>
          </cell>
          <cell r="AO1969">
            <v>0</v>
          </cell>
          <cell r="AP1969">
            <v>15735007</v>
          </cell>
          <cell r="AQ1969">
            <v>7860918</v>
          </cell>
          <cell r="AR1969">
            <v>1828307</v>
          </cell>
          <cell r="AS1969">
            <v>9689225</v>
          </cell>
          <cell r="AT1969">
            <v>2399829</v>
          </cell>
          <cell r="AU1969">
            <v>69923</v>
          </cell>
          <cell r="AV1969">
            <v>415001</v>
          </cell>
          <cell r="AW1969">
            <v>0</v>
          </cell>
          <cell r="AX1969">
            <v>59964</v>
          </cell>
          <cell r="AY1969">
            <v>250065</v>
          </cell>
          <cell r="AZ1969">
            <v>3194782</v>
          </cell>
        </row>
        <row r="1970">
          <cell r="A1970">
            <v>237792</v>
          </cell>
          <cell r="B1970" t="str">
            <v>SHEPHERD COLLEGE</v>
          </cell>
          <cell r="C1970" t="str">
            <v>WV</v>
          </cell>
          <cell r="D1970">
            <v>5</v>
          </cell>
          <cell r="E1970">
            <v>1</v>
          </cell>
          <cell r="F1970">
            <v>2</v>
          </cell>
          <cell r="G1970">
            <v>2</v>
          </cell>
          <cell r="H1970">
            <v>2</v>
          </cell>
          <cell r="I1970">
            <v>32</v>
          </cell>
          <cell r="J1970">
            <v>1</v>
          </cell>
          <cell r="K1970">
            <v>3520</v>
          </cell>
          <cell r="L1970">
            <v>10111158</v>
          </cell>
          <cell r="M1970">
            <v>0</v>
          </cell>
          <cell r="N1970">
            <v>11690909</v>
          </cell>
          <cell r="O1970">
            <v>0</v>
          </cell>
          <cell r="P1970">
            <v>2342506</v>
          </cell>
          <cell r="Q1970">
            <v>1410983</v>
          </cell>
          <cell r="R1970">
            <v>24906</v>
          </cell>
          <cell r="S1970">
            <v>673128</v>
          </cell>
          <cell r="T1970">
            <v>0</v>
          </cell>
          <cell r="U1970">
            <v>89140</v>
          </cell>
          <cell r="V1970">
            <v>7643499</v>
          </cell>
          <cell r="W1970">
            <v>0</v>
          </cell>
          <cell r="X1970">
            <v>1053408</v>
          </cell>
          <cell r="Y1970">
            <v>0</v>
          </cell>
          <cell r="Z1970">
            <v>35039637</v>
          </cell>
          <cell r="AA1970">
            <v>9827923</v>
          </cell>
          <cell r="AB1970">
            <v>169054</v>
          </cell>
          <cell r="AC1970">
            <v>361133</v>
          </cell>
          <cell r="AD1970">
            <v>3111256</v>
          </cell>
          <cell r="AE1970">
            <v>2691278</v>
          </cell>
          <cell r="AF1970">
            <v>3069492</v>
          </cell>
          <cell r="AG1970">
            <v>2014795</v>
          </cell>
          <cell r="AH1970">
            <v>3776186</v>
          </cell>
          <cell r="AI1970">
            <v>0</v>
          </cell>
          <cell r="AJ1970">
            <v>1925427</v>
          </cell>
          <cell r="AK1970">
            <v>26946544</v>
          </cell>
          <cell r="AL1970">
            <v>8098238</v>
          </cell>
          <cell r="AM1970">
            <v>0</v>
          </cell>
          <cell r="AN1970">
            <v>0</v>
          </cell>
          <cell r="AO1970">
            <v>0</v>
          </cell>
          <cell r="AP1970">
            <v>35044782</v>
          </cell>
          <cell r="AQ1970">
            <v>12579234</v>
          </cell>
          <cell r="AR1970">
            <v>2603030</v>
          </cell>
          <cell r="AS1970">
            <v>15182264</v>
          </cell>
          <cell r="AT1970">
            <v>2189392</v>
          </cell>
          <cell r="AU1970">
            <v>70159</v>
          </cell>
          <cell r="AV1970">
            <v>497022</v>
          </cell>
          <cell r="AW1970">
            <v>0</v>
          </cell>
          <cell r="AX1970">
            <v>456032</v>
          </cell>
          <cell r="AY1970">
            <v>563581</v>
          </cell>
          <cell r="AZ1970">
            <v>3776186</v>
          </cell>
        </row>
        <row r="1971">
          <cell r="A1971">
            <v>237880</v>
          </cell>
          <cell r="B1971" t="str">
            <v>WEST VIRGINIA SCHOOL OF OSTEOPATHIC MEDICINE</v>
          </cell>
          <cell r="C1971" t="str">
            <v>WV</v>
          </cell>
          <cell r="D1971">
            <v>5</v>
          </cell>
          <cell r="E1971">
            <v>1</v>
          </cell>
          <cell r="F1971">
            <v>2</v>
          </cell>
          <cell r="G1971">
            <v>1</v>
          </cell>
          <cell r="H1971">
            <v>2</v>
          </cell>
          <cell r="I1971">
            <v>52</v>
          </cell>
          <cell r="J1971">
            <v>1</v>
          </cell>
          <cell r="K1971">
            <v>294</v>
          </cell>
          <cell r="L1971">
            <v>5189255</v>
          </cell>
          <cell r="M1971">
            <v>0</v>
          </cell>
          <cell r="N1971">
            <v>8509351</v>
          </cell>
          <cell r="O1971">
            <v>0</v>
          </cell>
          <cell r="P1971">
            <v>181026</v>
          </cell>
          <cell r="Q1971">
            <v>201161</v>
          </cell>
          <cell r="R1971">
            <v>0</v>
          </cell>
          <cell r="S1971">
            <v>29788</v>
          </cell>
          <cell r="T1971">
            <v>0</v>
          </cell>
          <cell r="U1971">
            <v>0</v>
          </cell>
          <cell r="V1971">
            <v>472736</v>
          </cell>
          <cell r="W1971">
            <v>0</v>
          </cell>
          <cell r="X1971">
            <v>805076</v>
          </cell>
          <cell r="Y1971">
            <v>0</v>
          </cell>
          <cell r="Z1971">
            <v>15388393</v>
          </cell>
          <cell r="AA1971">
            <v>5714290</v>
          </cell>
          <cell r="AB1971">
            <v>129865</v>
          </cell>
          <cell r="AC1971">
            <v>1095588</v>
          </cell>
          <cell r="AD1971">
            <v>1028626</v>
          </cell>
          <cell r="AE1971">
            <v>762304</v>
          </cell>
          <cell r="AF1971">
            <v>2416329</v>
          </cell>
          <cell r="AG1971">
            <v>1364617</v>
          </cell>
          <cell r="AH1971">
            <v>332789</v>
          </cell>
          <cell r="AI1971">
            <v>0</v>
          </cell>
          <cell r="AJ1971">
            <v>682653</v>
          </cell>
          <cell r="AK1971">
            <v>13527061</v>
          </cell>
          <cell r="AL1971">
            <v>461541</v>
          </cell>
          <cell r="AM1971">
            <v>0</v>
          </cell>
          <cell r="AN1971">
            <v>0</v>
          </cell>
          <cell r="AO1971">
            <v>0</v>
          </cell>
          <cell r="AP1971">
            <v>13988602</v>
          </cell>
          <cell r="AQ1971">
            <v>6690050</v>
          </cell>
          <cell r="AR1971">
            <v>1569698</v>
          </cell>
          <cell r="AS1971">
            <v>8259748</v>
          </cell>
          <cell r="AT1971">
            <v>0</v>
          </cell>
          <cell r="AU1971">
            <v>32350</v>
          </cell>
          <cell r="AV1971">
            <v>0</v>
          </cell>
          <cell r="AW1971">
            <v>0</v>
          </cell>
          <cell r="AX1971">
            <v>1500</v>
          </cell>
          <cell r="AY1971">
            <v>298939</v>
          </cell>
          <cell r="AZ1971">
            <v>332789</v>
          </cell>
        </row>
        <row r="1972">
          <cell r="A1972">
            <v>237899</v>
          </cell>
          <cell r="B1972" t="str">
            <v>WEST VIRGINIA STATE COLLEGE</v>
          </cell>
          <cell r="C1972" t="str">
            <v>WV</v>
          </cell>
          <cell r="D1972">
            <v>5</v>
          </cell>
          <cell r="E1972">
            <v>1</v>
          </cell>
          <cell r="F1972">
            <v>2</v>
          </cell>
          <cell r="G1972">
            <v>2</v>
          </cell>
          <cell r="H1972">
            <v>2</v>
          </cell>
          <cell r="I1972">
            <v>32</v>
          </cell>
          <cell r="J1972">
            <v>1</v>
          </cell>
          <cell r="K1972">
            <v>3798</v>
          </cell>
          <cell r="L1972">
            <v>9607276</v>
          </cell>
          <cell r="M1972">
            <v>0</v>
          </cell>
          <cell r="N1972">
            <v>14054843</v>
          </cell>
          <cell r="O1972">
            <v>0</v>
          </cell>
          <cell r="P1972">
            <v>10174085</v>
          </cell>
          <cell r="Q1972">
            <v>1180605</v>
          </cell>
          <cell r="R1972">
            <v>0</v>
          </cell>
          <cell r="S1972">
            <v>155766</v>
          </cell>
          <cell r="T1972">
            <v>0</v>
          </cell>
          <cell r="U1972">
            <v>0</v>
          </cell>
          <cell r="V1972">
            <v>4104764</v>
          </cell>
          <cell r="W1972">
            <v>0</v>
          </cell>
          <cell r="X1972">
            <v>12131131</v>
          </cell>
          <cell r="Y1972">
            <v>0</v>
          </cell>
          <cell r="Z1972">
            <v>51408470</v>
          </cell>
          <cell r="AA1972">
            <v>13880021</v>
          </cell>
          <cell r="AB1972">
            <v>1614469</v>
          </cell>
          <cell r="AC1972">
            <v>848595</v>
          </cell>
          <cell r="AD1972">
            <v>2790291</v>
          </cell>
          <cell r="AE1972">
            <v>2837182</v>
          </cell>
          <cell r="AF1972">
            <v>5765247</v>
          </cell>
          <cell r="AG1972">
            <v>3210718</v>
          </cell>
          <cell r="AH1972">
            <v>5353455</v>
          </cell>
          <cell r="AI1972">
            <v>1089528</v>
          </cell>
          <cell r="AJ1972">
            <v>720274</v>
          </cell>
          <cell r="AK1972">
            <v>38109780</v>
          </cell>
          <cell r="AL1972">
            <v>6074257</v>
          </cell>
          <cell r="AM1972">
            <v>0</v>
          </cell>
          <cell r="AN1972">
            <v>0</v>
          </cell>
          <cell r="AO1972">
            <v>7989085</v>
          </cell>
          <cell r="AP1972">
            <v>52173122</v>
          </cell>
          <cell r="AQ1972">
            <v>15122825</v>
          </cell>
          <cell r="AR1972">
            <v>3549484</v>
          </cell>
          <cell r="AS1972">
            <v>18672309</v>
          </cell>
          <cell r="AT1972">
            <v>3609038</v>
          </cell>
          <cell r="AU1972">
            <v>243533</v>
          </cell>
          <cell r="AV1972">
            <v>754822</v>
          </cell>
          <cell r="AW1972">
            <v>0</v>
          </cell>
          <cell r="AX1972">
            <v>0</v>
          </cell>
          <cell r="AY1972">
            <v>746062</v>
          </cell>
          <cell r="AZ1972">
            <v>5353455</v>
          </cell>
        </row>
        <row r="1973">
          <cell r="A1973">
            <v>237932</v>
          </cell>
          <cell r="B1973" t="str">
            <v>WEST LIBERTY STATE COLLEGE</v>
          </cell>
          <cell r="C1973" t="str">
            <v>WV</v>
          </cell>
          <cell r="D1973">
            <v>5</v>
          </cell>
          <cell r="E1973">
            <v>1</v>
          </cell>
          <cell r="F1973">
            <v>2</v>
          </cell>
          <cell r="G1973">
            <v>2</v>
          </cell>
          <cell r="H1973">
            <v>2</v>
          </cell>
          <cell r="I1973">
            <v>32</v>
          </cell>
          <cell r="J1973">
            <v>1</v>
          </cell>
          <cell r="K1973">
            <v>2479</v>
          </cell>
          <cell r="L1973">
            <v>8514885</v>
          </cell>
          <cell r="M1973">
            <v>0</v>
          </cell>
          <cell r="N1973">
            <v>10076795</v>
          </cell>
          <cell r="O1973">
            <v>0</v>
          </cell>
          <cell r="P1973">
            <v>2526478</v>
          </cell>
          <cell r="Q1973">
            <v>1004758</v>
          </cell>
          <cell r="R1973">
            <v>0</v>
          </cell>
          <cell r="S1973">
            <v>432656</v>
          </cell>
          <cell r="T1973">
            <v>0</v>
          </cell>
          <cell r="U1973">
            <v>0</v>
          </cell>
          <cell r="V1973">
            <v>3911154</v>
          </cell>
          <cell r="W1973">
            <v>0</v>
          </cell>
          <cell r="X1973">
            <v>488562</v>
          </cell>
          <cell r="Y1973">
            <v>0</v>
          </cell>
          <cell r="Z1973">
            <v>26955288</v>
          </cell>
          <cell r="AA1973">
            <v>7946498</v>
          </cell>
          <cell r="AB1973">
            <v>187184</v>
          </cell>
          <cell r="AC1973">
            <v>30955</v>
          </cell>
          <cell r="AD1973">
            <v>1778616</v>
          </cell>
          <cell r="AE1973">
            <v>1920450</v>
          </cell>
          <cell r="AF1973">
            <v>2292037</v>
          </cell>
          <cell r="AG1973">
            <v>2151827</v>
          </cell>
          <cell r="AH1973">
            <v>3467300</v>
          </cell>
          <cell r="AI1973">
            <v>1168633</v>
          </cell>
          <cell r="AJ1973">
            <v>985744</v>
          </cell>
          <cell r="AK1973">
            <v>21929244</v>
          </cell>
          <cell r="AL1973">
            <v>5532669</v>
          </cell>
          <cell r="AM1973">
            <v>0</v>
          </cell>
          <cell r="AN1973">
            <v>0</v>
          </cell>
          <cell r="AO1973">
            <v>0</v>
          </cell>
          <cell r="AP1973">
            <v>27461913</v>
          </cell>
          <cell r="AQ1973">
            <v>10168805</v>
          </cell>
          <cell r="AR1973">
            <v>2472458</v>
          </cell>
          <cell r="AS1973">
            <v>12641263</v>
          </cell>
          <cell r="AT1973">
            <v>1849874</v>
          </cell>
          <cell r="AU1973">
            <v>246160</v>
          </cell>
          <cell r="AV1973">
            <v>650998</v>
          </cell>
          <cell r="AW1973">
            <v>0</v>
          </cell>
          <cell r="AX1973">
            <v>417407</v>
          </cell>
          <cell r="AY1973">
            <v>302861</v>
          </cell>
          <cell r="AZ1973">
            <v>3467300</v>
          </cell>
        </row>
        <row r="1974">
          <cell r="A1974">
            <v>237950</v>
          </cell>
          <cell r="B1974" t="str">
            <v>WEST VIRGINIA UNIVERSITY INSTITUTE OF TECHNOLOGY</v>
          </cell>
          <cell r="C1974" t="str">
            <v>WV</v>
          </cell>
          <cell r="D1974">
            <v>5</v>
          </cell>
          <cell r="E1974">
            <v>1</v>
          </cell>
          <cell r="F1974">
            <v>2</v>
          </cell>
          <cell r="G1974">
            <v>2</v>
          </cell>
          <cell r="H1974">
            <v>2</v>
          </cell>
          <cell r="I1974">
            <v>32</v>
          </cell>
          <cell r="J1974">
            <v>1</v>
          </cell>
          <cell r="K1974">
            <v>1955</v>
          </cell>
          <cell r="L1974">
            <v>5728000</v>
          </cell>
          <cell r="M1974">
            <v>0</v>
          </cell>
          <cell r="N1974">
            <v>10431000</v>
          </cell>
          <cell r="O1974">
            <v>0</v>
          </cell>
          <cell r="P1974">
            <v>2611000</v>
          </cell>
          <cell r="Q1974">
            <v>1608000</v>
          </cell>
          <cell r="R1974">
            <v>0</v>
          </cell>
          <cell r="S1974">
            <v>893000</v>
          </cell>
          <cell r="T1974">
            <v>0</v>
          </cell>
          <cell r="U1974">
            <v>215000</v>
          </cell>
          <cell r="V1974">
            <v>2973000</v>
          </cell>
          <cell r="W1974">
            <v>0</v>
          </cell>
          <cell r="X1974">
            <v>351000</v>
          </cell>
          <cell r="Y1974">
            <v>0</v>
          </cell>
          <cell r="Z1974">
            <v>24810000</v>
          </cell>
          <cell r="AA1974">
            <v>8314000</v>
          </cell>
          <cell r="AB1974">
            <v>0</v>
          </cell>
          <cell r="AC1974">
            <v>1205000</v>
          </cell>
          <cell r="AD1974">
            <v>1739000</v>
          </cell>
          <cell r="AE1974">
            <v>1228000</v>
          </cell>
          <cell r="AF1974">
            <v>2135000</v>
          </cell>
          <cell r="AG1974">
            <v>1810000</v>
          </cell>
          <cell r="AH1974">
            <v>3076000</v>
          </cell>
          <cell r="AI1974">
            <v>0</v>
          </cell>
          <cell r="AJ1974">
            <v>746000</v>
          </cell>
          <cell r="AK1974">
            <v>20253000</v>
          </cell>
          <cell r="AL1974">
            <v>3662000</v>
          </cell>
          <cell r="AM1974">
            <v>0</v>
          </cell>
          <cell r="AN1974">
            <v>0</v>
          </cell>
          <cell r="AO1974">
            <v>0</v>
          </cell>
          <cell r="AP1974">
            <v>23915000</v>
          </cell>
          <cell r="AQ1974">
            <v>10270061</v>
          </cell>
          <cell r="AR1974">
            <v>2642662</v>
          </cell>
          <cell r="AS1974">
            <v>12912723</v>
          </cell>
          <cell r="AT1974">
            <v>1612000</v>
          </cell>
          <cell r="AU1974">
            <v>131000</v>
          </cell>
          <cell r="AV1974">
            <v>580000</v>
          </cell>
          <cell r="AW1974">
            <v>0</v>
          </cell>
          <cell r="AX1974">
            <v>697000</v>
          </cell>
          <cell r="AY1974">
            <v>56000</v>
          </cell>
          <cell r="AZ1974">
            <v>3076000</v>
          </cell>
        </row>
        <row r="1975">
          <cell r="A1975">
            <v>238032</v>
          </cell>
          <cell r="B1975" t="str">
            <v>WEST VIRGINIA UNIVERSITY</v>
          </cell>
          <cell r="C1975" t="str">
            <v>WV</v>
          </cell>
          <cell r="D1975">
            <v>5</v>
          </cell>
          <cell r="E1975">
            <v>1</v>
          </cell>
          <cell r="F1975">
            <v>2</v>
          </cell>
          <cell r="G1975">
            <v>1</v>
          </cell>
          <cell r="H1975">
            <v>2</v>
          </cell>
          <cell r="I1975">
            <v>15</v>
          </cell>
          <cell r="J1975">
            <v>1</v>
          </cell>
          <cell r="K1975">
            <v>20387</v>
          </cell>
          <cell r="L1975">
            <v>103414371</v>
          </cell>
          <cell r="M1975">
            <v>8832759</v>
          </cell>
          <cell r="N1975">
            <v>190104334</v>
          </cell>
          <cell r="O1975">
            <v>503398</v>
          </cell>
          <cell r="P1975">
            <v>57245047</v>
          </cell>
          <cell r="Q1975">
            <v>24510267</v>
          </cell>
          <cell r="R1975">
            <v>315873</v>
          </cell>
          <cell r="S1975">
            <v>21474579</v>
          </cell>
          <cell r="T1975">
            <v>0</v>
          </cell>
          <cell r="U1975">
            <v>6483101</v>
          </cell>
          <cell r="V1975">
            <v>55905598</v>
          </cell>
          <cell r="W1975">
            <v>0</v>
          </cell>
          <cell r="X1975">
            <v>8305393</v>
          </cell>
          <cell r="Y1975">
            <v>0</v>
          </cell>
          <cell r="Z1975">
            <v>477094720</v>
          </cell>
          <cell r="AA1975">
            <v>129778602</v>
          </cell>
          <cell r="AB1975">
            <v>72625479</v>
          </cell>
          <cell r="AC1975">
            <v>47865015</v>
          </cell>
          <cell r="AD1975">
            <v>31261246</v>
          </cell>
          <cell r="AE1975">
            <v>18830478</v>
          </cell>
          <cell r="AF1975">
            <v>39637026</v>
          </cell>
          <cell r="AG1975">
            <v>34260199</v>
          </cell>
          <cell r="AH1975">
            <v>26659641</v>
          </cell>
          <cell r="AI1975">
            <v>13765247</v>
          </cell>
          <cell r="AJ1975">
            <v>9203923</v>
          </cell>
          <cell r="AK1975">
            <v>423886856</v>
          </cell>
          <cell r="AL1975">
            <v>58396886</v>
          </cell>
          <cell r="AM1975">
            <v>0</v>
          </cell>
          <cell r="AN1975">
            <v>0</v>
          </cell>
          <cell r="AO1975">
            <v>0</v>
          </cell>
          <cell r="AP1975">
            <v>482283742</v>
          </cell>
          <cell r="AQ1975">
            <v>222973323</v>
          </cell>
          <cell r="AR1975">
            <v>61976318</v>
          </cell>
          <cell r="AS1975">
            <v>284949641</v>
          </cell>
          <cell r="AT1975">
            <v>8494250</v>
          </cell>
          <cell r="AU1975">
            <v>1657048</v>
          </cell>
          <cell r="AV1975">
            <v>3863700</v>
          </cell>
          <cell r="AW1975">
            <v>0</v>
          </cell>
          <cell r="AX1975">
            <v>3355786</v>
          </cell>
          <cell r="AY1975">
            <v>9288857</v>
          </cell>
          <cell r="AZ1975">
            <v>26659641</v>
          </cell>
        </row>
        <row r="1976">
          <cell r="A1976">
            <v>237172</v>
          </cell>
          <cell r="B1976" t="str">
            <v>BEN FRANKLIN CAREER CENTER</v>
          </cell>
          <cell r="C1976" t="str">
            <v>WV</v>
          </cell>
          <cell r="D1976">
            <v>5</v>
          </cell>
          <cell r="E1976">
            <v>4</v>
          </cell>
          <cell r="F1976">
            <v>2</v>
          </cell>
          <cell r="G1976">
            <v>2</v>
          </cell>
          <cell r="H1976">
            <v>2</v>
          </cell>
          <cell r="I1976">
            <v>-3</v>
          </cell>
          <cell r="J1976">
            <v>1</v>
          </cell>
          <cell r="K1976">
            <v>297</v>
          </cell>
          <cell r="L1976">
            <v>210976</v>
          </cell>
          <cell r="M1976">
            <v>0</v>
          </cell>
          <cell r="N1976">
            <v>0</v>
          </cell>
          <cell r="O1976">
            <v>0</v>
          </cell>
          <cell r="P1976">
            <v>259513</v>
          </cell>
          <cell r="Q1976">
            <v>3048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6478</v>
          </cell>
          <cell r="W1976">
            <v>0</v>
          </cell>
          <cell r="X1976">
            <v>0</v>
          </cell>
          <cell r="Y1976">
            <v>0</v>
          </cell>
          <cell r="Z1976">
            <v>480015</v>
          </cell>
          <cell r="AA1976">
            <v>882605</v>
          </cell>
          <cell r="AB1976">
            <v>0</v>
          </cell>
          <cell r="AC1976">
            <v>0</v>
          </cell>
          <cell r="AD1976">
            <v>135961</v>
          </cell>
          <cell r="AE1976">
            <v>105210</v>
          </cell>
          <cell r="AF1976">
            <v>79895</v>
          </cell>
          <cell r="AG1976">
            <v>94520</v>
          </cell>
          <cell r="AH1976">
            <v>262561</v>
          </cell>
          <cell r="AI1976">
            <v>0</v>
          </cell>
          <cell r="AJ1976">
            <v>0</v>
          </cell>
          <cell r="AK1976">
            <v>1560752</v>
          </cell>
          <cell r="AL1976">
            <v>8907</v>
          </cell>
          <cell r="AM1976">
            <v>0</v>
          </cell>
          <cell r="AN1976">
            <v>0</v>
          </cell>
          <cell r="AO1976">
            <v>0</v>
          </cell>
          <cell r="AP1976">
            <v>1569659</v>
          </cell>
          <cell r="AQ1976">
            <v>0</v>
          </cell>
          <cell r="AR1976">
            <v>0</v>
          </cell>
          <cell r="AS1976">
            <v>0</v>
          </cell>
          <cell r="AT1976">
            <v>259513</v>
          </cell>
          <cell r="AU1976">
            <v>0</v>
          </cell>
          <cell r="AV1976">
            <v>3048</v>
          </cell>
          <cell r="AW1976">
            <v>0</v>
          </cell>
          <cell r="AX1976">
            <v>0</v>
          </cell>
          <cell r="AY1976">
            <v>0</v>
          </cell>
          <cell r="AZ1976">
            <v>262561</v>
          </cell>
        </row>
        <row r="1977">
          <cell r="A1977">
            <v>237473</v>
          </cell>
          <cell r="B1977" t="str">
            <v>JAMES RUMSEY TECHNICAL INSTITUTE</v>
          </cell>
          <cell r="C1977" t="str">
            <v>WV</v>
          </cell>
          <cell r="D1977">
            <v>5</v>
          </cell>
          <cell r="E1977">
            <v>4</v>
          </cell>
          <cell r="F1977">
            <v>2</v>
          </cell>
          <cell r="G1977">
            <v>2</v>
          </cell>
          <cell r="H1977">
            <v>2</v>
          </cell>
          <cell r="I1977">
            <v>-3</v>
          </cell>
          <cell r="J1977">
            <v>1</v>
          </cell>
          <cell r="K1977">
            <v>135</v>
          </cell>
          <cell r="L1977">
            <v>275839</v>
          </cell>
          <cell r="M1977">
            <v>141924</v>
          </cell>
          <cell r="N1977">
            <v>2856823</v>
          </cell>
          <cell r="O1977">
            <v>489202</v>
          </cell>
          <cell r="P1977">
            <v>128000</v>
          </cell>
          <cell r="Q1977">
            <v>158000</v>
          </cell>
          <cell r="R1977">
            <v>0</v>
          </cell>
          <cell r="S1977">
            <v>0</v>
          </cell>
          <cell r="T1977">
            <v>300</v>
          </cell>
          <cell r="U1977">
            <v>70500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4120588</v>
          </cell>
          <cell r="AA1977">
            <v>3209870</v>
          </cell>
          <cell r="AB1977">
            <v>0</v>
          </cell>
          <cell r="AC1977">
            <v>0</v>
          </cell>
          <cell r="AD1977">
            <v>130000</v>
          </cell>
          <cell r="AE1977">
            <v>170000</v>
          </cell>
          <cell r="AF1977">
            <v>82000</v>
          </cell>
          <cell r="AG1977">
            <v>230220</v>
          </cell>
          <cell r="AH1977">
            <v>298498</v>
          </cell>
          <cell r="AI1977">
            <v>0</v>
          </cell>
          <cell r="AJ1977">
            <v>0</v>
          </cell>
          <cell r="AK1977">
            <v>4120588</v>
          </cell>
          <cell r="AL1977">
            <v>0</v>
          </cell>
          <cell r="AM1977">
            <v>0</v>
          </cell>
          <cell r="AN1977">
            <v>0</v>
          </cell>
          <cell r="AO1977">
            <v>0</v>
          </cell>
          <cell r="AP1977">
            <v>4120588</v>
          </cell>
          <cell r="AQ1977">
            <v>2167441</v>
          </cell>
          <cell r="AR1977">
            <v>473735</v>
          </cell>
          <cell r="AS1977">
            <v>2641176</v>
          </cell>
          <cell r="AT1977">
            <v>88898</v>
          </cell>
          <cell r="AU1977">
            <v>39000</v>
          </cell>
          <cell r="AV1977">
            <v>158000</v>
          </cell>
          <cell r="AW1977">
            <v>0</v>
          </cell>
          <cell r="AX1977">
            <v>3000</v>
          </cell>
          <cell r="AY1977">
            <v>9600</v>
          </cell>
          <cell r="AZ1977">
            <v>298498</v>
          </cell>
        </row>
        <row r="1978">
          <cell r="A1978">
            <v>237701</v>
          </cell>
          <cell r="B1978" t="str">
            <v>POTOMAC STATE COLLEGE OF WEST VIRGINIA UNIVERSITY</v>
          </cell>
          <cell r="C1978" t="str">
            <v>WV</v>
          </cell>
          <cell r="D1978">
            <v>5</v>
          </cell>
          <cell r="E1978">
            <v>4</v>
          </cell>
          <cell r="F1978">
            <v>2</v>
          </cell>
          <cell r="G1978">
            <v>2</v>
          </cell>
          <cell r="H1978">
            <v>2</v>
          </cell>
          <cell r="I1978">
            <v>40</v>
          </cell>
          <cell r="J1978">
            <v>1</v>
          </cell>
          <cell r="K1978">
            <v>921</v>
          </cell>
          <cell r="L1978">
            <v>2071000</v>
          </cell>
          <cell r="M1978">
            <v>0</v>
          </cell>
          <cell r="N1978">
            <v>4478000</v>
          </cell>
          <cell r="O1978">
            <v>0</v>
          </cell>
          <cell r="P1978">
            <v>1195000</v>
          </cell>
          <cell r="Q1978">
            <v>490000</v>
          </cell>
          <cell r="R1978">
            <v>0</v>
          </cell>
          <cell r="S1978">
            <v>0</v>
          </cell>
          <cell r="T1978">
            <v>0</v>
          </cell>
          <cell r="U1978">
            <v>245000</v>
          </cell>
          <cell r="V1978">
            <v>1446000</v>
          </cell>
          <cell r="W1978">
            <v>0</v>
          </cell>
          <cell r="X1978">
            <v>231000</v>
          </cell>
          <cell r="Y1978">
            <v>0</v>
          </cell>
          <cell r="Z1978">
            <v>10156000</v>
          </cell>
          <cell r="AA1978">
            <v>3117000</v>
          </cell>
          <cell r="AB1978">
            <v>0</v>
          </cell>
          <cell r="AC1978">
            <v>84000</v>
          </cell>
          <cell r="AD1978">
            <v>887000</v>
          </cell>
          <cell r="AE1978">
            <v>980000</v>
          </cell>
          <cell r="AF1978">
            <v>973000</v>
          </cell>
          <cell r="AG1978">
            <v>823000</v>
          </cell>
          <cell r="AH1978">
            <v>1290000</v>
          </cell>
          <cell r="AI1978">
            <v>151000</v>
          </cell>
          <cell r="AJ1978">
            <v>80000</v>
          </cell>
          <cell r="AK1978">
            <v>8385000</v>
          </cell>
          <cell r="AL1978">
            <v>1992000</v>
          </cell>
          <cell r="AM1978">
            <v>0</v>
          </cell>
          <cell r="AN1978">
            <v>0</v>
          </cell>
          <cell r="AO1978">
            <v>0</v>
          </cell>
          <cell r="AP1978">
            <v>10377000</v>
          </cell>
          <cell r="AQ1978">
            <v>4538883</v>
          </cell>
          <cell r="AR1978">
            <v>1091540</v>
          </cell>
          <cell r="AS1978">
            <v>5630423</v>
          </cell>
          <cell r="AT1978">
            <v>717185</v>
          </cell>
          <cell r="AU1978">
            <v>75041</v>
          </cell>
          <cell r="AV1978">
            <v>181682</v>
          </cell>
          <cell r="AW1978">
            <v>0</v>
          </cell>
          <cell r="AX1978">
            <v>55664</v>
          </cell>
          <cell r="AY1978">
            <v>260428</v>
          </cell>
          <cell r="AZ1978">
            <v>1290000</v>
          </cell>
        </row>
        <row r="1979">
          <cell r="A1979">
            <v>237817</v>
          </cell>
          <cell r="B1979" t="str">
            <v>SOUTHERN WEST VIRGINIA COMMUNITY AND TECHN COLLEGE</v>
          </cell>
          <cell r="C1979" t="str">
            <v>WV</v>
          </cell>
          <cell r="D1979">
            <v>5</v>
          </cell>
          <cell r="E1979">
            <v>4</v>
          </cell>
          <cell r="F1979">
            <v>2</v>
          </cell>
          <cell r="G1979">
            <v>2</v>
          </cell>
          <cell r="H1979">
            <v>2</v>
          </cell>
          <cell r="I1979">
            <v>40</v>
          </cell>
          <cell r="J1979">
            <v>1</v>
          </cell>
          <cell r="K1979">
            <v>1696</v>
          </cell>
          <cell r="L1979">
            <v>2599828</v>
          </cell>
          <cell r="M1979">
            <v>0</v>
          </cell>
          <cell r="N1979">
            <v>7132387</v>
          </cell>
          <cell r="O1979">
            <v>0</v>
          </cell>
          <cell r="P1979">
            <v>3554397</v>
          </cell>
          <cell r="Q1979">
            <v>2172493</v>
          </cell>
          <cell r="R1979">
            <v>0</v>
          </cell>
          <cell r="S1979">
            <v>29174</v>
          </cell>
          <cell r="T1979">
            <v>0</v>
          </cell>
          <cell r="U1979">
            <v>0</v>
          </cell>
          <cell r="V1979">
            <v>862470</v>
          </cell>
          <cell r="W1979">
            <v>0</v>
          </cell>
          <cell r="X1979">
            <v>780539</v>
          </cell>
          <cell r="Y1979">
            <v>0</v>
          </cell>
          <cell r="Z1979">
            <v>17131288</v>
          </cell>
          <cell r="AA1979">
            <v>5334159</v>
          </cell>
          <cell r="AB1979">
            <v>0</v>
          </cell>
          <cell r="AC1979">
            <v>1311757</v>
          </cell>
          <cell r="AD1979">
            <v>1016508</v>
          </cell>
          <cell r="AE1979">
            <v>1504511</v>
          </cell>
          <cell r="AF1979">
            <v>2161917</v>
          </cell>
          <cell r="AG1979">
            <v>1648880</v>
          </cell>
          <cell r="AH1979">
            <v>2684704</v>
          </cell>
          <cell r="AI1979">
            <v>18887</v>
          </cell>
          <cell r="AJ1979">
            <v>565392</v>
          </cell>
          <cell r="AK1979">
            <v>16246715</v>
          </cell>
          <cell r="AL1979">
            <v>854994</v>
          </cell>
          <cell r="AM1979">
            <v>0</v>
          </cell>
          <cell r="AN1979">
            <v>0</v>
          </cell>
          <cell r="AO1979">
            <v>0</v>
          </cell>
          <cell r="AP1979">
            <v>17101709</v>
          </cell>
          <cell r="AQ1979">
            <v>7420838</v>
          </cell>
          <cell r="AR1979">
            <v>1936399</v>
          </cell>
          <cell r="AS1979">
            <v>9357237</v>
          </cell>
          <cell r="AT1979">
            <v>2244648</v>
          </cell>
          <cell r="AU1979">
            <v>47698</v>
          </cell>
          <cell r="AV1979">
            <v>234380</v>
          </cell>
          <cell r="AW1979">
            <v>0</v>
          </cell>
          <cell r="AX1979">
            <v>34082</v>
          </cell>
          <cell r="AY1979">
            <v>123896</v>
          </cell>
          <cell r="AZ1979">
            <v>2684704</v>
          </cell>
        </row>
        <row r="1980">
          <cell r="A1980">
            <v>238014</v>
          </cell>
          <cell r="B1980" t="str">
            <v>WEST VIRGINIA NORTHERN COMMUNITY COLLEGE</v>
          </cell>
          <cell r="C1980" t="str">
            <v>WV</v>
          </cell>
          <cell r="D1980">
            <v>5</v>
          </cell>
          <cell r="E1980">
            <v>4</v>
          </cell>
          <cell r="F1980">
            <v>2</v>
          </cell>
          <cell r="G1980">
            <v>2</v>
          </cell>
          <cell r="H1980">
            <v>2</v>
          </cell>
          <cell r="I1980">
            <v>40</v>
          </cell>
          <cell r="J1980">
            <v>1</v>
          </cell>
          <cell r="K1980">
            <v>1747</v>
          </cell>
          <cell r="L1980">
            <v>2349428</v>
          </cell>
          <cell r="M1980">
            <v>0</v>
          </cell>
          <cell r="N1980">
            <v>5694710</v>
          </cell>
          <cell r="O1980">
            <v>0</v>
          </cell>
          <cell r="P1980">
            <v>2002438</v>
          </cell>
          <cell r="Q1980">
            <v>475268</v>
          </cell>
          <cell r="R1980">
            <v>13440</v>
          </cell>
          <cell r="S1980">
            <v>0</v>
          </cell>
          <cell r="T1980">
            <v>105019</v>
          </cell>
          <cell r="U1980">
            <v>137120</v>
          </cell>
          <cell r="V1980">
            <v>77690</v>
          </cell>
          <cell r="W1980">
            <v>0</v>
          </cell>
          <cell r="X1980">
            <v>95896</v>
          </cell>
          <cell r="Y1980">
            <v>0</v>
          </cell>
          <cell r="Z1980">
            <v>10951009</v>
          </cell>
          <cell r="AA1980">
            <v>3638879</v>
          </cell>
          <cell r="AB1980">
            <v>0</v>
          </cell>
          <cell r="AC1980">
            <v>275026</v>
          </cell>
          <cell r="AD1980">
            <v>1444542</v>
          </cell>
          <cell r="AE1980">
            <v>1123680</v>
          </cell>
          <cell r="AF1980">
            <v>1119536</v>
          </cell>
          <cell r="AG1980">
            <v>710287</v>
          </cell>
          <cell r="AH1980">
            <v>1853968</v>
          </cell>
          <cell r="AI1980">
            <v>220000</v>
          </cell>
          <cell r="AJ1980">
            <v>108561</v>
          </cell>
          <cell r="AK1980">
            <v>10494479</v>
          </cell>
          <cell r="AL1980">
            <v>77690</v>
          </cell>
          <cell r="AM1980">
            <v>0</v>
          </cell>
          <cell r="AN1980">
            <v>0</v>
          </cell>
          <cell r="AO1980">
            <v>55052</v>
          </cell>
          <cell r="AP1980">
            <v>10627221</v>
          </cell>
          <cell r="AQ1980">
            <v>5468263</v>
          </cell>
          <cell r="AR1980">
            <v>1367066</v>
          </cell>
          <cell r="AS1980">
            <v>6835329</v>
          </cell>
          <cell r="AT1980">
            <v>1853968</v>
          </cell>
          <cell r="AU1980">
            <v>0</v>
          </cell>
          <cell r="AV1980">
            <v>0</v>
          </cell>
          <cell r="AW1980">
            <v>0</v>
          </cell>
          <cell r="AX1980">
            <v>0</v>
          </cell>
          <cell r="AY1980">
            <v>0</v>
          </cell>
          <cell r="AZ1980">
            <v>1853968</v>
          </cell>
        </row>
        <row r="1981">
          <cell r="A1981">
            <v>430795</v>
          </cell>
          <cell r="B1981" t="str">
            <v>CARVER CAREER CENTER</v>
          </cell>
          <cell r="C1981" t="str">
            <v>WV</v>
          </cell>
          <cell r="D1981">
            <v>5</v>
          </cell>
          <cell r="E1981">
            <v>4</v>
          </cell>
          <cell r="F1981">
            <v>2</v>
          </cell>
          <cell r="G1981">
            <v>2</v>
          </cell>
          <cell r="H1981">
            <v>2</v>
          </cell>
          <cell r="I1981">
            <v>-3</v>
          </cell>
          <cell r="J1981">
            <v>1</v>
          </cell>
          <cell r="K1981">
            <v>191</v>
          </cell>
          <cell r="L1981">
            <v>289664</v>
          </cell>
          <cell r="M1981">
            <v>50254</v>
          </cell>
          <cell r="N1981">
            <v>1623574</v>
          </cell>
          <cell r="O1981">
            <v>101229</v>
          </cell>
          <cell r="P1981">
            <v>448042</v>
          </cell>
          <cell r="Q1981">
            <v>19554</v>
          </cell>
          <cell r="R1981">
            <v>3435</v>
          </cell>
          <cell r="S1981">
            <v>4081</v>
          </cell>
          <cell r="T1981">
            <v>0</v>
          </cell>
          <cell r="U1981">
            <v>53601</v>
          </cell>
          <cell r="V1981">
            <v>4660</v>
          </cell>
          <cell r="W1981">
            <v>0</v>
          </cell>
          <cell r="X1981">
            <v>0</v>
          </cell>
          <cell r="Y1981">
            <v>0</v>
          </cell>
          <cell r="Z1981">
            <v>2598094</v>
          </cell>
          <cell r="AA1981">
            <v>1197199</v>
          </cell>
          <cell r="AB1981">
            <v>0</v>
          </cell>
          <cell r="AC1981">
            <v>0</v>
          </cell>
          <cell r="AD1981">
            <v>313422</v>
          </cell>
          <cell r="AE1981">
            <v>158211</v>
          </cell>
          <cell r="AF1981">
            <v>23652</v>
          </cell>
          <cell r="AG1981">
            <v>203672</v>
          </cell>
          <cell r="AH1981">
            <v>467596</v>
          </cell>
          <cell r="AI1981">
            <v>0</v>
          </cell>
          <cell r="AJ1981">
            <v>0</v>
          </cell>
          <cell r="AK1981">
            <v>2363752</v>
          </cell>
          <cell r="AL1981">
            <v>58261</v>
          </cell>
          <cell r="AM1981">
            <v>0</v>
          </cell>
          <cell r="AN1981">
            <v>0</v>
          </cell>
          <cell r="AO1981">
            <v>0</v>
          </cell>
          <cell r="AP1981">
            <v>2422013</v>
          </cell>
          <cell r="AQ1981">
            <v>26245</v>
          </cell>
          <cell r="AR1981">
            <v>0</v>
          </cell>
          <cell r="AS1981">
            <v>26245</v>
          </cell>
          <cell r="AT1981">
            <v>279379</v>
          </cell>
          <cell r="AU1981">
            <v>168663</v>
          </cell>
          <cell r="AV1981">
            <v>19554</v>
          </cell>
          <cell r="AW1981">
            <v>0</v>
          </cell>
          <cell r="AX1981">
            <v>0</v>
          </cell>
          <cell r="AY1981">
            <v>0</v>
          </cell>
          <cell r="AZ1981">
            <v>467596</v>
          </cell>
        </row>
        <row r="1982">
          <cell r="A1982">
            <v>431169</v>
          </cell>
          <cell r="B1982" t="str">
            <v>GARNET CAREER CENTER</v>
          </cell>
          <cell r="C1982" t="str">
            <v>WV</v>
          </cell>
          <cell r="D1982">
            <v>5</v>
          </cell>
          <cell r="E1982">
            <v>4</v>
          </cell>
          <cell r="F1982">
            <v>2</v>
          </cell>
          <cell r="G1982">
            <v>2</v>
          </cell>
          <cell r="H1982">
            <v>2</v>
          </cell>
          <cell r="I1982">
            <v>-3</v>
          </cell>
          <cell r="J1982">
            <v>1</v>
          </cell>
          <cell r="K1982">
            <v>142</v>
          </cell>
          <cell r="L1982">
            <v>372681</v>
          </cell>
          <cell r="M1982">
            <v>74543</v>
          </cell>
          <cell r="N1982">
            <v>969333</v>
          </cell>
          <cell r="O1982">
            <v>135675</v>
          </cell>
          <cell r="P1982">
            <v>374712</v>
          </cell>
          <cell r="Q1982">
            <v>1285</v>
          </cell>
          <cell r="R1982">
            <v>0</v>
          </cell>
          <cell r="S1982">
            <v>0</v>
          </cell>
          <cell r="T1982">
            <v>0</v>
          </cell>
          <cell r="U1982">
            <v>17500</v>
          </cell>
          <cell r="V1982">
            <v>90242</v>
          </cell>
          <cell r="W1982">
            <v>0</v>
          </cell>
          <cell r="X1982">
            <v>0</v>
          </cell>
          <cell r="Y1982">
            <v>0</v>
          </cell>
          <cell r="Z1982">
            <v>2035971</v>
          </cell>
          <cell r="AA1982">
            <v>849497</v>
          </cell>
          <cell r="AB1982">
            <v>0</v>
          </cell>
          <cell r="AC1982">
            <v>0</v>
          </cell>
          <cell r="AD1982">
            <v>367054</v>
          </cell>
          <cell r="AE1982">
            <v>89318</v>
          </cell>
          <cell r="AF1982">
            <v>25385</v>
          </cell>
          <cell r="AG1982">
            <v>61379</v>
          </cell>
          <cell r="AH1982">
            <v>375997</v>
          </cell>
          <cell r="AI1982">
            <v>0</v>
          </cell>
          <cell r="AJ1982">
            <v>0</v>
          </cell>
          <cell r="AK1982">
            <v>1768630</v>
          </cell>
          <cell r="AL1982">
            <v>40289</v>
          </cell>
          <cell r="AM1982">
            <v>0</v>
          </cell>
          <cell r="AN1982">
            <v>0</v>
          </cell>
          <cell r="AO1982">
            <v>4653</v>
          </cell>
          <cell r="AP1982">
            <v>1813572</v>
          </cell>
          <cell r="AQ1982">
            <v>907819</v>
          </cell>
          <cell r="AR1982">
            <v>305136</v>
          </cell>
          <cell r="AS1982">
            <v>1518090</v>
          </cell>
          <cell r="AT1982">
            <v>338215</v>
          </cell>
          <cell r="AU1982">
            <v>36497</v>
          </cell>
          <cell r="AV1982">
            <v>1285</v>
          </cell>
          <cell r="AW1982">
            <v>0</v>
          </cell>
          <cell r="AX1982">
            <v>0</v>
          </cell>
          <cell r="AY1982">
            <v>0</v>
          </cell>
          <cell r="AZ1982">
            <v>375997</v>
          </cell>
        </row>
        <row r="1983">
          <cell r="A1983">
            <v>438708</v>
          </cell>
          <cell r="B1983" t="str">
            <v>EASTERN WEST VIRGINIA COMM AND TECH COLLEGE</v>
          </cell>
          <cell r="C1983" t="str">
            <v>WV</v>
          </cell>
          <cell r="D1983">
            <v>5</v>
          </cell>
          <cell r="E1983">
            <v>4</v>
          </cell>
          <cell r="F1983">
            <v>2</v>
          </cell>
          <cell r="G1983">
            <v>-1</v>
          </cell>
          <cell r="H1983">
            <v>2</v>
          </cell>
          <cell r="I1983">
            <v>-3</v>
          </cell>
          <cell r="J1983">
            <v>2</v>
          </cell>
          <cell r="L1983">
            <v>6260</v>
          </cell>
          <cell r="M1983">
            <v>0</v>
          </cell>
          <cell r="N1983">
            <v>2874951</v>
          </cell>
          <cell r="O1983">
            <v>0</v>
          </cell>
          <cell r="P1983">
            <v>0</v>
          </cell>
          <cell r="Q1983">
            <v>51164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43587</v>
          </cell>
          <cell r="Y1983">
            <v>0</v>
          </cell>
          <cell r="Z1983">
            <v>2975962</v>
          </cell>
          <cell r="AA1983">
            <v>179187</v>
          </cell>
          <cell r="AB1983">
            <v>0</v>
          </cell>
          <cell r="AC1983">
            <v>78969</v>
          </cell>
          <cell r="AD1983">
            <v>207954</v>
          </cell>
          <cell r="AE1983">
            <v>54430</v>
          </cell>
          <cell r="AF1983">
            <v>687026</v>
          </cell>
          <cell r="AG1983">
            <v>931558</v>
          </cell>
          <cell r="AH1983">
            <v>0</v>
          </cell>
          <cell r="AI1983">
            <v>0</v>
          </cell>
          <cell r="AJ1983">
            <v>-364312</v>
          </cell>
          <cell r="AK1983">
            <v>1774812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1774812</v>
          </cell>
          <cell r="AQ1983">
            <v>611404</v>
          </cell>
          <cell r="AR1983">
            <v>126692</v>
          </cell>
          <cell r="AS1983">
            <v>738096</v>
          </cell>
          <cell r="AT1983">
            <v>0</v>
          </cell>
          <cell r="AU1983">
            <v>0</v>
          </cell>
          <cell r="AV1983">
            <v>0</v>
          </cell>
          <cell r="AW1983">
            <v>0</v>
          </cell>
          <cell r="AX1983">
            <v>0</v>
          </cell>
          <cell r="AY1983">
            <v>0</v>
          </cell>
          <cell r="AZ1983">
            <v>0</v>
          </cell>
        </row>
        <row r="1984">
          <cell r="A1984">
            <v>237242</v>
          </cell>
          <cell r="B1984" t="str">
            <v>CABELL COUNTY CAREER TECHNOLOGY CENTER</v>
          </cell>
          <cell r="C1984" t="str">
            <v>WV</v>
          </cell>
          <cell r="D1984">
            <v>5</v>
          </cell>
          <cell r="E1984">
            <v>7</v>
          </cell>
          <cell r="F1984">
            <v>2</v>
          </cell>
          <cell r="G1984">
            <v>-1</v>
          </cell>
          <cell r="H1984">
            <v>2</v>
          </cell>
          <cell r="I1984">
            <v>-3</v>
          </cell>
          <cell r="J1984">
            <v>1</v>
          </cell>
          <cell r="K1984">
            <v>535</v>
          </cell>
          <cell r="L1984">
            <v>4620452</v>
          </cell>
          <cell r="M1984">
            <v>207965</v>
          </cell>
          <cell r="N1984">
            <v>2250536</v>
          </cell>
          <cell r="O1984">
            <v>0</v>
          </cell>
          <cell r="P1984">
            <v>45150</v>
          </cell>
          <cell r="Q1984">
            <v>127451</v>
          </cell>
          <cell r="R1984">
            <v>30769</v>
          </cell>
          <cell r="S1984">
            <v>1500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7283823</v>
          </cell>
          <cell r="AA1984">
            <v>8524077</v>
          </cell>
          <cell r="AB1984">
            <v>0</v>
          </cell>
          <cell r="AC1984">
            <v>0</v>
          </cell>
          <cell r="AD1984">
            <v>47779</v>
          </cell>
          <cell r="AE1984">
            <v>595385</v>
          </cell>
          <cell r="AF1984">
            <v>129497</v>
          </cell>
          <cell r="AG1984">
            <v>0</v>
          </cell>
          <cell r="AH1984">
            <v>238321</v>
          </cell>
          <cell r="AI1984">
            <v>0</v>
          </cell>
          <cell r="AJ1984">
            <v>0</v>
          </cell>
          <cell r="AK1984">
            <v>9535059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9535059</v>
          </cell>
          <cell r="AQ1984">
            <v>1021983</v>
          </cell>
          <cell r="AR1984">
            <v>247590</v>
          </cell>
          <cell r="AS1984">
            <v>1269573</v>
          </cell>
          <cell r="AT1984">
            <v>238021</v>
          </cell>
          <cell r="AU1984">
            <v>0</v>
          </cell>
          <cell r="AV1984">
            <v>0</v>
          </cell>
          <cell r="AW1984">
            <v>0</v>
          </cell>
          <cell r="AX1984">
            <v>300</v>
          </cell>
          <cell r="AY1984">
            <v>0</v>
          </cell>
          <cell r="AZ1984">
            <v>238321</v>
          </cell>
        </row>
        <row r="1985">
          <cell r="A1985">
            <v>237491</v>
          </cell>
          <cell r="B1985" t="str">
            <v>RALPH R WILLIS CAREER AND TECHNICAL CENTER</v>
          </cell>
          <cell r="C1985" t="str">
            <v>WV</v>
          </cell>
          <cell r="D1985">
            <v>5</v>
          </cell>
          <cell r="E1985">
            <v>7</v>
          </cell>
          <cell r="F1985">
            <v>2</v>
          </cell>
          <cell r="G1985">
            <v>2</v>
          </cell>
          <cell r="H1985">
            <v>2</v>
          </cell>
          <cell r="I1985">
            <v>-3</v>
          </cell>
          <cell r="J1985">
            <v>1</v>
          </cell>
          <cell r="K1985">
            <v>47</v>
          </cell>
          <cell r="L1985">
            <v>81257</v>
          </cell>
          <cell r="M1985">
            <v>6855224</v>
          </cell>
          <cell r="N1985">
            <v>30583064</v>
          </cell>
          <cell r="O1985">
            <v>11017762</v>
          </cell>
          <cell r="P1985">
            <v>81257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48618564</v>
          </cell>
          <cell r="AA1985">
            <v>31575741</v>
          </cell>
          <cell r="AB1985">
            <v>0</v>
          </cell>
          <cell r="AC1985">
            <v>569560</v>
          </cell>
          <cell r="AD1985">
            <v>0</v>
          </cell>
          <cell r="AE1985">
            <v>0</v>
          </cell>
          <cell r="AF1985">
            <v>0</v>
          </cell>
          <cell r="AG1985">
            <v>16375612</v>
          </cell>
          <cell r="AH1985">
            <v>81257</v>
          </cell>
          <cell r="AI1985">
            <v>0</v>
          </cell>
          <cell r="AJ1985">
            <v>0</v>
          </cell>
          <cell r="AK1985">
            <v>48602170</v>
          </cell>
          <cell r="AL1985">
            <v>0</v>
          </cell>
          <cell r="AM1985">
            <v>0</v>
          </cell>
          <cell r="AN1985">
            <v>0</v>
          </cell>
          <cell r="AO1985">
            <v>0</v>
          </cell>
          <cell r="AP1985">
            <v>48602170</v>
          </cell>
          <cell r="AQ1985">
            <v>226121</v>
          </cell>
          <cell r="AR1985">
            <v>33918</v>
          </cell>
          <cell r="AS1985">
            <v>486160</v>
          </cell>
          <cell r="AT1985">
            <v>81257</v>
          </cell>
          <cell r="AU1985">
            <v>0</v>
          </cell>
          <cell r="AV1985">
            <v>0</v>
          </cell>
          <cell r="AW1985">
            <v>0</v>
          </cell>
          <cell r="AX1985">
            <v>0</v>
          </cell>
          <cell r="AY1985">
            <v>0</v>
          </cell>
          <cell r="AZ1985">
            <v>81257</v>
          </cell>
        </row>
        <row r="1986">
          <cell r="A1986">
            <v>237516</v>
          </cell>
          <cell r="B1986" t="str">
            <v>MARION COUNTY ADULT AND COMMUNITY EDUCATION</v>
          </cell>
          <cell r="C1986" t="str">
            <v>WV</v>
          </cell>
          <cell r="D1986">
            <v>5</v>
          </cell>
          <cell r="E1986">
            <v>7</v>
          </cell>
          <cell r="F1986">
            <v>2</v>
          </cell>
          <cell r="G1986">
            <v>2</v>
          </cell>
          <cell r="H1986">
            <v>2</v>
          </cell>
          <cell r="I1986">
            <v>-3</v>
          </cell>
          <cell r="J1986">
            <v>1</v>
          </cell>
          <cell r="K1986">
            <v>33</v>
          </cell>
          <cell r="L1986">
            <v>28557</v>
          </cell>
          <cell r="M1986">
            <v>119315</v>
          </cell>
          <cell r="N1986">
            <v>129438</v>
          </cell>
          <cell r="O1986">
            <v>0</v>
          </cell>
          <cell r="P1986">
            <v>25552</v>
          </cell>
          <cell r="Q1986">
            <v>12070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314932</v>
          </cell>
          <cell r="AA1986">
            <v>165786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37581</v>
          </cell>
          <cell r="AG1986">
            <v>9320</v>
          </cell>
          <cell r="AH1986">
            <v>16924</v>
          </cell>
          <cell r="AI1986">
            <v>0</v>
          </cell>
          <cell r="AJ1986">
            <v>0</v>
          </cell>
          <cell r="AK1986">
            <v>229611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229611</v>
          </cell>
          <cell r="AQ1986">
            <v>228485</v>
          </cell>
          <cell r="AR1986">
            <v>64797</v>
          </cell>
          <cell r="AS1986">
            <v>297908</v>
          </cell>
          <cell r="AT1986">
            <v>11494</v>
          </cell>
          <cell r="AU1986">
            <v>0</v>
          </cell>
          <cell r="AV1986">
            <v>5430</v>
          </cell>
          <cell r="AW1986">
            <v>0</v>
          </cell>
          <cell r="AX1986">
            <v>0</v>
          </cell>
          <cell r="AY1986">
            <v>0</v>
          </cell>
          <cell r="AZ1986">
            <v>16924</v>
          </cell>
        </row>
        <row r="1987">
          <cell r="A1987">
            <v>237543</v>
          </cell>
          <cell r="B1987" t="str">
            <v>MERCER COUNTY TECHNICAL EDUCATION CENTER</v>
          </cell>
          <cell r="C1987" t="str">
            <v>WV</v>
          </cell>
          <cell r="D1987">
            <v>5</v>
          </cell>
          <cell r="E1987">
            <v>7</v>
          </cell>
          <cell r="F1987">
            <v>2</v>
          </cell>
          <cell r="G1987">
            <v>2</v>
          </cell>
          <cell r="H1987">
            <v>2</v>
          </cell>
          <cell r="I1987">
            <v>-3</v>
          </cell>
          <cell r="J1987">
            <v>1</v>
          </cell>
          <cell r="K1987">
            <v>71</v>
          </cell>
          <cell r="L1987">
            <v>125833</v>
          </cell>
          <cell r="M1987">
            <v>215915</v>
          </cell>
          <cell r="N1987">
            <v>610843</v>
          </cell>
          <cell r="O1987">
            <v>0</v>
          </cell>
          <cell r="P1987">
            <v>144868</v>
          </cell>
          <cell r="Q1987">
            <v>608088</v>
          </cell>
          <cell r="R1987">
            <v>0</v>
          </cell>
          <cell r="S1987">
            <v>922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293531</v>
          </cell>
          <cell r="Y1987">
            <v>0</v>
          </cell>
          <cell r="Z1987">
            <v>2000000</v>
          </cell>
          <cell r="AA1987">
            <v>304048</v>
          </cell>
          <cell r="AB1987">
            <v>0</v>
          </cell>
          <cell r="AC1987">
            <v>25000</v>
          </cell>
          <cell r="AD1987">
            <v>304044</v>
          </cell>
          <cell r="AE1987">
            <v>25000</v>
          </cell>
          <cell r="AF1987">
            <v>10000</v>
          </cell>
          <cell r="AG1987">
            <v>0</v>
          </cell>
          <cell r="AH1987">
            <v>89498</v>
          </cell>
          <cell r="AI1987">
            <v>0</v>
          </cell>
          <cell r="AJ1987">
            <v>0</v>
          </cell>
          <cell r="AK1987">
            <v>757590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757590</v>
          </cell>
          <cell r="AQ1987">
            <v>0</v>
          </cell>
          <cell r="AR1987">
            <v>0</v>
          </cell>
          <cell r="AS1987">
            <v>0</v>
          </cell>
          <cell r="AT1987">
            <v>87498</v>
          </cell>
          <cell r="AU1987">
            <v>0</v>
          </cell>
          <cell r="AV1987">
            <v>0</v>
          </cell>
          <cell r="AW1987">
            <v>0</v>
          </cell>
          <cell r="AX1987">
            <v>0</v>
          </cell>
          <cell r="AY1987">
            <v>2000</v>
          </cell>
          <cell r="AZ1987">
            <v>89498</v>
          </cell>
        </row>
        <row r="1988">
          <cell r="A1988">
            <v>237561</v>
          </cell>
          <cell r="B1988" t="str">
            <v>MONONGALIA COUNTY TECHNICAL EDUCATION CENTER</v>
          </cell>
          <cell r="C1988" t="str">
            <v>WV</v>
          </cell>
          <cell r="D1988">
            <v>5</v>
          </cell>
          <cell r="E1988">
            <v>7</v>
          </cell>
          <cell r="F1988">
            <v>2</v>
          </cell>
          <cell r="G1988">
            <v>2</v>
          </cell>
          <cell r="H1988">
            <v>2</v>
          </cell>
          <cell r="I1988">
            <v>-3</v>
          </cell>
          <cell r="J1988">
            <v>1</v>
          </cell>
          <cell r="K1988">
            <v>110</v>
          </cell>
          <cell r="L1988">
            <v>371527</v>
          </cell>
          <cell r="M1988">
            <v>304059</v>
          </cell>
          <cell r="N1988">
            <v>852440</v>
          </cell>
          <cell r="O1988">
            <v>131399</v>
          </cell>
          <cell r="P1988">
            <v>206662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1866087</v>
          </cell>
          <cell r="AA1988">
            <v>1399025</v>
          </cell>
          <cell r="AB1988">
            <v>0</v>
          </cell>
          <cell r="AC1988">
            <v>0</v>
          </cell>
          <cell r="AD1988">
            <v>0</v>
          </cell>
          <cell r="AE1988">
            <v>0</v>
          </cell>
          <cell r="AF1988">
            <v>171000</v>
          </cell>
          <cell r="AG1988">
            <v>0</v>
          </cell>
          <cell r="AH1988">
            <v>206662</v>
          </cell>
          <cell r="AI1988">
            <v>0</v>
          </cell>
          <cell r="AJ1988">
            <v>0</v>
          </cell>
          <cell r="AK1988">
            <v>1776687</v>
          </cell>
          <cell r="AL1988">
            <v>0</v>
          </cell>
          <cell r="AM1988">
            <v>0</v>
          </cell>
          <cell r="AN1988">
            <v>0</v>
          </cell>
          <cell r="AO1988">
            <v>0</v>
          </cell>
          <cell r="AP1988">
            <v>1776687</v>
          </cell>
          <cell r="AQ1988">
            <v>1399025</v>
          </cell>
          <cell r="AR1988">
            <v>373363</v>
          </cell>
          <cell r="AS1988">
            <v>1772388</v>
          </cell>
          <cell r="AT1988">
            <v>154522</v>
          </cell>
          <cell r="AU1988">
            <v>52140</v>
          </cell>
          <cell r="AV1988">
            <v>0</v>
          </cell>
          <cell r="AW1988">
            <v>0</v>
          </cell>
          <cell r="AX1988">
            <v>0</v>
          </cell>
          <cell r="AY1988">
            <v>0</v>
          </cell>
          <cell r="AZ1988">
            <v>206662</v>
          </cell>
        </row>
        <row r="1989">
          <cell r="A1989">
            <v>237729</v>
          </cell>
          <cell r="B1989" t="str">
            <v>ACADEMY OF CAREERS AND TECHNOLOGY</v>
          </cell>
          <cell r="C1989" t="str">
            <v>WV</v>
          </cell>
          <cell r="D1989">
            <v>5</v>
          </cell>
          <cell r="E1989">
            <v>7</v>
          </cell>
          <cell r="F1989">
            <v>2</v>
          </cell>
          <cell r="G1989">
            <v>2</v>
          </cell>
          <cell r="H1989">
            <v>2</v>
          </cell>
          <cell r="I1989">
            <v>-3</v>
          </cell>
          <cell r="J1989">
            <v>1</v>
          </cell>
          <cell r="K1989">
            <v>116</v>
          </cell>
          <cell r="L1989">
            <v>275985</v>
          </cell>
          <cell r="M1989">
            <v>0</v>
          </cell>
          <cell r="N1989">
            <v>0</v>
          </cell>
          <cell r="O1989">
            <v>0</v>
          </cell>
          <cell r="P1989">
            <v>193340</v>
          </cell>
          <cell r="Q1989">
            <v>103150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572475</v>
          </cell>
          <cell r="AA1989">
            <v>143719</v>
          </cell>
          <cell r="AB1989">
            <v>0</v>
          </cell>
          <cell r="AC1989">
            <v>0</v>
          </cell>
          <cell r="AD1989">
            <v>0</v>
          </cell>
          <cell r="AE1989">
            <v>0</v>
          </cell>
          <cell r="AF1989">
            <v>10000</v>
          </cell>
          <cell r="AG1989">
            <v>0</v>
          </cell>
          <cell r="AH1989">
            <v>572475</v>
          </cell>
          <cell r="AI1989">
            <v>0</v>
          </cell>
          <cell r="AJ1989">
            <v>0</v>
          </cell>
          <cell r="AK1989">
            <v>726194</v>
          </cell>
          <cell r="AL1989">
            <v>0</v>
          </cell>
          <cell r="AM1989">
            <v>0</v>
          </cell>
          <cell r="AN1989">
            <v>0</v>
          </cell>
          <cell r="AO1989">
            <v>2000</v>
          </cell>
          <cell r="AP1989">
            <v>728194</v>
          </cell>
          <cell r="AQ1989">
            <v>102919</v>
          </cell>
          <cell r="AR1989">
            <v>18525</v>
          </cell>
          <cell r="AS1989">
            <v>121444</v>
          </cell>
          <cell r="AT1989">
            <v>193340</v>
          </cell>
          <cell r="AU1989">
            <v>0</v>
          </cell>
          <cell r="AV1989">
            <v>103150</v>
          </cell>
          <cell r="AW1989">
            <v>0</v>
          </cell>
          <cell r="AX1989">
            <v>0</v>
          </cell>
          <cell r="AY1989">
            <v>275985</v>
          </cell>
          <cell r="AZ1989">
            <v>572475</v>
          </cell>
        </row>
        <row r="1990">
          <cell r="A1990">
            <v>237844</v>
          </cell>
          <cell r="B1990" t="str">
            <v>FRED W EBERLE TECHNICAL CENTER</v>
          </cell>
          <cell r="C1990" t="str">
            <v>WV</v>
          </cell>
          <cell r="D1990">
            <v>5</v>
          </cell>
          <cell r="E1990">
            <v>7</v>
          </cell>
          <cell r="F1990">
            <v>2</v>
          </cell>
          <cell r="G1990">
            <v>2</v>
          </cell>
          <cell r="H1990">
            <v>2</v>
          </cell>
          <cell r="I1990">
            <v>-3</v>
          </cell>
          <cell r="J1990">
            <v>1</v>
          </cell>
          <cell r="K1990">
            <v>266</v>
          </cell>
          <cell r="L1990">
            <v>283717</v>
          </cell>
          <cell r="M1990">
            <v>31417</v>
          </cell>
          <cell r="N1990">
            <v>368291</v>
          </cell>
          <cell r="O1990">
            <v>402158</v>
          </cell>
          <cell r="P1990">
            <v>80588</v>
          </cell>
          <cell r="Q1990">
            <v>3881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1170052</v>
          </cell>
          <cell r="AA1990">
            <v>720267</v>
          </cell>
          <cell r="AB1990">
            <v>0</v>
          </cell>
          <cell r="AC1990">
            <v>0</v>
          </cell>
          <cell r="AD1990">
            <v>0</v>
          </cell>
          <cell r="AE1990">
            <v>0</v>
          </cell>
          <cell r="AF1990">
            <v>32474</v>
          </cell>
          <cell r="AG1990">
            <v>120435</v>
          </cell>
          <cell r="AH1990">
            <v>84469</v>
          </cell>
          <cell r="AI1990">
            <v>0</v>
          </cell>
          <cell r="AJ1990">
            <v>0</v>
          </cell>
          <cell r="AK1990">
            <v>957645</v>
          </cell>
          <cell r="AL1990">
            <v>0</v>
          </cell>
          <cell r="AM1990">
            <v>0</v>
          </cell>
          <cell r="AN1990">
            <v>0</v>
          </cell>
          <cell r="AO1990">
            <v>306505</v>
          </cell>
          <cell r="AP1990">
            <v>1264150</v>
          </cell>
          <cell r="AQ1990">
            <v>479478</v>
          </cell>
          <cell r="AR1990">
            <v>156037</v>
          </cell>
          <cell r="AS1990">
            <v>635515</v>
          </cell>
          <cell r="AT1990">
            <v>80588</v>
          </cell>
          <cell r="AU1990">
            <v>0</v>
          </cell>
          <cell r="AV1990">
            <v>3881</v>
          </cell>
          <cell r="AW1990">
            <v>0</v>
          </cell>
          <cell r="AX1990">
            <v>0</v>
          </cell>
          <cell r="AY1990">
            <v>0</v>
          </cell>
          <cell r="AZ1990">
            <v>84469</v>
          </cell>
        </row>
        <row r="1991">
          <cell r="A1991">
            <v>238096</v>
          </cell>
          <cell r="B1991" t="str">
            <v>WOOD COUNTY SCHOOL OF PRACTICAL NURSING</v>
          </cell>
          <cell r="C1991" t="str">
            <v>WV</v>
          </cell>
          <cell r="D1991">
            <v>5</v>
          </cell>
          <cell r="E1991">
            <v>7</v>
          </cell>
          <cell r="F1991">
            <v>2</v>
          </cell>
          <cell r="G1991">
            <v>2</v>
          </cell>
          <cell r="H1991">
            <v>2</v>
          </cell>
          <cell r="I1991">
            <v>-3</v>
          </cell>
          <cell r="J1991">
            <v>1</v>
          </cell>
          <cell r="K1991">
            <v>31</v>
          </cell>
          <cell r="L1991">
            <v>95498</v>
          </cell>
          <cell r="M1991">
            <v>0</v>
          </cell>
          <cell r="N1991">
            <v>0</v>
          </cell>
          <cell r="O1991">
            <v>0</v>
          </cell>
          <cell r="P1991">
            <v>38882</v>
          </cell>
          <cell r="Q1991">
            <v>0</v>
          </cell>
          <cell r="R1991">
            <v>0</v>
          </cell>
          <cell r="S1991">
            <v>4334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138714</v>
          </cell>
          <cell r="AA1991">
            <v>132074</v>
          </cell>
          <cell r="AB1991">
            <v>0</v>
          </cell>
          <cell r="AC1991">
            <v>0</v>
          </cell>
          <cell r="AD1991">
            <v>0</v>
          </cell>
          <cell r="AE1991">
            <v>0</v>
          </cell>
          <cell r="AF1991">
            <v>0</v>
          </cell>
          <cell r="AG1991">
            <v>0</v>
          </cell>
          <cell r="AH1991">
            <v>47493</v>
          </cell>
          <cell r="AI1991">
            <v>0</v>
          </cell>
          <cell r="AJ1991">
            <v>0</v>
          </cell>
          <cell r="AK1991">
            <v>179567</v>
          </cell>
          <cell r="AL1991">
            <v>0</v>
          </cell>
          <cell r="AM1991">
            <v>0</v>
          </cell>
          <cell r="AN1991">
            <v>0</v>
          </cell>
          <cell r="AO1991">
            <v>0</v>
          </cell>
          <cell r="AP1991">
            <v>179567</v>
          </cell>
          <cell r="AQ1991">
            <v>0</v>
          </cell>
          <cell r="AR1991">
            <v>0</v>
          </cell>
          <cell r="AS1991">
            <v>0</v>
          </cell>
          <cell r="AT1991">
            <v>43123</v>
          </cell>
          <cell r="AU1991">
            <v>0</v>
          </cell>
          <cell r="AV1991">
            <v>0</v>
          </cell>
          <cell r="AW1991">
            <v>0</v>
          </cell>
          <cell r="AX1991">
            <v>4370</v>
          </cell>
          <cell r="AY1991">
            <v>0</v>
          </cell>
          <cell r="AZ1991">
            <v>47493</v>
          </cell>
        </row>
        <row r="1992">
          <cell r="A1992">
            <v>364575</v>
          </cell>
          <cell r="B1992" t="str">
            <v>ROANE-JACKSON TECHNICAL CENTER</v>
          </cell>
          <cell r="C1992" t="str">
            <v>WV</v>
          </cell>
          <cell r="D1992">
            <v>5</v>
          </cell>
          <cell r="E1992">
            <v>7</v>
          </cell>
          <cell r="F1992">
            <v>2</v>
          </cell>
          <cell r="G1992">
            <v>2</v>
          </cell>
          <cell r="H1992">
            <v>2</v>
          </cell>
          <cell r="I1992">
            <v>-3</v>
          </cell>
          <cell r="J1992">
            <v>1</v>
          </cell>
          <cell r="K1992">
            <v>35</v>
          </cell>
          <cell r="L1992">
            <v>96114</v>
          </cell>
          <cell r="M1992">
            <v>0</v>
          </cell>
          <cell r="N1992">
            <v>174295</v>
          </cell>
          <cell r="O1992">
            <v>0</v>
          </cell>
          <cell r="P1992">
            <v>85645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356054</v>
          </cell>
          <cell r="AA1992">
            <v>256098</v>
          </cell>
          <cell r="AB1992">
            <v>0</v>
          </cell>
          <cell r="AC1992">
            <v>0</v>
          </cell>
          <cell r="AD1992">
            <v>0</v>
          </cell>
          <cell r="AE1992">
            <v>0</v>
          </cell>
          <cell r="AF1992">
            <v>6000</v>
          </cell>
          <cell r="AG1992">
            <v>8311</v>
          </cell>
          <cell r="AH1992">
            <v>86645</v>
          </cell>
          <cell r="AI1992">
            <v>0</v>
          </cell>
          <cell r="AJ1992">
            <v>0</v>
          </cell>
          <cell r="AK1992">
            <v>357054</v>
          </cell>
          <cell r="AL1992">
            <v>0</v>
          </cell>
          <cell r="AM1992">
            <v>0</v>
          </cell>
          <cell r="AN1992">
            <v>0</v>
          </cell>
          <cell r="AO1992">
            <v>0</v>
          </cell>
          <cell r="AP1992">
            <v>357054</v>
          </cell>
          <cell r="AQ1992">
            <v>175864</v>
          </cell>
          <cell r="AR1992">
            <v>29492</v>
          </cell>
          <cell r="AS1992">
            <v>225629</v>
          </cell>
          <cell r="AT1992">
            <v>85645</v>
          </cell>
          <cell r="AU1992">
            <v>0</v>
          </cell>
          <cell r="AV1992">
            <v>0</v>
          </cell>
          <cell r="AW1992">
            <v>0</v>
          </cell>
          <cell r="AX1992">
            <v>0</v>
          </cell>
          <cell r="AY1992">
            <v>1000</v>
          </cell>
          <cell r="AZ1992">
            <v>86645</v>
          </cell>
        </row>
        <row r="1993">
          <cell r="A1993">
            <v>368647</v>
          </cell>
          <cell r="B1993" t="str">
            <v>MINERAL COUNTY VOCATIONAL TECHNICAL CENTER</v>
          </cell>
          <cell r="C1993" t="str">
            <v>WV</v>
          </cell>
          <cell r="D1993">
            <v>5</v>
          </cell>
          <cell r="E1993">
            <v>7</v>
          </cell>
          <cell r="F1993">
            <v>2</v>
          </cell>
          <cell r="G1993">
            <v>-1</v>
          </cell>
          <cell r="H1993">
            <v>2</v>
          </cell>
          <cell r="I1993">
            <v>-3</v>
          </cell>
          <cell r="J1993">
            <v>1</v>
          </cell>
          <cell r="K1993">
            <v>13</v>
          </cell>
          <cell r="L1993">
            <v>72056</v>
          </cell>
          <cell r="M1993">
            <v>0</v>
          </cell>
          <cell r="N1993">
            <v>2911133</v>
          </cell>
          <cell r="O1993">
            <v>1025000</v>
          </cell>
          <cell r="P1993">
            <v>37054</v>
          </cell>
          <cell r="Q1993">
            <v>9176</v>
          </cell>
          <cell r="R1993">
            <v>0</v>
          </cell>
          <cell r="S1993">
            <v>6758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4061177</v>
          </cell>
          <cell r="AA1993">
            <v>54066</v>
          </cell>
          <cell r="AB1993">
            <v>0</v>
          </cell>
          <cell r="AC1993">
            <v>0</v>
          </cell>
          <cell r="AD1993">
            <v>19140</v>
          </cell>
          <cell r="AE1993">
            <v>0</v>
          </cell>
          <cell r="AF1993">
            <v>87</v>
          </cell>
          <cell r="AG1993">
            <v>0</v>
          </cell>
          <cell r="AH1993">
            <v>35618</v>
          </cell>
          <cell r="AI1993">
            <v>0</v>
          </cell>
          <cell r="AJ1993">
            <v>0</v>
          </cell>
          <cell r="AK1993">
            <v>108911</v>
          </cell>
          <cell r="AL1993">
            <v>87</v>
          </cell>
          <cell r="AM1993">
            <v>0</v>
          </cell>
          <cell r="AN1993">
            <v>0</v>
          </cell>
          <cell r="AO1993">
            <v>0</v>
          </cell>
          <cell r="AP1993">
            <v>108998</v>
          </cell>
          <cell r="AQ1993">
            <v>113855</v>
          </cell>
          <cell r="AR1993">
            <v>19871</v>
          </cell>
          <cell r="AS1993">
            <v>133726</v>
          </cell>
          <cell r="AT1993">
            <v>23010</v>
          </cell>
          <cell r="AU1993">
            <v>0</v>
          </cell>
          <cell r="AV1993">
            <v>5850</v>
          </cell>
          <cell r="AW1993">
            <v>0</v>
          </cell>
          <cell r="AX1993">
            <v>6758</v>
          </cell>
          <cell r="AY1993">
            <v>0</v>
          </cell>
          <cell r="AZ1993">
            <v>35618</v>
          </cell>
        </row>
        <row r="1994">
          <cell r="A1994">
            <v>413176</v>
          </cell>
          <cell r="B1994" t="str">
            <v>FAYETTE PLATEAU VOCATIONAL TECHNICAL CENTER</v>
          </cell>
          <cell r="C1994" t="str">
            <v>WV</v>
          </cell>
          <cell r="D1994">
            <v>5</v>
          </cell>
          <cell r="E1994">
            <v>7</v>
          </cell>
          <cell r="F1994">
            <v>2</v>
          </cell>
          <cell r="G1994">
            <v>2</v>
          </cell>
          <cell r="H1994">
            <v>2</v>
          </cell>
          <cell r="I1994">
            <v>-3</v>
          </cell>
          <cell r="J1994">
            <v>1</v>
          </cell>
          <cell r="K1994">
            <v>27</v>
          </cell>
          <cell r="L1994">
            <v>61255</v>
          </cell>
          <cell r="M1994">
            <v>0</v>
          </cell>
          <cell r="N1994">
            <v>0</v>
          </cell>
          <cell r="O1994">
            <v>0</v>
          </cell>
          <cell r="P1994">
            <v>98466</v>
          </cell>
          <cell r="Q1994">
            <v>6244</v>
          </cell>
          <cell r="R1994">
            <v>0</v>
          </cell>
          <cell r="S1994">
            <v>0</v>
          </cell>
          <cell r="T1994">
            <v>0</v>
          </cell>
          <cell r="U1994">
            <v>10650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176615</v>
          </cell>
          <cell r="AA1994">
            <v>36930</v>
          </cell>
          <cell r="AB1994">
            <v>0</v>
          </cell>
          <cell r="AC1994">
            <v>0</v>
          </cell>
          <cell r="AD1994">
            <v>0</v>
          </cell>
          <cell r="AE1994">
            <v>0</v>
          </cell>
          <cell r="AF1994">
            <v>500</v>
          </cell>
          <cell r="AG1994">
            <v>0</v>
          </cell>
          <cell r="AH1994">
            <v>104710</v>
          </cell>
          <cell r="AI1994">
            <v>0</v>
          </cell>
          <cell r="AJ1994">
            <v>0</v>
          </cell>
          <cell r="AK1994">
            <v>142140</v>
          </cell>
          <cell r="AL1994">
            <v>0</v>
          </cell>
          <cell r="AM1994">
            <v>0</v>
          </cell>
          <cell r="AN1994">
            <v>0</v>
          </cell>
          <cell r="AO1994">
            <v>0</v>
          </cell>
          <cell r="AP1994">
            <v>142140</v>
          </cell>
          <cell r="AQ1994">
            <v>0</v>
          </cell>
          <cell r="AR1994">
            <v>2741</v>
          </cell>
          <cell r="AS1994">
            <v>2741</v>
          </cell>
          <cell r="AT1994">
            <v>90756</v>
          </cell>
          <cell r="AU1994">
            <v>7710</v>
          </cell>
          <cell r="AV1994">
            <v>6244</v>
          </cell>
          <cell r="AW1994">
            <v>0</v>
          </cell>
          <cell r="AX1994">
            <v>0</v>
          </cell>
          <cell r="AY1994">
            <v>0</v>
          </cell>
          <cell r="AZ1994">
            <v>104710</v>
          </cell>
        </row>
        <row r="1995">
          <cell r="A1995">
            <v>419031</v>
          </cell>
          <cell r="B1995" t="str">
            <v>UNITED TECHNICAL CENTER</v>
          </cell>
          <cell r="C1995" t="str">
            <v>WV</v>
          </cell>
          <cell r="D1995">
            <v>5</v>
          </cell>
          <cell r="E1995">
            <v>7</v>
          </cell>
          <cell r="F1995">
            <v>2</v>
          </cell>
          <cell r="G1995">
            <v>2</v>
          </cell>
          <cell r="H1995">
            <v>2</v>
          </cell>
          <cell r="I1995">
            <v>-3</v>
          </cell>
          <cell r="J1995">
            <v>1</v>
          </cell>
          <cell r="K1995">
            <v>160</v>
          </cell>
          <cell r="L1995">
            <v>372227</v>
          </cell>
          <cell r="M1995">
            <v>0</v>
          </cell>
          <cell r="N1995">
            <v>400841</v>
          </cell>
          <cell r="O1995">
            <v>0</v>
          </cell>
          <cell r="P1995">
            <v>118012</v>
          </cell>
          <cell r="Q1995">
            <v>1209240</v>
          </cell>
          <cell r="R1995">
            <v>297374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2397694</v>
          </cell>
          <cell r="AA1995">
            <v>1605253</v>
          </cell>
          <cell r="AB1995">
            <v>0</v>
          </cell>
          <cell r="AC1995">
            <v>0</v>
          </cell>
          <cell r="AD1995">
            <v>0</v>
          </cell>
          <cell r="AE1995">
            <v>0</v>
          </cell>
          <cell r="AF1995">
            <v>599737</v>
          </cell>
          <cell r="AG1995">
            <v>0</v>
          </cell>
          <cell r="AH1995">
            <v>41490</v>
          </cell>
          <cell r="AI1995">
            <v>18971</v>
          </cell>
          <cell r="AJ1995">
            <v>0</v>
          </cell>
          <cell r="AK1995">
            <v>2265451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2265451</v>
          </cell>
          <cell r="AQ1995">
            <v>1272528</v>
          </cell>
          <cell r="AR1995">
            <v>471468</v>
          </cell>
          <cell r="AS1995">
            <v>1743996</v>
          </cell>
          <cell r="AT1995">
            <v>35740</v>
          </cell>
          <cell r="AU1995">
            <v>0</v>
          </cell>
          <cell r="AV1995">
            <v>0</v>
          </cell>
          <cell r="AW1995">
            <v>5750</v>
          </cell>
          <cell r="AX1995">
            <v>0</v>
          </cell>
          <cell r="AY1995">
            <v>0</v>
          </cell>
          <cell r="AZ1995">
            <v>41490</v>
          </cell>
        </row>
        <row r="1996">
          <cell r="A1996">
            <v>431974</v>
          </cell>
          <cell r="B1996" t="str">
            <v>WEST VIRGINIA REHABILITATION CENTER</v>
          </cell>
          <cell r="C1996" t="str">
            <v>WV</v>
          </cell>
          <cell r="D1996">
            <v>5</v>
          </cell>
          <cell r="E1996">
            <v>7</v>
          </cell>
          <cell r="F1996">
            <v>2</v>
          </cell>
          <cell r="G1996">
            <v>2</v>
          </cell>
          <cell r="H1996">
            <v>2</v>
          </cell>
          <cell r="I1996">
            <v>-3</v>
          </cell>
          <cell r="J1996">
            <v>1</v>
          </cell>
          <cell r="K1996">
            <v>95</v>
          </cell>
          <cell r="L1996">
            <v>790488</v>
          </cell>
          <cell r="M1996">
            <v>0</v>
          </cell>
          <cell r="N1996">
            <v>2237272</v>
          </cell>
          <cell r="O1996">
            <v>0</v>
          </cell>
          <cell r="P1996">
            <v>7353124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2969032</v>
          </cell>
          <cell r="X1996">
            <v>0</v>
          </cell>
          <cell r="Y1996">
            <v>0</v>
          </cell>
          <cell r="Z1996">
            <v>13349916</v>
          </cell>
          <cell r="AA1996">
            <v>1637754</v>
          </cell>
          <cell r="AB1996">
            <v>0</v>
          </cell>
          <cell r="AC1996">
            <v>0</v>
          </cell>
          <cell r="AD1996">
            <v>68384</v>
          </cell>
          <cell r="AE1996">
            <v>27649</v>
          </cell>
          <cell r="AF1996">
            <v>33545</v>
          </cell>
          <cell r="AG1996">
            <v>0</v>
          </cell>
          <cell r="AH1996">
            <v>110243</v>
          </cell>
          <cell r="AI1996">
            <v>0</v>
          </cell>
          <cell r="AJ1996">
            <v>0</v>
          </cell>
          <cell r="AK1996">
            <v>1877575</v>
          </cell>
          <cell r="AL1996">
            <v>0</v>
          </cell>
          <cell r="AM1996">
            <v>603811</v>
          </cell>
          <cell r="AN1996">
            <v>0</v>
          </cell>
          <cell r="AO1996">
            <v>0</v>
          </cell>
          <cell r="AP1996">
            <v>2481386</v>
          </cell>
          <cell r="AQ1996">
            <v>6269222</v>
          </cell>
          <cell r="AR1996">
            <v>0</v>
          </cell>
          <cell r="AS1996">
            <v>6269222</v>
          </cell>
          <cell r="AT1996">
            <v>110243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  <cell r="AY1996">
            <v>0</v>
          </cell>
          <cell r="AZ1996">
            <v>110243</v>
          </cell>
        </row>
        <row r="1997">
          <cell r="A1997">
            <v>240727</v>
          </cell>
          <cell r="B1997" t="str">
            <v>UNIVERSITY OF WYOMING</v>
          </cell>
          <cell r="C1997" t="str">
            <v>WY</v>
          </cell>
          <cell r="D1997">
            <v>7</v>
          </cell>
          <cell r="E1997">
            <v>1</v>
          </cell>
          <cell r="F1997">
            <v>2</v>
          </cell>
          <cell r="G1997">
            <v>2</v>
          </cell>
          <cell r="H1997">
            <v>2</v>
          </cell>
          <cell r="I1997">
            <v>15</v>
          </cell>
          <cell r="J1997">
            <v>1</v>
          </cell>
          <cell r="K1997">
            <v>10070</v>
          </cell>
          <cell r="L1997">
            <v>37809439</v>
          </cell>
          <cell r="M1997">
            <v>20841382</v>
          </cell>
          <cell r="N1997">
            <v>100923863</v>
          </cell>
          <cell r="O1997">
            <v>0</v>
          </cell>
          <cell r="P1997">
            <v>24310861</v>
          </cell>
          <cell r="Q1997">
            <v>7437760</v>
          </cell>
          <cell r="R1997">
            <v>1238550</v>
          </cell>
          <cell r="S1997">
            <v>18963521</v>
          </cell>
          <cell r="T1997">
            <v>2781979</v>
          </cell>
          <cell r="U1997">
            <v>6545040</v>
          </cell>
          <cell r="V1997">
            <v>31877827</v>
          </cell>
          <cell r="W1997">
            <v>0</v>
          </cell>
          <cell r="X1997">
            <v>9265684</v>
          </cell>
          <cell r="Y1997">
            <v>0</v>
          </cell>
          <cell r="Z1997">
            <v>261995906</v>
          </cell>
          <cell r="AA1997">
            <v>76367510</v>
          </cell>
          <cell r="AB1997">
            <v>32475932</v>
          </cell>
          <cell r="AC1997">
            <v>19195954</v>
          </cell>
          <cell r="AD1997">
            <v>17822149</v>
          </cell>
          <cell r="AE1997">
            <v>7276958</v>
          </cell>
          <cell r="AF1997">
            <v>21358810</v>
          </cell>
          <cell r="AG1997">
            <v>13482914</v>
          </cell>
          <cell r="AH1997">
            <v>22438907</v>
          </cell>
          <cell r="AI1997">
            <v>5197547</v>
          </cell>
          <cell r="AJ1997">
            <v>6249003</v>
          </cell>
          <cell r="AK1997">
            <v>221865684</v>
          </cell>
          <cell r="AL1997">
            <v>27727609</v>
          </cell>
          <cell r="AM1997">
            <v>0</v>
          </cell>
          <cell r="AN1997">
            <v>0</v>
          </cell>
          <cell r="AO1997">
            <v>0</v>
          </cell>
          <cell r="AP1997">
            <v>249593293</v>
          </cell>
          <cell r="AQ1997">
            <v>118390822</v>
          </cell>
          <cell r="AR1997">
            <v>28813703</v>
          </cell>
          <cell r="AS1997">
            <v>147204525</v>
          </cell>
          <cell r="AT1997">
            <v>5079103</v>
          </cell>
          <cell r="AU1997">
            <v>1168887</v>
          </cell>
          <cell r="AV1997">
            <v>9201145</v>
          </cell>
          <cell r="AW1997">
            <v>134245</v>
          </cell>
          <cell r="AX1997">
            <v>2626076</v>
          </cell>
          <cell r="AY1997">
            <v>4229451</v>
          </cell>
          <cell r="AZ1997">
            <v>22438907</v>
          </cell>
        </row>
        <row r="1998">
          <cell r="A1998">
            <v>240505</v>
          </cell>
          <cell r="B1998" t="str">
            <v>CASPER COLLEGE</v>
          </cell>
          <cell r="C1998" t="str">
            <v>WY</v>
          </cell>
          <cell r="D1998">
            <v>7</v>
          </cell>
          <cell r="E1998">
            <v>4</v>
          </cell>
          <cell r="F1998">
            <v>2</v>
          </cell>
          <cell r="G1998">
            <v>2</v>
          </cell>
          <cell r="H1998">
            <v>2</v>
          </cell>
          <cell r="I1998">
            <v>40</v>
          </cell>
          <cell r="J1998">
            <v>1</v>
          </cell>
          <cell r="K1998">
            <v>2470</v>
          </cell>
          <cell r="L1998">
            <v>3701997</v>
          </cell>
          <cell r="M1998">
            <v>0</v>
          </cell>
          <cell r="N1998">
            <v>11358383</v>
          </cell>
          <cell r="O1998">
            <v>2882443</v>
          </cell>
          <cell r="P1998">
            <v>2981790</v>
          </cell>
          <cell r="Q1998">
            <v>40899</v>
          </cell>
          <cell r="R1998">
            <v>123273</v>
          </cell>
          <cell r="S1998">
            <v>567089</v>
          </cell>
          <cell r="T1998">
            <v>0</v>
          </cell>
          <cell r="U1998">
            <v>0</v>
          </cell>
          <cell r="V1998">
            <v>1322005</v>
          </cell>
          <cell r="W1998">
            <v>0</v>
          </cell>
          <cell r="X1998">
            <v>561665</v>
          </cell>
          <cell r="Y1998">
            <v>0</v>
          </cell>
          <cell r="Z1998">
            <v>23539544</v>
          </cell>
          <cell r="AA1998">
            <v>9634635</v>
          </cell>
          <cell r="AB1998">
            <v>0</v>
          </cell>
          <cell r="AC1998">
            <v>158155</v>
          </cell>
          <cell r="AD1998">
            <v>1303042</v>
          </cell>
          <cell r="AE1998">
            <v>1491875</v>
          </cell>
          <cell r="AF1998">
            <v>3193186</v>
          </cell>
          <cell r="AG1998">
            <v>3681278</v>
          </cell>
          <cell r="AH1998">
            <v>2723334</v>
          </cell>
          <cell r="AI1998">
            <v>0</v>
          </cell>
          <cell r="AJ1998">
            <v>0</v>
          </cell>
          <cell r="AK1998">
            <v>22185505</v>
          </cell>
          <cell r="AL1998">
            <v>1608833</v>
          </cell>
          <cell r="AM1998">
            <v>0</v>
          </cell>
          <cell r="AN1998">
            <v>0</v>
          </cell>
          <cell r="AO1998">
            <v>0</v>
          </cell>
          <cell r="AP1998">
            <v>23794338</v>
          </cell>
          <cell r="AQ1998">
            <v>10966968</v>
          </cell>
          <cell r="AR1998">
            <v>3423164</v>
          </cell>
          <cell r="AS1998">
            <v>14390132</v>
          </cell>
          <cell r="AT1998">
            <v>1862930</v>
          </cell>
          <cell r="AU1998">
            <v>79629</v>
          </cell>
          <cell r="AV1998">
            <v>0</v>
          </cell>
          <cell r="AW1998">
            <v>0</v>
          </cell>
          <cell r="AX1998">
            <v>366282</v>
          </cell>
          <cell r="AY1998">
            <v>414493</v>
          </cell>
          <cell r="AZ1998">
            <v>2723334</v>
          </cell>
        </row>
        <row r="1999">
          <cell r="A1999">
            <v>240514</v>
          </cell>
          <cell r="B1999" t="str">
            <v>CENTRAL WYOMING COLLEGE</v>
          </cell>
          <cell r="C1999" t="str">
            <v>WY</v>
          </cell>
          <cell r="D1999">
            <v>7</v>
          </cell>
          <cell r="E1999">
            <v>4</v>
          </cell>
          <cell r="F1999">
            <v>2</v>
          </cell>
          <cell r="G1999">
            <v>2</v>
          </cell>
          <cell r="H1999">
            <v>2</v>
          </cell>
          <cell r="I1999">
            <v>40</v>
          </cell>
          <cell r="J1999">
            <v>1</v>
          </cell>
          <cell r="K1999">
            <v>949</v>
          </cell>
          <cell r="L1999">
            <v>1986852</v>
          </cell>
          <cell r="M1999">
            <v>0</v>
          </cell>
          <cell r="N1999">
            <v>4613865</v>
          </cell>
          <cell r="O1999">
            <v>2106363</v>
          </cell>
          <cell r="P1999">
            <v>5085878</v>
          </cell>
          <cell r="Q1999">
            <v>0</v>
          </cell>
          <cell r="R1999">
            <v>63283</v>
          </cell>
          <cell r="S1999">
            <v>896616</v>
          </cell>
          <cell r="T1999">
            <v>0</v>
          </cell>
          <cell r="U1999">
            <v>0</v>
          </cell>
          <cell r="V1999">
            <v>812677</v>
          </cell>
          <cell r="W1999">
            <v>0</v>
          </cell>
          <cell r="X1999">
            <v>177281</v>
          </cell>
          <cell r="Y1999">
            <v>0</v>
          </cell>
          <cell r="Z1999">
            <v>15742815</v>
          </cell>
          <cell r="AA1999">
            <v>4149213</v>
          </cell>
          <cell r="AB1999">
            <v>9305</v>
          </cell>
          <cell r="AC1999">
            <v>1517157</v>
          </cell>
          <cell r="AD1999">
            <v>3296682</v>
          </cell>
          <cell r="AE1999">
            <v>1663007</v>
          </cell>
          <cell r="AF1999">
            <v>1304825</v>
          </cell>
          <cell r="AG1999">
            <v>1291951</v>
          </cell>
          <cell r="AH1999">
            <v>1225815</v>
          </cell>
          <cell r="AI1999">
            <v>0</v>
          </cell>
          <cell r="AJ1999">
            <v>302432</v>
          </cell>
          <cell r="AK1999">
            <v>14760387</v>
          </cell>
          <cell r="AL1999">
            <v>859546</v>
          </cell>
          <cell r="AM1999">
            <v>0</v>
          </cell>
          <cell r="AN1999">
            <v>0</v>
          </cell>
          <cell r="AO1999">
            <v>0</v>
          </cell>
          <cell r="AP1999">
            <v>15619933</v>
          </cell>
          <cell r="AQ1999">
            <v>6164972</v>
          </cell>
          <cell r="AR1999">
            <v>1487760</v>
          </cell>
          <cell r="AS1999">
            <v>7652732</v>
          </cell>
          <cell r="AT1999">
            <v>902983</v>
          </cell>
          <cell r="AU1999">
            <v>80281</v>
          </cell>
          <cell r="AV1999">
            <v>0</v>
          </cell>
          <cell r="AW1999">
            <v>0</v>
          </cell>
          <cell r="AX1999">
            <v>0</v>
          </cell>
          <cell r="AY1999">
            <v>242551</v>
          </cell>
          <cell r="AZ1999">
            <v>1225815</v>
          </cell>
        </row>
        <row r="2000">
          <cell r="A2000">
            <v>240596</v>
          </cell>
          <cell r="B2000" t="str">
            <v>EASTERN WYOMING COLLEGE</v>
          </cell>
          <cell r="C2000" t="str">
            <v>WY</v>
          </cell>
          <cell r="D2000">
            <v>7</v>
          </cell>
          <cell r="E2000">
            <v>4</v>
          </cell>
          <cell r="F2000">
            <v>2</v>
          </cell>
          <cell r="G2000">
            <v>2</v>
          </cell>
          <cell r="H2000">
            <v>2</v>
          </cell>
          <cell r="I2000">
            <v>40</v>
          </cell>
          <cell r="J2000">
            <v>1</v>
          </cell>
          <cell r="K2000">
            <v>750</v>
          </cell>
          <cell r="L2000">
            <v>1242646</v>
          </cell>
          <cell r="M2000">
            <v>0</v>
          </cell>
          <cell r="N2000">
            <v>4351978</v>
          </cell>
          <cell r="O2000">
            <v>567807</v>
          </cell>
          <cell r="P2000">
            <v>858355</v>
          </cell>
          <cell r="Q2000">
            <v>0</v>
          </cell>
          <cell r="R2000">
            <v>10405</v>
          </cell>
          <cell r="S2000">
            <v>1751</v>
          </cell>
          <cell r="T2000">
            <v>0</v>
          </cell>
          <cell r="U2000">
            <v>36439</v>
          </cell>
          <cell r="V2000">
            <v>849156</v>
          </cell>
          <cell r="W2000">
            <v>0</v>
          </cell>
          <cell r="X2000">
            <v>178745</v>
          </cell>
          <cell r="Y2000">
            <v>0</v>
          </cell>
          <cell r="Z2000">
            <v>8097282</v>
          </cell>
          <cell r="AA2000">
            <v>2967897</v>
          </cell>
          <cell r="AB2000">
            <v>0</v>
          </cell>
          <cell r="AC2000">
            <v>53568</v>
          </cell>
          <cell r="AD2000">
            <v>468181</v>
          </cell>
          <cell r="AE2000">
            <v>773143</v>
          </cell>
          <cell r="AF2000">
            <v>961561</v>
          </cell>
          <cell r="AG2000">
            <v>795172</v>
          </cell>
          <cell r="AH2000">
            <v>866787</v>
          </cell>
          <cell r="AI2000">
            <v>0</v>
          </cell>
          <cell r="AJ2000">
            <v>0</v>
          </cell>
          <cell r="AK2000">
            <v>6886309</v>
          </cell>
          <cell r="AL2000">
            <v>1098151</v>
          </cell>
          <cell r="AM2000">
            <v>0</v>
          </cell>
          <cell r="AN2000">
            <v>0</v>
          </cell>
          <cell r="AO2000">
            <v>0</v>
          </cell>
          <cell r="AP2000">
            <v>7984460</v>
          </cell>
          <cell r="AQ2000">
            <v>3415881</v>
          </cell>
          <cell r="AR2000">
            <v>822460</v>
          </cell>
          <cell r="AS2000">
            <v>4238341</v>
          </cell>
          <cell r="AT2000">
            <v>561650</v>
          </cell>
          <cell r="AU2000">
            <v>14113</v>
          </cell>
          <cell r="AV2000">
            <v>0</v>
          </cell>
          <cell r="AW2000">
            <v>0</v>
          </cell>
          <cell r="AX2000">
            <v>0</v>
          </cell>
          <cell r="AY2000">
            <v>291024</v>
          </cell>
          <cell r="AZ2000">
            <v>866787</v>
          </cell>
        </row>
        <row r="2001">
          <cell r="A2001">
            <v>240620</v>
          </cell>
          <cell r="B2001" t="str">
            <v>LARAMIE COUNTY COMMUNITY COLLEGE</v>
          </cell>
          <cell r="C2001" t="str">
            <v>WY</v>
          </cell>
          <cell r="D2001">
            <v>7</v>
          </cell>
          <cell r="E2001">
            <v>4</v>
          </cell>
          <cell r="F2001">
            <v>2</v>
          </cell>
          <cell r="G2001">
            <v>2</v>
          </cell>
          <cell r="H2001">
            <v>2</v>
          </cell>
          <cell r="I2001">
            <v>40</v>
          </cell>
          <cell r="J2001">
            <v>1</v>
          </cell>
          <cell r="K2001">
            <v>2205</v>
          </cell>
          <cell r="L2001">
            <v>3374556</v>
          </cell>
          <cell r="M2001">
            <v>0</v>
          </cell>
          <cell r="N2001">
            <v>9070607</v>
          </cell>
          <cell r="O2001">
            <v>5868438</v>
          </cell>
          <cell r="P2001">
            <v>1331985</v>
          </cell>
          <cell r="Q2001">
            <v>577784</v>
          </cell>
          <cell r="R2001">
            <v>30880</v>
          </cell>
          <cell r="S2001">
            <v>143723</v>
          </cell>
          <cell r="T2001">
            <v>0</v>
          </cell>
          <cell r="U2001">
            <v>0</v>
          </cell>
          <cell r="V2001">
            <v>910211</v>
          </cell>
          <cell r="W2001">
            <v>0</v>
          </cell>
          <cell r="X2001">
            <v>633718</v>
          </cell>
          <cell r="Y2001">
            <v>0</v>
          </cell>
          <cell r="Z2001">
            <v>21941902</v>
          </cell>
          <cell r="AA2001">
            <v>7609524</v>
          </cell>
          <cell r="AB2001">
            <v>0</v>
          </cell>
          <cell r="AC2001">
            <v>197623</v>
          </cell>
          <cell r="AD2001">
            <v>2130501</v>
          </cell>
          <cell r="AE2001">
            <v>1375760</v>
          </cell>
          <cell r="AF2001">
            <v>1930735</v>
          </cell>
          <cell r="AG2001">
            <v>5357390</v>
          </cell>
          <cell r="AH2001">
            <v>1761240</v>
          </cell>
          <cell r="AI2001">
            <v>0</v>
          </cell>
          <cell r="AJ2001">
            <v>0</v>
          </cell>
          <cell r="AK2001">
            <v>20362773</v>
          </cell>
          <cell r="AL2001">
            <v>894347</v>
          </cell>
          <cell r="AM2001">
            <v>0</v>
          </cell>
          <cell r="AN2001">
            <v>0</v>
          </cell>
          <cell r="AO2001">
            <v>143722</v>
          </cell>
          <cell r="AP2001">
            <v>21400842</v>
          </cell>
          <cell r="AQ2001">
            <v>9321894</v>
          </cell>
          <cell r="AR2001">
            <v>2448069</v>
          </cell>
          <cell r="AS2001">
            <v>11769963</v>
          </cell>
          <cell r="AT2001">
            <v>1231119</v>
          </cell>
          <cell r="AU2001">
            <v>100866</v>
          </cell>
          <cell r="AV2001">
            <v>0</v>
          </cell>
          <cell r="AW2001">
            <v>0</v>
          </cell>
          <cell r="AX2001">
            <v>0</v>
          </cell>
          <cell r="AY2001">
            <v>429255</v>
          </cell>
          <cell r="AZ2001">
            <v>1761240</v>
          </cell>
        </row>
        <row r="2002">
          <cell r="A2002">
            <v>240657</v>
          </cell>
          <cell r="B2002" t="str">
            <v>NORTHWEST COMMUNITY COLLEGE</v>
          </cell>
          <cell r="C2002" t="str">
            <v>WY</v>
          </cell>
          <cell r="D2002">
            <v>7</v>
          </cell>
          <cell r="E2002">
            <v>4</v>
          </cell>
          <cell r="F2002">
            <v>2</v>
          </cell>
          <cell r="G2002">
            <v>2</v>
          </cell>
          <cell r="H2002">
            <v>2</v>
          </cell>
          <cell r="I2002">
            <v>40</v>
          </cell>
          <cell r="J2002">
            <v>1</v>
          </cell>
          <cell r="K2002">
            <v>1238</v>
          </cell>
          <cell r="L2002">
            <v>2515138</v>
          </cell>
          <cell r="M2002">
            <v>0</v>
          </cell>
          <cell r="N2002">
            <v>6659878</v>
          </cell>
          <cell r="O2002">
            <v>1830284</v>
          </cell>
          <cell r="P2002">
            <v>1577153</v>
          </cell>
          <cell r="Q2002">
            <v>4930</v>
          </cell>
          <cell r="R2002">
            <v>0</v>
          </cell>
          <cell r="S2002">
            <v>291751</v>
          </cell>
          <cell r="T2002">
            <v>57148</v>
          </cell>
          <cell r="U2002">
            <v>0</v>
          </cell>
          <cell r="V2002">
            <v>3210809</v>
          </cell>
          <cell r="W2002">
            <v>0</v>
          </cell>
          <cell r="X2002">
            <v>2602873</v>
          </cell>
          <cell r="Y2002">
            <v>0</v>
          </cell>
          <cell r="Z2002">
            <v>18749964</v>
          </cell>
          <cell r="AA2002">
            <v>5432142</v>
          </cell>
          <cell r="AB2002">
            <v>0</v>
          </cell>
          <cell r="AC2002">
            <v>51207</v>
          </cell>
          <cell r="AD2002">
            <v>957370</v>
          </cell>
          <cell r="AE2002">
            <v>1150318</v>
          </cell>
          <cell r="AF2002">
            <v>1896419</v>
          </cell>
          <cell r="AG2002">
            <v>1310637</v>
          </cell>
          <cell r="AH2002">
            <v>1910454</v>
          </cell>
          <cell r="AI2002">
            <v>387696</v>
          </cell>
          <cell r="AJ2002">
            <v>277814</v>
          </cell>
          <cell r="AK2002">
            <v>13374057</v>
          </cell>
          <cell r="AL2002">
            <v>3132818</v>
          </cell>
          <cell r="AM2002">
            <v>0</v>
          </cell>
          <cell r="AN2002">
            <v>0</v>
          </cell>
          <cell r="AO2002">
            <v>0</v>
          </cell>
          <cell r="AP2002">
            <v>16506875</v>
          </cell>
          <cell r="AQ2002">
            <v>6600438</v>
          </cell>
          <cell r="AR2002">
            <v>1565592</v>
          </cell>
          <cell r="AS2002">
            <v>8205786</v>
          </cell>
          <cell r="AT2002">
            <v>1099260</v>
          </cell>
          <cell r="AU2002">
            <v>29058</v>
          </cell>
          <cell r="AV2002">
            <v>0</v>
          </cell>
          <cell r="AW2002">
            <v>0</v>
          </cell>
          <cell r="AX2002">
            <v>362456</v>
          </cell>
          <cell r="AY2002">
            <v>419680</v>
          </cell>
          <cell r="AZ2002">
            <v>1910454</v>
          </cell>
        </row>
        <row r="2003">
          <cell r="A2003">
            <v>240666</v>
          </cell>
          <cell r="B2003" t="str">
            <v>SHERIDAN COLLEGE</v>
          </cell>
          <cell r="C2003" t="str">
            <v>WY</v>
          </cell>
          <cell r="D2003">
            <v>7</v>
          </cell>
          <cell r="E2003">
            <v>4</v>
          </cell>
          <cell r="F2003">
            <v>2</v>
          </cell>
          <cell r="G2003">
            <v>2</v>
          </cell>
          <cell r="H2003">
            <v>2</v>
          </cell>
          <cell r="I2003">
            <v>40</v>
          </cell>
          <cell r="J2003">
            <v>1</v>
          </cell>
          <cell r="K2003">
            <v>1556</v>
          </cell>
          <cell r="L2003">
            <v>2207299</v>
          </cell>
          <cell r="M2003">
            <v>0</v>
          </cell>
          <cell r="N2003">
            <v>7562535</v>
          </cell>
          <cell r="O2003">
            <v>1083910</v>
          </cell>
          <cell r="P2003">
            <v>1502286</v>
          </cell>
          <cell r="Q2003">
            <v>287889</v>
          </cell>
          <cell r="R2003">
            <v>1114987</v>
          </cell>
          <cell r="S2003">
            <v>0</v>
          </cell>
          <cell r="T2003">
            <v>0</v>
          </cell>
          <cell r="U2003">
            <v>0</v>
          </cell>
          <cell r="V2003">
            <v>1584233</v>
          </cell>
          <cell r="W2003">
            <v>0</v>
          </cell>
          <cell r="X2003">
            <v>193401</v>
          </cell>
          <cell r="Y2003">
            <v>0</v>
          </cell>
          <cell r="Z2003">
            <v>15536540</v>
          </cell>
          <cell r="AA2003">
            <v>6217596</v>
          </cell>
          <cell r="AB2003">
            <v>0</v>
          </cell>
          <cell r="AC2003">
            <v>226070</v>
          </cell>
          <cell r="AD2003">
            <v>1154239</v>
          </cell>
          <cell r="AE2003">
            <v>1162788</v>
          </cell>
          <cell r="AF2003">
            <v>1778567</v>
          </cell>
          <cell r="AG2003">
            <v>1622042</v>
          </cell>
          <cell r="AH2003">
            <v>1324855</v>
          </cell>
          <cell r="AI2003">
            <v>0</v>
          </cell>
          <cell r="AJ2003">
            <v>0</v>
          </cell>
          <cell r="AK2003">
            <v>13486157</v>
          </cell>
          <cell r="AL2003">
            <v>1590867</v>
          </cell>
          <cell r="AM2003">
            <v>0</v>
          </cell>
          <cell r="AN2003">
            <v>0</v>
          </cell>
          <cell r="AO2003">
            <v>0</v>
          </cell>
          <cell r="AP2003">
            <v>15077024</v>
          </cell>
          <cell r="AQ2003">
            <v>6686136</v>
          </cell>
          <cell r="AR2003">
            <v>1693403</v>
          </cell>
          <cell r="AS2003">
            <v>8379539</v>
          </cell>
          <cell r="AT2003">
            <v>969600</v>
          </cell>
          <cell r="AU2003">
            <v>25584</v>
          </cell>
          <cell r="AV2003">
            <v>6210</v>
          </cell>
          <cell r="AW2003">
            <v>0</v>
          </cell>
          <cell r="AX2003">
            <v>0</v>
          </cell>
          <cell r="AY2003">
            <v>323461</v>
          </cell>
          <cell r="AZ2003">
            <v>1324855</v>
          </cell>
        </row>
        <row r="2004">
          <cell r="A2004">
            <v>240693</v>
          </cell>
          <cell r="B2004" t="str">
            <v>WESTERN WYOMING COMMUNITY COLLEGE</v>
          </cell>
          <cell r="C2004" t="str">
            <v>WY</v>
          </cell>
          <cell r="D2004">
            <v>7</v>
          </cell>
          <cell r="E2004">
            <v>4</v>
          </cell>
          <cell r="F2004">
            <v>2</v>
          </cell>
          <cell r="G2004">
            <v>2</v>
          </cell>
          <cell r="H2004">
            <v>2</v>
          </cell>
          <cell r="I2004">
            <v>40</v>
          </cell>
          <cell r="J2004">
            <v>1</v>
          </cell>
          <cell r="K2004">
            <v>1478</v>
          </cell>
          <cell r="L2004">
            <v>2791639</v>
          </cell>
          <cell r="M2004">
            <v>0</v>
          </cell>
          <cell r="N2004">
            <v>4467751</v>
          </cell>
          <cell r="O2004">
            <v>6185368</v>
          </cell>
          <cell r="P2004">
            <v>1022163</v>
          </cell>
          <cell r="Q2004">
            <v>446306</v>
          </cell>
          <cell r="R2004">
            <v>185125</v>
          </cell>
          <cell r="S2004">
            <v>15000</v>
          </cell>
          <cell r="T2004">
            <v>0</v>
          </cell>
          <cell r="U2004">
            <v>0</v>
          </cell>
          <cell r="V2004">
            <v>1728535</v>
          </cell>
          <cell r="W2004">
            <v>0</v>
          </cell>
          <cell r="X2004">
            <v>547728</v>
          </cell>
          <cell r="Y2004">
            <v>0</v>
          </cell>
          <cell r="Z2004">
            <v>17389615</v>
          </cell>
          <cell r="AA2004">
            <v>5217969</v>
          </cell>
          <cell r="AB2004">
            <v>40000</v>
          </cell>
          <cell r="AC2004">
            <v>29701</v>
          </cell>
          <cell r="AD2004">
            <v>1011756</v>
          </cell>
          <cell r="AE2004">
            <v>2048537</v>
          </cell>
          <cell r="AF2004">
            <v>2117098</v>
          </cell>
          <cell r="AG2004">
            <v>2163552</v>
          </cell>
          <cell r="AH2004">
            <v>1645613</v>
          </cell>
          <cell r="AI2004">
            <v>0</v>
          </cell>
          <cell r="AJ2004">
            <v>12001</v>
          </cell>
          <cell r="AK2004">
            <v>14286227</v>
          </cell>
          <cell r="AL2004">
            <v>1690854</v>
          </cell>
          <cell r="AM2004">
            <v>0</v>
          </cell>
          <cell r="AN2004">
            <v>0</v>
          </cell>
          <cell r="AO2004">
            <v>0</v>
          </cell>
          <cell r="AP2004">
            <v>15977081</v>
          </cell>
          <cell r="AQ2004">
            <v>7093695</v>
          </cell>
          <cell r="AR2004">
            <v>2022099</v>
          </cell>
          <cell r="AS2004">
            <v>9115794</v>
          </cell>
          <cell r="AT2004">
            <v>947297</v>
          </cell>
          <cell r="AU2004">
            <v>41811</v>
          </cell>
          <cell r="AV2004">
            <v>0</v>
          </cell>
          <cell r="AW2004">
            <v>0</v>
          </cell>
          <cell r="AX2004">
            <v>57971</v>
          </cell>
          <cell r="AY2004">
            <v>598534</v>
          </cell>
          <cell r="AZ2004">
            <v>1645613</v>
          </cell>
        </row>
        <row r="2005">
          <cell r="A2005">
            <v>434399</v>
          </cell>
          <cell r="B2005" t="str">
            <v>LIFELONG LEARNING CENTER-BUSINESS SKILLS INSTITUTE</v>
          </cell>
          <cell r="C2005" t="str">
            <v>WY</v>
          </cell>
          <cell r="D2005">
            <v>7</v>
          </cell>
          <cell r="E2005">
            <v>7</v>
          </cell>
          <cell r="F2005">
            <v>2</v>
          </cell>
          <cell r="G2005">
            <v>2</v>
          </cell>
          <cell r="H2005">
            <v>2</v>
          </cell>
          <cell r="I2005">
            <v>-3</v>
          </cell>
          <cell r="J2005">
            <v>1</v>
          </cell>
          <cell r="K2005">
            <v>10</v>
          </cell>
          <cell r="L2005">
            <v>307110</v>
          </cell>
          <cell r="M2005">
            <v>0</v>
          </cell>
          <cell r="N2005">
            <v>1131452</v>
          </cell>
          <cell r="O2005">
            <v>0</v>
          </cell>
          <cell r="P2005">
            <v>53767</v>
          </cell>
          <cell r="Q2005">
            <v>15282</v>
          </cell>
          <cell r="R2005">
            <v>27717</v>
          </cell>
          <cell r="S2005">
            <v>13350</v>
          </cell>
          <cell r="T2005">
            <v>0</v>
          </cell>
          <cell r="U2005">
            <v>0</v>
          </cell>
          <cell r="V2005">
            <v>946</v>
          </cell>
          <cell r="W2005">
            <v>0</v>
          </cell>
          <cell r="X2005">
            <v>81526</v>
          </cell>
          <cell r="Y2005">
            <v>0</v>
          </cell>
          <cell r="Z2005">
            <v>1631150</v>
          </cell>
          <cell r="AA2005">
            <v>671953</v>
          </cell>
          <cell r="AB2005">
            <v>0</v>
          </cell>
          <cell r="AC2005">
            <v>0</v>
          </cell>
          <cell r="AD2005">
            <v>97663</v>
          </cell>
          <cell r="AE2005">
            <v>302695</v>
          </cell>
          <cell r="AF2005">
            <v>118532</v>
          </cell>
          <cell r="AG2005">
            <v>86930</v>
          </cell>
          <cell r="AH2005">
            <v>17767</v>
          </cell>
          <cell r="AI2005">
            <v>0</v>
          </cell>
          <cell r="AJ2005">
            <v>0</v>
          </cell>
          <cell r="AK2005">
            <v>1295540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1295540</v>
          </cell>
          <cell r="AQ2005">
            <v>538627</v>
          </cell>
          <cell r="AR2005">
            <v>178365</v>
          </cell>
          <cell r="AS2005">
            <v>716992</v>
          </cell>
          <cell r="AT2005">
            <v>17767</v>
          </cell>
          <cell r="AU2005">
            <v>0</v>
          </cell>
          <cell r="AV2005">
            <v>0</v>
          </cell>
          <cell r="AW2005">
            <v>0</v>
          </cell>
          <cell r="AX2005">
            <v>0</v>
          </cell>
          <cell r="AY2005">
            <v>0</v>
          </cell>
          <cell r="AZ2005">
            <v>17767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T72"/>
  <sheetViews>
    <sheetView showGridLines="0" view="pageBreakPreview" zoomScaleNormal="75" zoomScaleSheetLayoutView="100" workbookViewId="0">
      <selection activeCell="A2" sqref="A2"/>
    </sheetView>
  </sheetViews>
  <sheetFormatPr defaultRowHeight="12.75" x14ac:dyDescent="0.2"/>
  <cols>
    <col min="1" max="1" width="7.5703125" style="157" customWidth="1"/>
    <col min="2" max="2" width="10.5703125" style="141" customWidth="1"/>
    <col min="3" max="7" width="10.42578125" style="141" bestFit="1" customWidth="1"/>
    <col min="8" max="8" width="11.5703125" style="141" bestFit="1" customWidth="1"/>
    <col min="9" max="9" width="10.42578125" style="141" bestFit="1" customWidth="1"/>
    <col min="10" max="10" width="10.85546875" style="141" bestFit="1" customWidth="1"/>
    <col min="11" max="11" width="10.42578125" style="141" bestFit="1" customWidth="1"/>
    <col min="12" max="12" width="11.140625" style="141" bestFit="1" customWidth="1"/>
    <col min="13" max="13" width="4.28515625" style="156" customWidth="1"/>
    <col min="14" max="14" width="11.5703125" style="141" bestFit="1" customWidth="1"/>
    <col min="15" max="15" width="10.42578125" style="141" bestFit="1" customWidth="1"/>
    <col min="16" max="16" width="10.85546875" style="141" bestFit="1" customWidth="1"/>
    <col min="17" max="17" width="10.42578125" style="141" bestFit="1" customWidth="1"/>
    <col min="18" max="18" width="11.140625" style="141" bestFit="1" customWidth="1"/>
    <col min="19" max="19" width="14.5703125" style="142" customWidth="1"/>
    <col min="20" max="20" width="9.28515625" style="141" bestFit="1" customWidth="1"/>
    <col min="21" max="16384" width="9.140625" style="141"/>
  </cols>
  <sheetData>
    <row r="1" spans="1:20" x14ac:dyDescent="0.2">
      <c r="A1" s="1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5"/>
      <c r="N1" s="139"/>
      <c r="O1" s="139"/>
      <c r="P1" s="139"/>
      <c r="Q1" s="139"/>
      <c r="R1" s="139"/>
      <c r="S1" s="140"/>
    </row>
    <row r="2" spans="1:20" x14ac:dyDescent="0.2">
      <c r="A2" s="1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139"/>
      <c r="O2" s="139"/>
      <c r="P2" s="139"/>
      <c r="Q2" s="139"/>
      <c r="R2" s="139"/>
      <c r="S2" s="140"/>
    </row>
    <row r="3" spans="1:20" x14ac:dyDescent="0.2">
      <c r="A3" s="4" t="s">
        <v>76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"/>
      <c r="N3" s="139"/>
      <c r="O3" s="139"/>
      <c r="P3" s="139"/>
      <c r="Q3" s="139"/>
      <c r="R3" s="139"/>
      <c r="S3" s="140"/>
    </row>
    <row r="4" spans="1:20" x14ac:dyDescent="0.2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5"/>
      <c r="N4" s="143"/>
      <c r="O4" s="143"/>
      <c r="P4" s="143"/>
      <c r="Q4" s="143"/>
      <c r="R4" s="143"/>
    </row>
    <row r="5" spans="1:20" x14ac:dyDescent="0.2">
      <c r="A5" s="6"/>
      <c r="B5" s="144"/>
      <c r="C5" s="145" t="s">
        <v>79</v>
      </c>
      <c r="D5" s="145"/>
      <c r="E5" s="145"/>
      <c r="F5" s="145"/>
      <c r="G5" s="145"/>
      <c r="H5" s="146" t="s">
        <v>80</v>
      </c>
      <c r="I5" s="145"/>
      <c r="J5" s="145"/>
      <c r="K5" s="145"/>
      <c r="L5" s="145"/>
      <c r="M5" s="5"/>
      <c r="N5" s="145" t="s">
        <v>81</v>
      </c>
      <c r="O5" s="145"/>
      <c r="P5" s="145"/>
      <c r="Q5" s="145"/>
      <c r="R5" s="145"/>
      <c r="S5" s="140" t="s">
        <v>62</v>
      </c>
    </row>
    <row r="6" spans="1:20" ht="38.25" x14ac:dyDescent="0.2">
      <c r="A6" s="147"/>
      <c r="B6" s="143"/>
      <c r="C6" s="150" t="s">
        <v>17</v>
      </c>
      <c r="D6" s="150" t="s">
        <v>18</v>
      </c>
      <c r="E6" s="150" t="s">
        <v>19</v>
      </c>
      <c r="F6" s="150" t="s">
        <v>20</v>
      </c>
      <c r="G6" s="150" t="s">
        <v>61</v>
      </c>
      <c r="H6" s="148" t="s">
        <v>17</v>
      </c>
      <c r="I6" s="149" t="s">
        <v>18</v>
      </c>
      <c r="J6" s="150" t="s">
        <v>19</v>
      </c>
      <c r="K6" s="150" t="s">
        <v>20</v>
      </c>
      <c r="L6" s="150" t="s">
        <v>61</v>
      </c>
      <c r="M6" s="151"/>
      <c r="N6" s="150" t="s">
        <v>17</v>
      </c>
      <c r="O6" s="149" t="s">
        <v>18</v>
      </c>
      <c r="P6" s="150" t="s">
        <v>19</v>
      </c>
      <c r="Q6" s="150" t="s">
        <v>20</v>
      </c>
      <c r="R6" s="150" t="s">
        <v>61</v>
      </c>
      <c r="S6" s="152" t="str">
        <f>N5</f>
        <v>2009-10</v>
      </c>
      <c r="T6" s="152" t="str">
        <f>C5</f>
        <v>2014-15</v>
      </c>
    </row>
    <row r="7" spans="1:20" x14ac:dyDescent="0.2">
      <c r="A7" s="129" t="s">
        <v>64</v>
      </c>
      <c r="B7" s="129"/>
      <c r="C7" s="160">
        <f>('Public 4-year'!Q4/'Public 4-year'!$CU4)*100</f>
        <v>30.819218420997146</v>
      </c>
      <c r="D7" s="160">
        <f>('Public 4-year'!AG4/'Public 4-year'!$CU4)*100</f>
        <v>2.9207143282616475</v>
      </c>
      <c r="E7" s="160">
        <f>('Public 4-year'!AW4/'Public 4-year'!$CU4)*100</f>
        <v>16.793131501207395</v>
      </c>
      <c r="F7" s="160">
        <f>IF((('Public 4-year'!BM4/'Public 4-year'!$CU4)*100)=0,('Public 4-year'!BM4/'Public 4-year'!$CU4)*100,IF((('Public 4-year'!BM4/'Public 4-year'!$CU4)*100)&gt;=0.05,('Public 4-year'!BM4/'Public 4-year'!$CU4)*100,"*"))</f>
        <v>0.22760376840246618</v>
      </c>
      <c r="G7" s="160">
        <f>('Public 4-year'!CE4/'Public 4-year'!$CU4)*100</f>
        <v>49.239331981131343</v>
      </c>
      <c r="H7" s="161">
        <f>IF((C7-N7)=0,(C7-N7),IF((C7-N7)&gt;=0.05,(C7-N7),IF((C7-N7&lt;=-0.05),(C7-N7),"*")))</f>
        <v>-3.2860441025622151</v>
      </c>
      <c r="I7" s="160">
        <f>IF((D7-O7)=0,(D7-O7),IF((D7-O7)&gt;=0.05,(D7-O7),IF((D7-O7&lt;=-0.05),(D7-O7),"*")))</f>
        <v>-3.3837554178308658</v>
      </c>
      <c r="J7" s="160">
        <f>IF((E7-P7)=0,(E7-P7),IF((E7-P7)&gt;=0.05,(E7-P7),IF((E7-P7&lt;=-0.05),(E7-P7),"*")))</f>
        <v>-2.4118433376816704</v>
      </c>
      <c r="K7" s="160">
        <f t="shared" ref="K7:K15" si="0">IF(F7="*","*",IF((F7-Q7)=0,(F7-Q7),IF((F7-Q7)&gt;=0.05,(F7-Q7),IF((F7-Q7&lt;=-0.05),(F7-Q7),"*"))))</f>
        <v>-5.3673175591853889E-2</v>
      </c>
      <c r="L7" s="160">
        <f>IF((G7-R7)=0,(G7-R7),IF((G7-R7)&gt;=0.05,(G7-R7),IF((G7-R7&lt;=-0.05),(G7-R7),"*")))</f>
        <v>9.1353160336665979</v>
      </c>
      <c r="M7" s="138"/>
      <c r="N7" s="153">
        <f>('Public 4-year'!L4/'Public 4-year'!$CP4)*100</f>
        <v>34.105262523559361</v>
      </c>
      <c r="O7" s="153">
        <f>('Public 4-year'!AB4/'Public 4-year'!$CP4)*100</f>
        <v>6.3044697460925132</v>
      </c>
      <c r="P7" s="153">
        <f>('Public 4-year'!AR4/'Public 4-year'!$CP4)*100</f>
        <v>19.204974838889065</v>
      </c>
      <c r="Q7" s="171">
        <f>(('Public 4-year'!BH4/'Public 4-year'!$CP4)*100)</f>
        <v>0.28127694399432007</v>
      </c>
      <c r="R7" s="153">
        <f>('Public 4-year'!BZ4/'Public 4-year'!$CP4)*100</f>
        <v>40.104015947464745</v>
      </c>
      <c r="S7" s="154">
        <f>SUM(N7:R7)</f>
        <v>100</v>
      </c>
      <c r="T7" s="154">
        <f>SUM(C7:G7)</f>
        <v>100</v>
      </c>
    </row>
    <row r="8" spans="1:20" x14ac:dyDescent="0.2">
      <c r="A8" s="130" t="s">
        <v>0</v>
      </c>
      <c r="B8" s="130"/>
      <c r="C8" s="162">
        <f>('Public 4-year'!Q5/'Public 4-year'!$CU5)*100</f>
        <v>32.124344821965288</v>
      </c>
      <c r="D8" s="162">
        <f>('Public 4-year'!AG5/'Public 4-year'!$CU5)*100</f>
        <v>2.55499442377964</v>
      </c>
      <c r="E8" s="162">
        <f>('Public 4-year'!AW5/'Public 4-year'!$CU5)*100</f>
        <v>17.432230399549486</v>
      </c>
      <c r="F8" s="162">
        <f>IF((('Public 4-year'!BM5/'Public 4-year'!$CU5)*100)=0,('Public 4-year'!BM5/'Public 4-year'!$CU5)*100,IF((('Public 4-year'!BM5/'Public 4-year'!$CU5)*100)&gt;=0.05,('Public 4-year'!BM5/'Public 4-year'!$CU5)*100,"*"))</f>
        <v>0.4178572127579932</v>
      </c>
      <c r="G8" s="162">
        <f>('Public 4-year'!CE5/'Public 4-year'!$CU5)*100</f>
        <v>47.47057314194759</v>
      </c>
      <c r="H8" s="172">
        <f t="shared" ref="H8:H66" si="1">IF((C8-N8)=0,(C8-N8),IF((C8-N8)&gt;=0.05,(C8-N8),IF((C8-N8&lt;=-0.05),(C8-N8),"*")))</f>
        <v>-4.0108842065733938</v>
      </c>
      <c r="I8" s="162">
        <f t="shared" ref="I8:I66" si="2">IF((D8-O8)=0,(D8-O8),IF((D8-O8)&gt;=0.05,(D8-O8),IF((D8-O8&lt;=-0.05),(D8-O8),"*")))</f>
        <v>-3.0491326474107754</v>
      </c>
      <c r="J8" s="162">
        <f t="shared" ref="J8:J65" si="3">IF((E8-P8)=0,(E8-P8),IF((E8-P8)&gt;=0.05,(E8-P8),IF((E8-P8&lt;=-0.05),(E8-P8),"*")))</f>
        <v>-1.5670117949735634</v>
      </c>
      <c r="K8" s="162">
        <f t="shared" si="0"/>
        <v>0.10949483144938588</v>
      </c>
      <c r="L8" s="162">
        <f t="shared" ref="L8:L66" si="4">IF((G8-R8)=0,(G8-R8),IF((G8-R8)&gt;=0.05,(G8-R8),IF((G8-R8&lt;=-0.05),(G8-R8),"*")))</f>
        <v>8.5175338175083439</v>
      </c>
      <c r="M8" s="5"/>
      <c r="N8" s="153">
        <f>('Public 4-year'!L5/'Public 4-year'!$CP5)*100</f>
        <v>36.135229028538681</v>
      </c>
      <c r="O8" s="153">
        <f>('Public 4-year'!AB5/'Public 4-year'!$CP5)*100</f>
        <v>5.6041270711904154</v>
      </c>
      <c r="P8" s="153">
        <f>('Public 4-year'!AR5/'Public 4-year'!$CP5)*100</f>
        <v>18.999242194523049</v>
      </c>
      <c r="Q8" s="171">
        <f>(('Public 4-year'!BH5/'Public 4-year'!$CP5)*100)</f>
        <v>0.30836238130860733</v>
      </c>
      <c r="R8" s="153">
        <f>('Public 4-year'!BZ5/'Public 4-year'!$CP5)*100</f>
        <v>38.953039324439246</v>
      </c>
      <c r="S8" s="154">
        <f t="shared" ref="S8:S66" si="5">SUM(N8:R8)</f>
        <v>100</v>
      </c>
      <c r="T8" s="154">
        <f t="shared" ref="T8:T65" si="6">SUM(C8:G8)</f>
        <v>100</v>
      </c>
    </row>
    <row r="9" spans="1:20" x14ac:dyDescent="0.2">
      <c r="A9" s="130"/>
      <c r="B9" s="130"/>
      <c r="C9" s="162"/>
      <c r="D9" s="162"/>
      <c r="E9" s="162"/>
      <c r="F9" s="162"/>
      <c r="G9" s="162"/>
      <c r="H9" s="172"/>
      <c r="I9" s="162"/>
      <c r="J9" s="162"/>
      <c r="K9" s="162"/>
      <c r="L9" s="162"/>
      <c r="M9" s="5"/>
      <c r="N9" s="153"/>
      <c r="O9" s="153"/>
      <c r="P9" s="153"/>
      <c r="Q9" s="171"/>
      <c r="R9" s="153"/>
      <c r="S9" s="154"/>
      <c r="T9" s="154"/>
    </row>
    <row r="10" spans="1:20" x14ac:dyDescent="0.2">
      <c r="A10" s="131" t="s">
        <v>1</v>
      </c>
      <c r="B10" s="131"/>
      <c r="C10" s="163">
        <f>('Public 4-year'!Q7/'Public 4-year'!$CU7)*100</f>
        <v>27.554528404897287</v>
      </c>
      <c r="D10" s="163">
        <f>('Public 4-year'!AG7/'Public 4-year'!$CU7)*100</f>
        <v>3.4287460526097964</v>
      </c>
      <c r="E10" s="163">
        <f>('Public 4-year'!AW7/'Public 4-year'!$CU7)*100</f>
        <v>0.25117356450735123</v>
      </c>
      <c r="F10" s="163" t="str">
        <f>IF((('Public 4-year'!BM7/'Public 4-year'!$CU7)*100)=0,('Public 4-year'!BM7/'Public 4-year'!$CU7)*100,IF((('Public 4-year'!BM7/'Public 4-year'!$CU7)*100)&gt;=0.05,('Public 4-year'!BM7/'Public 4-year'!$CU7)*100,"*"))</f>
        <v>*</v>
      </c>
      <c r="G10" s="163">
        <f>('Public 4-year'!CE7/'Public 4-year'!$CU7)*100</f>
        <v>68.764177766814228</v>
      </c>
      <c r="H10" s="173">
        <f t="shared" si="1"/>
        <v>-13.47708240300754</v>
      </c>
      <c r="I10" s="163">
        <f t="shared" si="2"/>
        <v>-4.157755386682128</v>
      </c>
      <c r="J10" s="163">
        <f t="shared" si="3"/>
        <v>-6.7437197140717164E-2</v>
      </c>
      <c r="K10" s="163" t="str">
        <f t="shared" si="0"/>
        <v>*</v>
      </c>
      <c r="L10" s="163">
        <f t="shared" si="4"/>
        <v>17.701067923263622</v>
      </c>
      <c r="M10" s="5"/>
      <c r="N10" s="153">
        <f>('Public 4-year'!L7/'Public 4-year'!$CP7)*100</f>
        <v>41.031610807904826</v>
      </c>
      <c r="O10" s="153">
        <f>('Public 4-year'!AB7/'Public 4-year'!$CP7)*100</f>
        <v>7.5865014392919248</v>
      </c>
      <c r="P10" s="153">
        <f>('Public 4-year'!AR7/'Public 4-year'!$CP7)*100</f>
        <v>0.3186107616480684</v>
      </c>
      <c r="Q10" s="171">
        <f>(('Public 4-year'!BH7/'Public 4-year'!$CP7)*100)</f>
        <v>1.6714760458343136E-4</v>
      </c>
      <c r="R10" s="153">
        <f>('Public 4-year'!BZ7/'Public 4-year'!$CP7)*100</f>
        <v>51.063109843550606</v>
      </c>
      <c r="S10" s="154">
        <f t="shared" si="5"/>
        <v>100</v>
      </c>
      <c r="T10" s="154">
        <f t="shared" si="6"/>
        <v>99.998625788828662</v>
      </c>
    </row>
    <row r="11" spans="1:20" x14ac:dyDescent="0.2">
      <c r="A11" s="131" t="s">
        <v>2</v>
      </c>
      <c r="B11" s="131"/>
      <c r="C11" s="163">
        <f>('Public 4-year'!Q8/'Public 4-year'!$CU8)*100</f>
        <v>34.020978813829508</v>
      </c>
      <c r="D11" s="163">
        <f>('Public 4-year'!AG8/'Public 4-year'!$CU8)*100</f>
        <v>1.6602876927036758</v>
      </c>
      <c r="E11" s="163">
        <f>('Public 4-year'!AW8/'Public 4-year'!$CU8)*100</f>
        <v>22.986344939318982</v>
      </c>
      <c r="F11" s="163">
        <f>IF((('Public 4-year'!BM8/'Public 4-year'!$CU8)*100)=0,('Public 4-year'!BM8/'Public 4-year'!$CU8)*100,IF((('Public 4-year'!BM8/'Public 4-year'!$CU8)*100)&gt;=0.05,('Public 4-year'!BM8/'Public 4-year'!$CU8)*100,"*"))</f>
        <v>0</v>
      </c>
      <c r="G11" s="163">
        <f>('Public 4-year'!CE8/'Public 4-year'!$CU8)*100</f>
        <v>41.332388554147833</v>
      </c>
      <c r="H11" s="173">
        <f t="shared" si="1"/>
        <v>-7.6802731824082073</v>
      </c>
      <c r="I11" s="163">
        <f t="shared" si="2"/>
        <v>-1.9942358053434568</v>
      </c>
      <c r="J11" s="163">
        <f t="shared" si="3"/>
        <v>12.623016261045633</v>
      </c>
      <c r="K11" s="163">
        <f t="shared" si="0"/>
        <v>-5.8349229313430472E-2</v>
      </c>
      <c r="L11" s="163">
        <f t="shared" si="4"/>
        <v>-2.8901580439805343</v>
      </c>
      <c r="M11" s="5"/>
      <c r="N11" s="153">
        <f>('Public 4-year'!L8/'Public 4-year'!$CP8)*100</f>
        <v>41.701251996237716</v>
      </c>
      <c r="O11" s="153">
        <f>('Public 4-year'!AB8/'Public 4-year'!$CP8)*100</f>
        <v>3.6545234980471326</v>
      </c>
      <c r="P11" s="153">
        <f>('Public 4-year'!AR8/'Public 4-year'!$CP8)*100</f>
        <v>10.36332867827335</v>
      </c>
      <c r="Q11" s="171">
        <f>(('Public 4-year'!BH8/'Public 4-year'!$CP8)*100)</f>
        <v>5.8349229313430472E-2</v>
      </c>
      <c r="R11" s="153">
        <f>('Public 4-year'!BZ8/'Public 4-year'!$CP8)*100</f>
        <v>44.222546598128368</v>
      </c>
      <c r="S11" s="154">
        <f t="shared" si="5"/>
        <v>100</v>
      </c>
      <c r="T11" s="154">
        <f t="shared" si="6"/>
        <v>100</v>
      </c>
    </row>
    <row r="12" spans="1:20" x14ac:dyDescent="0.2">
      <c r="A12" s="131" t="s">
        <v>3</v>
      </c>
      <c r="B12" s="131"/>
      <c r="C12" s="163">
        <f>('Public 4-year'!Q9/'Public 4-year'!$CU9)*100</f>
        <v>10.890288207783946</v>
      </c>
      <c r="D12" s="163">
        <f>('Public 4-year'!AG9/'Public 4-year'!$CU9)*100</f>
        <v>0.82411213105665138</v>
      </c>
      <c r="E12" s="163">
        <f>('Public 4-year'!AW9/'Public 4-year'!$CU9)*100</f>
        <v>7.4955610004191335</v>
      </c>
      <c r="F12" s="163" t="str">
        <f>IF((('Public 4-year'!BM9/'Public 4-year'!$CU9)*100)=0,('Public 4-year'!BM9/'Public 4-year'!$CU9)*100,IF((('Public 4-year'!BM9/'Public 4-year'!$CU9)*100)&gt;=0.05,('Public 4-year'!BM9/'Public 4-year'!$CU9)*100,"*"))</f>
        <v>*</v>
      </c>
      <c r="G12" s="163">
        <f>('Public 4-year'!CE9/'Public 4-year'!$CU9)*100</f>
        <v>80.751400561384216</v>
      </c>
      <c r="H12" s="173">
        <f t="shared" si="1"/>
        <v>-1.3333868748460045</v>
      </c>
      <c r="I12" s="163">
        <f t="shared" si="2"/>
        <v>-0.4873544978195169</v>
      </c>
      <c r="J12" s="163">
        <f t="shared" si="3"/>
        <v>-3.5124789325884969</v>
      </c>
      <c r="K12" s="163" t="str">
        <f t="shared" si="0"/>
        <v>*</v>
      </c>
      <c r="L12" s="163">
        <f t="shared" si="4"/>
        <v>5.2945822058979672</v>
      </c>
      <c r="M12" s="5"/>
      <c r="N12" s="153">
        <f>('Public 4-year'!L9/'Public 4-year'!$CP9)*100</f>
        <v>12.223675082629951</v>
      </c>
      <c r="O12" s="153">
        <f>('Public 4-year'!AB9/'Public 4-year'!$CP9)*100</f>
        <v>1.3114666288761683</v>
      </c>
      <c r="P12" s="153">
        <f>('Public 4-year'!AR9/'Public 4-year'!$CP9)*100</f>
        <v>11.00803993300763</v>
      </c>
      <c r="Q12" s="171">
        <f>(('Public 4-year'!BH9/'Public 4-year'!$CP9)*100)</f>
        <v>0</v>
      </c>
      <c r="R12" s="153">
        <f>('Public 4-year'!BZ9/'Public 4-year'!$CP9)*100</f>
        <v>75.456818355486249</v>
      </c>
      <c r="S12" s="154">
        <f t="shared" si="5"/>
        <v>100</v>
      </c>
      <c r="T12" s="154">
        <f t="shared" si="6"/>
        <v>99.961361900643951</v>
      </c>
    </row>
    <row r="13" spans="1:20" x14ac:dyDescent="0.2">
      <c r="A13" s="131" t="s">
        <v>4</v>
      </c>
      <c r="B13" s="131"/>
      <c r="C13" s="163">
        <f>('Public 4-year'!Q10/'Public 4-year'!$CU10)*100</f>
        <v>34.036305534454733</v>
      </c>
      <c r="D13" s="163">
        <f>('Public 4-year'!AG10/'Public 4-year'!$CU10)*100</f>
        <v>2.5696584986687769</v>
      </c>
      <c r="E13" s="163">
        <f>('Public 4-year'!AW10/'Public 4-year'!$CU10)*100</f>
        <v>19.87746171288196</v>
      </c>
      <c r="F13" s="163">
        <f>IF((('Public 4-year'!BM10/'Public 4-year'!$CU10)*100)=0,('Public 4-year'!BM10/'Public 4-year'!$CU10)*100,IF((('Public 4-year'!BM10/'Public 4-year'!$CU10)*100)&gt;=0.05,('Public 4-year'!BM10/'Public 4-year'!$CU10)*100,"*"))</f>
        <v>5.3892556064899871E-2</v>
      </c>
      <c r="G13" s="163">
        <f>('Public 4-year'!CE10/'Public 4-year'!$CU10)*100</f>
        <v>43.462681697929632</v>
      </c>
      <c r="H13" s="173">
        <f t="shared" si="1"/>
        <v>3.6738739177308588</v>
      </c>
      <c r="I13" s="163">
        <f t="shared" si="2"/>
        <v>-1.5828063250187885</v>
      </c>
      <c r="J13" s="163">
        <f t="shared" si="3"/>
        <v>-12.328172911848952</v>
      </c>
      <c r="K13" s="163" t="str">
        <f t="shared" si="0"/>
        <v>*</v>
      </c>
      <c r="L13" s="163">
        <f t="shared" si="4"/>
        <v>10.2751936071244</v>
      </c>
      <c r="M13" s="5"/>
      <c r="N13" s="153">
        <f>('Public 4-year'!L10/'Public 4-year'!$CP10)*100</f>
        <v>30.362431616723875</v>
      </c>
      <c r="O13" s="153">
        <f>('Public 4-year'!AB10/'Public 4-year'!$CP10)*100</f>
        <v>4.1524648236875654</v>
      </c>
      <c r="P13" s="153">
        <f>('Public 4-year'!AR10/'Public 4-year'!$CP10)*100</f>
        <v>32.205634624730912</v>
      </c>
      <c r="Q13" s="171">
        <f>(('Public 4-year'!BH10/'Public 4-year'!$CP10)*100)</f>
        <v>9.1980844052420685E-2</v>
      </c>
      <c r="R13" s="153">
        <f>('Public 4-year'!BZ10/'Public 4-year'!$CP10)*100</f>
        <v>33.187488090805232</v>
      </c>
      <c r="S13" s="154">
        <f t="shared" si="5"/>
        <v>100</v>
      </c>
      <c r="T13" s="154">
        <f t="shared" si="6"/>
        <v>100</v>
      </c>
    </row>
    <row r="14" spans="1:20" x14ac:dyDescent="0.2">
      <c r="A14" s="132" t="s">
        <v>5</v>
      </c>
      <c r="B14" s="132"/>
      <c r="C14" s="162">
        <f>('Public 4-year'!Q11/'Public 4-year'!$CU11)*100</f>
        <v>53.741892367403757</v>
      </c>
      <c r="D14" s="162">
        <f>('Public 4-year'!AG11/'Public 4-year'!$CU11)*100</f>
        <v>1.6449792222105397</v>
      </c>
      <c r="E14" s="162">
        <f>('Public 4-year'!AW11/'Public 4-year'!$CU11)*100</f>
        <v>6.9350105499061243</v>
      </c>
      <c r="F14" s="162">
        <f>IF((('Public 4-year'!BM11/'Public 4-year'!$CU11)*100)=0,('Public 4-year'!BM11/'Public 4-year'!$CU11)*100,IF((('Public 4-year'!BM11/'Public 4-year'!$CU11)*100)&gt;=0.05,('Public 4-year'!BM11/'Public 4-year'!$CU11)*100,"*"))</f>
        <v>3.2542700252485277</v>
      </c>
      <c r="G14" s="162">
        <f>('Public 4-year'!CE11/'Public 4-year'!$CU11)*100</f>
        <v>34.423847835231051</v>
      </c>
      <c r="H14" s="174">
        <f t="shared" si="1"/>
        <v>-1.6534855001109037</v>
      </c>
      <c r="I14" s="164">
        <f t="shared" si="2"/>
        <v>-4.4120475446022107</v>
      </c>
      <c r="J14" s="164">
        <f t="shared" si="3"/>
        <v>4.9197482734769622</v>
      </c>
      <c r="K14" s="164">
        <f t="shared" si="0"/>
        <v>-7.3331513617908683E-2</v>
      </c>
      <c r="L14" s="164">
        <f t="shared" si="4"/>
        <v>1.21911628485406</v>
      </c>
      <c r="M14" s="5"/>
      <c r="N14" s="153">
        <f>('Public 4-year'!L11/'Public 4-year'!$CP11)*100</f>
        <v>55.395377867514661</v>
      </c>
      <c r="O14" s="153">
        <f>('Public 4-year'!AB11/'Public 4-year'!$CP11)*100</f>
        <v>6.0570267668127507</v>
      </c>
      <c r="P14" s="153">
        <f>('Public 4-year'!AR11/'Public 4-year'!$CP11)*100</f>
        <v>2.0152622764291617</v>
      </c>
      <c r="Q14" s="171">
        <f>(('Public 4-year'!BH11/'Public 4-year'!$CP11)*100)</f>
        <v>3.3276015388664364</v>
      </c>
      <c r="R14" s="153">
        <f>('Public 4-year'!BZ11/'Public 4-year'!$CP11)*100</f>
        <v>33.204731550376991</v>
      </c>
      <c r="S14" s="154">
        <f t="shared" si="5"/>
        <v>100</v>
      </c>
      <c r="T14" s="154">
        <f t="shared" si="6"/>
        <v>100</v>
      </c>
    </row>
    <row r="15" spans="1:20" x14ac:dyDescent="0.2">
      <c r="A15" s="132" t="s">
        <v>6</v>
      </c>
      <c r="B15" s="132"/>
      <c r="C15" s="162">
        <f>('Public 4-year'!Q12/'Public 4-year'!$CU12)*100</f>
        <v>24.301037441605644</v>
      </c>
      <c r="D15" s="162">
        <f>('Public 4-year'!AG12/'Public 4-year'!$CU12)*100</f>
        <v>4.1449796086613055</v>
      </c>
      <c r="E15" s="162">
        <f>('Public 4-year'!AW12/'Public 4-year'!$CU12)*100</f>
        <v>15.610656312789969</v>
      </c>
      <c r="F15" s="162" t="str">
        <f>IF((('Public 4-year'!BM12/'Public 4-year'!$CU12)*100)=0,('Public 4-year'!BM12/'Public 4-year'!$CU12)*100,IF((('Public 4-year'!BM12/'Public 4-year'!$CU12)*100)&gt;=0.05,('Public 4-year'!BM12/'Public 4-year'!$CU12)*100,"*"))</f>
        <v>*</v>
      </c>
      <c r="G15" s="162">
        <f>('Public 4-year'!CE12/'Public 4-year'!$CU12)*100</f>
        <v>55.941465015940537</v>
      </c>
      <c r="H15" s="174">
        <f t="shared" si="1"/>
        <v>-4.6361887169564291</v>
      </c>
      <c r="I15" s="164">
        <f t="shared" si="2"/>
        <v>-3.2241668997487034</v>
      </c>
      <c r="J15" s="164">
        <f t="shared" si="3"/>
        <v>-9.2250455957029356</v>
      </c>
      <c r="K15" s="164" t="str">
        <f t="shared" si="0"/>
        <v>*</v>
      </c>
      <c r="L15" s="164">
        <f t="shared" si="4"/>
        <v>17.083539591405525</v>
      </c>
      <c r="M15" s="5"/>
      <c r="N15" s="153">
        <f>('Public 4-year'!L12/'Public 4-year'!$CP12)*100</f>
        <v>28.937226158562073</v>
      </c>
      <c r="O15" s="153">
        <f>('Public 4-year'!AB12/'Public 4-year'!$CP12)*100</f>
        <v>7.369146508410009</v>
      </c>
      <c r="P15" s="153">
        <f>('Public 4-year'!AR12/'Public 4-year'!$CP12)*100</f>
        <v>24.835701908492904</v>
      </c>
      <c r="Q15" s="171">
        <f>(('Public 4-year'!BH12/'Public 4-year'!$CP12)*100)</f>
        <v>0</v>
      </c>
      <c r="R15" s="153">
        <f>('Public 4-year'!BZ12/'Public 4-year'!$CP12)*100</f>
        <v>38.857925424535011</v>
      </c>
      <c r="S15" s="154">
        <f t="shared" si="5"/>
        <v>100</v>
      </c>
      <c r="T15" s="154">
        <f t="shared" si="6"/>
        <v>99.998138378997453</v>
      </c>
    </row>
    <row r="16" spans="1:20" x14ac:dyDescent="0.2">
      <c r="A16" s="132" t="s">
        <v>7</v>
      </c>
      <c r="B16" s="132"/>
      <c r="C16" s="162">
        <f>('Public 4-year'!Q13/'Public 4-year'!$CU13)*100</f>
        <v>41.839135061394636</v>
      </c>
      <c r="D16" s="162">
        <f>('Public 4-year'!AG13/'Public 4-year'!$CU13)*100</f>
        <v>1.7039949247848394</v>
      </c>
      <c r="E16" s="162">
        <f>('Public 4-year'!AW13/'Public 4-year'!$CU13)*100</f>
        <v>8.2822487138072898</v>
      </c>
      <c r="F16" s="162">
        <f>IF((('Public 4-year'!BM13/'Public 4-year'!$CU13)*100)=0,('Public 4-year'!BM13/'Public 4-year'!$CU13)*100,IF((('Public 4-year'!BM13/'Public 4-year'!$CU13)*100)&gt;=0.05,('Public 4-year'!BM13/'Public 4-year'!$CU13)*100,"*"))</f>
        <v>0</v>
      </c>
      <c r="G16" s="162">
        <f>('Public 4-year'!CE13/'Public 4-year'!$CU13)*100</f>
        <v>48.174621300013229</v>
      </c>
      <c r="H16" s="174">
        <f t="shared" si="1"/>
        <v>-8.7516129730457308</v>
      </c>
      <c r="I16" s="164">
        <f t="shared" si="2"/>
        <v>-2.8255615228448248</v>
      </c>
      <c r="J16" s="164">
        <f t="shared" si="3"/>
        <v>1.4764958297815136</v>
      </c>
      <c r="K16" s="164" t="str">
        <f>IF(F16="*","*",IF((F16-Q16)=0,(F16-Q16),IF((F16-Q16)&gt;=0.05,(F16-Q16),IF((F16-Q16&lt;=-0.05),(F16-Q16),"*"))))</f>
        <v>*</v>
      </c>
      <c r="L16" s="164">
        <f t="shared" si="4"/>
        <v>10.10963566962365</v>
      </c>
      <c r="M16" s="5"/>
      <c r="N16" s="153">
        <f>('Public 4-year'!L13/'Public 4-year'!$CP13)*100</f>
        <v>50.590748034440367</v>
      </c>
      <c r="O16" s="153">
        <f>('Public 4-year'!AB13/'Public 4-year'!$CP13)*100</f>
        <v>4.5295564476296644</v>
      </c>
      <c r="P16" s="153">
        <f>('Public 4-year'!AR13/'Public 4-year'!$CP13)*100</f>
        <v>6.8057528840257762</v>
      </c>
      <c r="Q16" s="171">
        <f>(('Public 4-year'!BH13/'Public 4-year'!$CP13)*100)</f>
        <v>8.9570035146145869E-3</v>
      </c>
      <c r="R16" s="153">
        <f>('Public 4-year'!BZ13/'Public 4-year'!$CP13)*100</f>
        <v>38.064985630389579</v>
      </c>
      <c r="S16" s="154">
        <f t="shared" si="5"/>
        <v>100</v>
      </c>
      <c r="T16" s="154">
        <f t="shared" si="6"/>
        <v>100</v>
      </c>
    </row>
    <row r="17" spans="1:20" x14ac:dyDescent="0.2">
      <c r="A17" s="132" t="s">
        <v>8</v>
      </c>
      <c r="B17" s="132"/>
      <c r="C17" s="162">
        <f>('Public 4-year'!Q14/'Public 4-year'!$CU14)*100</f>
        <v>36.579463437923607</v>
      </c>
      <c r="D17" s="162">
        <f>('Public 4-year'!AG14/'Public 4-year'!$CU14)*100</f>
        <v>2.8520325590438267</v>
      </c>
      <c r="E17" s="162">
        <f>('Public 4-year'!AW14/'Public 4-year'!$CU14)*100</f>
        <v>3.6336595975165324</v>
      </c>
      <c r="F17" s="162">
        <f>IF((('Public 4-year'!BM14/'Public 4-year'!$CU14)*100)=0,('Public 4-year'!BM14/'Public 4-year'!$CU14)*100,IF((('Public 4-year'!BM14/'Public 4-year'!$CU14)*100)&gt;=0.05,('Public 4-year'!BM14/'Public 4-year'!$CU14)*100,"*"))</f>
        <v>0.24754641593755095</v>
      </c>
      <c r="G17" s="162">
        <f>('Public 4-year'!CE14/'Public 4-year'!$CU14)*100</f>
        <v>56.687297989578489</v>
      </c>
      <c r="H17" s="174">
        <f t="shared" si="1"/>
        <v>3.4509763661742667</v>
      </c>
      <c r="I17" s="164">
        <f t="shared" si="2"/>
        <v>-1.5009548228587457</v>
      </c>
      <c r="J17" s="164">
        <f t="shared" si="3"/>
        <v>-1.3553398781472894</v>
      </c>
      <c r="K17" s="164">
        <f t="shared" ref="K17:K66" si="7">IF(F17="*","*",IF((F17-Q17)=0,(F17-Q17),IF((F17-Q17)&gt;=0.05,(F17-Q17),IF((F17-Q17&lt;=-0.05),(F17-Q17),"*"))))</f>
        <v>0.24754641593755095</v>
      </c>
      <c r="L17" s="164">
        <f t="shared" si="4"/>
        <v>-0.84222808110578029</v>
      </c>
      <c r="M17" s="5"/>
      <c r="N17" s="153">
        <f>('Public 4-year'!L14/'Public 4-year'!$CP14)*100</f>
        <v>33.12848707174934</v>
      </c>
      <c r="O17" s="153">
        <f>('Public 4-year'!AB14/'Public 4-year'!$CP14)*100</f>
        <v>4.3529873819025724</v>
      </c>
      <c r="P17" s="153">
        <f>('Public 4-year'!AR14/'Public 4-year'!$CP14)*100</f>
        <v>4.9889994756638218</v>
      </c>
      <c r="Q17" s="171">
        <f>(('Public 4-year'!BH14/'Public 4-year'!$CP14)*100)</f>
        <v>0</v>
      </c>
      <c r="R17" s="153">
        <f>('Public 4-year'!BZ14/'Public 4-year'!$CP14)*100</f>
        <v>57.52952607068427</v>
      </c>
      <c r="S17" s="154">
        <f t="shared" si="5"/>
        <v>100</v>
      </c>
      <c r="T17" s="154">
        <f t="shared" si="6"/>
        <v>100</v>
      </c>
    </row>
    <row r="18" spans="1:20" x14ac:dyDescent="0.2">
      <c r="A18" s="131" t="s">
        <v>9</v>
      </c>
      <c r="B18" s="131"/>
      <c r="C18" s="163">
        <f>('Public 4-year'!Q15/'Public 4-year'!$CU15)*100</f>
        <v>30.37409355620057</v>
      </c>
      <c r="D18" s="163">
        <f>('Public 4-year'!AG15/'Public 4-year'!$CU15)*100</f>
        <v>2.1210624401906943</v>
      </c>
      <c r="E18" s="163">
        <f>('Public 4-year'!AW15/'Public 4-year'!$CU15)*100</f>
        <v>7.2635103094249933</v>
      </c>
      <c r="F18" s="163">
        <f>IF((('Public 4-year'!BM15/'Public 4-year'!$CU15)*100)=0,('Public 4-year'!BM15/'Public 4-year'!$CU15)*100,IF((('Public 4-year'!BM15/'Public 4-year'!$CU15)*100)&gt;=0.05,('Public 4-year'!BM15/'Public 4-year'!$CU15)*100,"*"))</f>
        <v>0</v>
      </c>
      <c r="G18" s="163">
        <f>('Public 4-year'!CE15/'Public 4-year'!$CU15)*100</f>
        <v>60.241333694183737</v>
      </c>
      <c r="H18" s="173">
        <f t="shared" si="1"/>
        <v>-14.167007547928641</v>
      </c>
      <c r="I18" s="163">
        <f t="shared" si="2"/>
        <v>-3.0438577806091884</v>
      </c>
      <c r="J18" s="163">
        <f t="shared" si="3"/>
        <v>0.46247724715787175</v>
      </c>
      <c r="K18" s="163">
        <f t="shared" si="7"/>
        <v>0</v>
      </c>
      <c r="L18" s="163">
        <f t="shared" si="4"/>
        <v>16.74838808137995</v>
      </c>
      <c r="M18" s="5"/>
      <c r="N18" s="153">
        <f>('Public 4-year'!L15/'Public 4-year'!$CP15)*100</f>
        <v>44.541101104129211</v>
      </c>
      <c r="O18" s="153">
        <f>('Public 4-year'!AB15/'Public 4-year'!$CP15)*100</f>
        <v>5.1649202207998828</v>
      </c>
      <c r="P18" s="153">
        <f>('Public 4-year'!AR15/'Public 4-year'!$CP15)*100</f>
        <v>6.8010330622671216</v>
      </c>
      <c r="Q18" s="171">
        <f>(('Public 4-year'!BH15/'Public 4-year'!$CP15)*100)</f>
        <v>0</v>
      </c>
      <c r="R18" s="153">
        <f>('Public 4-year'!BZ15/'Public 4-year'!$CP15)*100</f>
        <v>43.492945612803787</v>
      </c>
      <c r="S18" s="154">
        <f t="shared" si="5"/>
        <v>100</v>
      </c>
      <c r="T18" s="154">
        <f t="shared" si="6"/>
        <v>100</v>
      </c>
    </row>
    <row r="19" spans="1:20" x14ac:dyDescent="0.2">
      <c r="A19" s="131" t="s">
        <v>10</v>
      </c>
      <c r="B19" s="131"/>
      <c r="C19" s="163">
        <f>('Public 4-year'!Q16/'Public 4-year'!$CU16)*100</f>
        <v>29.628235795962532</v>
      </c>
      <c r="D19" s="163">
        <f>('Public 4-year'!AG16/'Public 4-year'!$CU16)*100</f>
        <v>6.2712626591998681</v>
      </c>
      <c r="E19" s="163">
        <f>('Public 4-year'!AW16/'Public 4-year'!$CU16)*100</f>
        <v>28.515641230254708</v>
      </c>
      <c r="F19" s="163">
        <f>IF((('Public 4-year'!BM16/'Public 4-year'!$CU16)*100)=0,('Public 4-year'!BM16/'Public 4-year'!$CU16)*100,IF((('Public 4-year'!BM16/'Public 4-year'!$CU16)*100)&gt;=0.05,('Public 4-year'!BM16/'Public 4-year'!$CU16)*100,"*"))</f>
        <v>9.1626594865491212E-2</v>
      </c>
      <c r="G19" s="163">
        <f>('Public 4-year'!CE16/'Public 4-year'!$CU16)*100</f>
        <v>35.493233719717402</v>
      </c>
      <c r="H19" s="173">
        <f t="shared" si="1"/>
        <v>-5.0697031301555313</v>
      </c>
      <c r="I19" s="163">
        <f t="shared" si="2"/>
        <v>-5.6256479965356174</v>
      </c>
      <c r="J19" s="163">
        <f t="shared" si="3"/>
        <v>0.2018540878048114</v>
      </c>
      <c r="K19" s="163">
        <f t="shared" si="7"/>
        <v>-5.452606137381627E-2</v>
      </c>
      <c r="L19" s="163">
        <f t="shared" si="4"/>
        <v>10.548023100260153</v>
      </c>
      <c r="M19" s="5"/>
      <c r="N19" s="153">
        <f>('Public 4-year'!L16/'Public 4-year'!$CP16)*100</f>
        <v>34.697938926118063</v>
      </c>
      <c r="O19" s="153">
        <f>('Public 4-year'!AB16/'Public 4-year'!$CP16)*100</f>
        <v>11.896910655735486</v>
      </c>
      <c r="P19" s="153">
        <f>('Public 4-year'!AR16/'Public 4-year'!$CP16)*100</f>
        <v>28.313787142449897</v>
      </c>
      <c r="Q19" s="171">
        <f>(('Public 4-year'!BH16/'Public 4-year'!$CP16)*100)</f>
        <v>0.14615265623930748</v>
      </c>
      <c r="R19" s="153">
        <f>('Public 4-year'!BZ16/'Public 4-year'!$CP16)*100</f>
        <v>24.945210619457249</v>
      </c>
      <c r="S19" s="154">
        <f t="shared" si="5"/>
        <v>100</v>
      </c>
      <c r="T19" s="154">
        <f t="shared" si="6"/>
        <v>100</v>
      </c>
    </row>
    <row r="20" spans="1:20" x14ac:dyDescent="0.2">
      <c r="A20" s="131" t="s">
        <v>11</v>
      </c>
      <c r="B20" s="131"/>
      <c r="C20" s="163">
        <f>('Public 4-year'!Q17/'Public 4-year'!$CU17)*100</f>
        <v>29.158341935570082</v>
      </c>
      <c r="D20" s="163">
        <f>('Public 4-year'!AG17/'Public 4-year'!$CU17)*100</f>
        <v>1.2405688411641131</v>
      </c>
      <c r="E20" s="163">
        <f>('Public 4-year'!AW17/'Public 4-year'!$CU17)*100</f>
        <v>16.20875582143724</v>
      </c>
      <c r="F20" s="163">
        <f>IF((('Public 4-year'!BM17/'Public 4-year'!$CU17)*100)=0,('Public 4-year'!BM17/'Public 4-year'!$CU17)*100,IF((('Public 4-year'!BM17/'Public 4-year'!$CU17)*100)&gt;=0.05,('Public 4-year'!BM17/'Public 4-year'!$CU17)*100,"*"))</f>
        <v>0</v>
      </c>
      <c r="G20" s="163">
        <f>('Public 4-year'!CE17/'Public 4-year'!$CU17)*100</f>
        <v>53.392333401828566</v>
      </c>
      <c r="H20" s="173">
        <f t="shared" si="1"/>
        <v>-6.7540574306135888</v>
      </c>
      <c r="I20" s="163">
        <f t="shared" si="2"/>
        <v>-1.9978491553067874</v>
      </c>
      <c r="J20" s="163">
        <f t="shared" si="3"/>
        <v>-1.4300505780154253</v>
      </c>
      <c r="K20" s="163">
        <f t="shared" si="7"/>
        <v>0</v>
      </c>
      <c r="L20" s="163">
        <f t="shared" si="4"/>
        <v>10.181957163935806</v>
      </c>
      <c r="M20" s="5"/>
      <c r="N20" s="153">
        <f>('Public 4-year'!L17/'Public 4-year'!$CP17)*100</f>
        <v>35.912399366183671</v>
      </c>
      <c r="O20" s="153">
        <f>('Public 4-year'!AB17/'Public 4-year'!$CP17)*100</f>
        <v>3.2384179964709006</v>
      </c>
      <c r="P20" s="153">
        <f>('Public 4-year'!AR17/'Public 4-year'!$CP17)*100</f>
        <v>17.638806399452665</v>
      </c>
      <c r="Q20" s="171">
        <f>(('Public 4-year'!BH17/'Public 4-year'!$CP17)*100)</f>
        <v>0</v>
      </c>
      <c r="R20" s="153">
        <f>('Public 4-year'!BZ17/'Public 4-year'!$CP17)*100</f>
        <v>43.21037623789276</v>
      </c>
      <c r="S20" s="154">
        <f t="shared" si="5"/>
        <v>100</v>
      </c>
      <c r="T20" s="154">
        <f t="shared" si="6"/>
        <v>100</v>
      </c>
    </row>
    <row r="21" spans="1:20" x14ac:dyDescent="0.2">
      <c r="A21" s="131" t="s">
        <v>12</v>
      </c>
      <c r="B21" s="131"/>
      <c r="C21" s="163">
        <f>('Public 4-year'!Q18/'Public 4-year'!$CU18)*100</f>
        <v>19.532952546457611</v>
      </c>
      <c r="D21" s="163">
        <f>('Public 4-year'!AG18/'Public 4-year'!$CU18)*100</f>
        <v>1.9568966799867815</v>
      </c>
      <c r="E21" s="163">
        <f>('Public 4-year'!AW18/'Public 4-year'!$CU18)*100</f>
        <v>32.749420966268744</v>
      </c>
      <c r="F21" s="163" t="str">
        <f>IF((('Public 4-year'!BM18/'Public 4-year'!$CU18)*100)=0,('Public 4-year'!BM18/'Public 4-year'!$CU18)*100,IF((('Public 4-year'!BM18/'Public 4-year'!$CU18)*100)&gt;=0.05,('Public 4-year'!BM18/'Public 4-year'!$CU18)*100,"*"))</f>
        <v>*</v>
      </c>
      <c r="G21" s="163">
        <f>('Public 4-year'!CE18/'Public 4-year'!$CU18)*100</f>
        <v>45.72070367587397</v>
      </c>
      <c r="H21" s="173">
        <f t="shared" si="1"/>
        <v>-1.3501578116818891</v>
      </c>
      <c r="I21" s="163">
        <f t="shared" si="2"/>
        <v>-3.4969484976150036</v>
      </c>
      <c r="J21" s="163">
        <f t="shared" si="3"/>
        <v>-2.4083031909180903</v>
      </c>
      <c r="K21" s="163" t="str">
        <f t="shared" si="7"/>
        <v>*</v>
      </c>
      <c r="L21" s="163">
        <f t="shared" si="4"/>
        <v>7.2430406482220775</v>
      </c>
      <c r="M21" s="5"/>
      <c r="N21" s="153">
        <f>('Public 4-year'!L18/'Public 4-year'!$CP18)*100</f>
        <v>20.883110358139501</v>
      </c>
      <c r="O21" s="153">
        <f>('Public 4-year'!AB18/'Public 4-year'!$CP18)*100</f>
        <v>5.4538451776017851</v>
      </c>
      <c r="P21" s="153">
        <f>('Public 4-year'!AR18/'Public 4-year'!$CP18)*100</f>
        <v>35.157724157186834</v>
      </c>
      <c r="Q21" s="171">
        <f>(('Public 4-year'!BH18/'Public 4-year'!$CP18)*100)</f>
        <v>2.7657279419984287E-2</v>
      </c>
      <c r="R21" s="153">
        <f>('Public 4-year'!BZ18/'Public 4-year'!$CP18)*100</f>
        <v>38.477663027651893</v>
      </c>
      <c r="S21" s="154">
        <f t="shared" si="5"/>
        <v>100</v>
      </c>
      <c r="T21" s="154">
        <f t="shared" si="6"/>
        <v>99.959973868587099</v>
      </c>
    </row>
    <row r="22" spans="1:20" x14ac:dyDescent="0.2">
      <c r="A22" s="133" t="s">
        <v>13</v>
      </c>
      <c r="B22" s="133"/>
      <c r="C22" s="162">
        <f>('Public 4-year'!Q19/'Public 4-year'!$CU19)*100</f>
        <v>29.241832755073187</v>
      </c>
      <c r="D22" s="162">
        <f>('Public 4-year'!AG19/'Public 4-year'!$CU19)*100</f>
        <v>2.1147521008662333</v>
      </c>
      <c r="E22" s="162">
        <f>('Public 4-year'!AW19/'Public 4-year'!$CU19)*100</f>
        <v>31.926548207266809</v>
      </c>
      <c r="F22" s="162" t="str">
        <f>IF((('Public 4-year'!BM19/'Public 4-year'!$CU19)*100)=0,('Public 4-year'!BM19/'Public 4-year'!$CU19)*100,IF((('Public 4-year'!BM19/'Public 4-year'!$CU19)*100)&gt;=0.05,('Public 4-year'!BM19/'Public 4-year'!$CU19)*100,"*"))</f>
        <v>*</v>
      </c>
      <c r="G22" s="162">
        <f>('Public 4-year'!CE19/'Public 4-year'!$CU19)*100</f>
        <v>36.712904766591173</v>
      </c>
      <c r="H22" s="174">
        <f t="shared" si="1"/>
        <v>-2.2370745790509794</v>
      </c>
      <c r="I22" s="165">
        <f t="shared" si="2"/>
        <v>-1.1616257174803502</v>
      </c>
      <c r="J22" s="165">
        <f t="shared" si="3"/>
        <v>-3.4974575830254047</v>
      </c>
      <c r="K22" s="165" t="str">
        <f t="shared" si="7"/>
        <v>*</v>
      </c>
      <c r="L22" s="165">
        <f t="shared" si="4"/>
        <v>6.8933417785628244</v>
      </c>
      <c r="M22" s="5"/>
      <c r="N22" s="153">
        <f>('Public 4-year'!L19/'Public 4-year'!$CP19)*100</f>
        <v>31.478907334124166</v>
      </c>
      <c r="O22" s="153">
        <f>('Public 4-year'!AB19/'Public 4-year'!$CP19)*100</f>
        <v>3.2763778183465835</v>
      </c>
      <c r="P22" s="153">
        <f>('Public 4-year'!AR19/'Public 4-year'!$CP19)*100</f>
        <v>35.424005790292213</v>
      </c>
      <c r="Q22" s="171">
        <f>(('Public 4-year'!BH19/'Public 4-year'!$CP19)*100)</f>
        <v>1.146069208688355E-3</v>
      </c>
      <c r="R22" s="153">
        <f>('Public 4-year'!BZ19/'Public 4-year'!$CP19)*100</f>
        <v>29.819562988028348</v>
      </c>
      <c r="S22" s="154">
        <f t="shared" si="5"/>
        <v>100</v>
      </c>
      <c r="T22" s="154">
        <f t="shared" si="6"/>
        <v>99.996037829797402</v>
      </c>
    </row>
    <row r="23" spans="1:20" x14ac:dyDescent="0.2">
      <c r="A23" s="133" t="s">
        <v>14</v>
      </c>
      <c r="B23" s="133"/>
      <c r="C23" s="162">
        <f>('Public 4-year'!Q20/'Public 4-year'!$CU20)*100</f>
        <v>35.611482572615998</v>
      </c>
      <c r="D23" s="162">
        <f>('Public 4-year'!AG20/'Public 4-year'!$CU20)*100</f>
        <v>1.9231180840591888</v>
      </c>
      <c r="E23" s="162">
        <f>('Public 4-year'!AW20/'Public 4-year'!$CU20)*100</f>
        <v>16.938560072133296</v>
      </c>
      <c r="F23" s="162">
        <f>IF((('Public 4-year'!BM20/'Public 4-year'!$CU20)*100)=0,('Public 4-year'!BM20/'Public 4-year'!$CU20)*100,IF((('Public 4-year'!BM20/'Public 4-year'!$CU20)*100)&gt;=0.05,('Public 4-year'!BM20/'Public 4-year'!$CU20)*100,"*"))</f>
        <v>0.85225034522513932</v>
      </c>
      <c r="G23" s="162">
        <f>('Public 4-year'!CE20/'Public 4-year'!$CU20)*100</f>
        <v>44.674588925966383</v>
      </c>
      <c r="H23" s="174">
        <f t="shared" si="1"/>
        <v>-5.7395587330940216</v>
      </c>
      <c r="I23" s="165">
        <f t="shared" si="2"/>
        <v>-4.09402787606638</v>
      </c>
      <c r="J23" s="165">
        <f t="shared" si="3"/>
        <v>2.2012015566884049</v>
      </c>
      <c r="K23" s="165">
        <f t="shared" si="7"/>
        <v>0.64658877562189321</v>
      </c>
      <c r="L23" s="165">
        <f t="shared" si="4"/>
        <v>6.9857962768501096</v>
      </c>
      <c r="M23" s="5"/>
      <c r="N23" s="153">
        <f>('Public 4-year'!L20/'Public 4-year'!$CP20)*100</f>
        <v>41.351041305710019</v>
      </c>
      <c r="O23" s="153">
        <f>('Public 4-year'!AB20/'Public 4-year'!$CP20)*100</f>
        <v>6.0171459601255686</v>
      </c>
      <c r="P23" s="153">
        <f>('Public 4-year'!AR20/'Public 4-year'!$CP20)*100</f>
        <v>14.737358515444891</v>
      </c>
      <c r="Q23" s="171">
        <f>(('Public 4-year'!BH20/'Public 4-year'!$CP20)*100)</f>
        <v>0.20566156960324608</v>
      </c>
      <c r="R23" s="153">
        <f>('Public 4-year'!BZ20/'Public 4-year'!$CP20)*100</f>
        <v>37.688792649116273</v>
      </c>
      <c r="S23" s="154">
        <f t="shared" si="5"/>
        <v>100</v>
      </c>
      <c r="T23" s="154">
        <f t="shared" si="6"/>
        <v>100</v>
      </c>
    </row>
    <row r="24" spans="1:20" x14ac:dyDescent="0.2">
      <c r="A24" s="133" t="s">
        <v>15</v>
      </c>
      <c r="B24" s="133"/>
      <c r="C24" s="162">
        <f>('Public 4-year'!Q21/'Public 4-year'!$CU21)*100</f>
        <v>22.699859766460612</v>
      </c>
      <c r="D24" s="162">
        <f>('Public 4-year'!AG21/'Public 4-year'!$CU21)*100</f>
        <v>1.9941917396692381</v>
      </c>
      <c r="E24" s="162">
        <f>('Public 4-year'!AW21/'Public 4-year'!$CU21)*100</f>
        <v>21.012218692595798</v>
      </c>
      <c r="F24" s="162" t="str">
        <f>IF((('Public 4-year'!BM21/'Public 4-year'!$CU21)*100)=0,('Public 4-year'!BM21/'Public 4-year'!$CU21)*100,IF((('Public 4-year'!BM21/'Public 4-year'!$CU21)*100)&gt;=0.05,('Public 4-year'!BM21/'Public 4-year'!$CU21)*100,"*"))</f>
        <v>*</v>
      </c>
      <c r="G24" s="162">
        <f>('Public 4-year'!CE21/'Public 4-year'!$CU21)*100</f>
        <v>54.256060308307738</v>
      </c>
      <c r="H24" s="174">
        <f t="shared" si="1"/>
        <v>-1.3112570284014637</v>
      </c>
      <c r="I24" s="165">
        <f t="shared" si="2"/>
        <v>-1.8943960371960542</v>
      </c>
      <c r="J24" s="165">
        <f t="shared" si="3"/>
        <v>-0.31873170398295869</v>
      </c>
      <c r="K24" s="165" t="str">
        <f t="shared" si="7"/>
        <v>*</v>
      </c>
      <c r="L24" s="165">
        <f t="shared" si="4"/>
        <v>3.9976058244488755</v>
      </c>
      <c r="M24" s="5"/>
      <c r="N24" s="153">
        <f>('Public 4-year'!L21/'Public 4-year'!$CP21)*100</f>
        <v>24.011116794862076</v>
      </c>
      <c r="O24" s="153">
        <f>('Public 4-year'!AB21/'Public 4-year'!$CP21)*100</f>
        <v>3.8885877768652923</v>
      </c>
      <c r="P24" s="153">
        <f>('Public 4-year'!AR21/'Public 4-year'!$CP21)*100</f>
        <v>21.330950396578757</v>
      </c>
      <c r="Q24" s="171">
        <f>(('Public 4-year'!BH21/'Public 4-year'!$CP21)*100)</f>
        <v>0.51089054783500998</v>
      </c>
      <c r="R24" s="153">
        <f>('Public 4-year'!BZ21/'Public 4-year'!$CP21)*100</f>
        <v>50.258454483858863</v>
      </c>
      <c r="S24" s="154">
        <f t="shared" si="5"/>
        <v>100</v>
      </c>
      <c r="T24" s="154">
        <f t="shared" si="6"/>
        <v>99.962330507033386</v>
      </c>
    </row>
    <row r="25" spans="1:20" x14ac:dyDescent="0.2">
      <c r="A25" s="134" t="s">
        <v>16</v>
      </c>
      <c r="B25" s="134"/>
      <c r="C25" s="160">
        <f>('Public 4-year'!Q22/'Public 4-year'!$CU22)*100</f>
        <v>31.94325062404894</v>
      </c>
      <c r="D25" s="160">
        <f>('Public 4-year'!AG22/'Public 4-year'!$CU22)*100</f>
        <v>1.6254670268099309</v>
      </c>
      <c r="E25" s="160">
        <f>('Public 4-year'!AW22/'Public 4-year'!$CU22)*100</f>
        <v>15.345179331628827</v>
      </c>
      <c r="F25" s="160" t="str">
        <f>IF((('Public 4-year'!BM22/'Public 4-year'!$CU22)*100)=0,('Public 4-year'!BM22/'Public 4-year'!$CU22)*100,IF((('Public 4-year'!BM22/'Public 4-year'!$CU22)*100)&gt;=0.05,('Public 4-year'!BM22/'Public 4-year'!$CU22)*100,"*"))</f>
        <v>*</v>
      </c>
      <c r="G25" s="198">
        <f>('Public 4-year'!CE22/'Public 4-year'!$CU22)*100</f>
        <v>51.085793322528637</v>
      </c>
      <c r="H25" s="175">
        <f t="shared" si="1"/>
        <v>-8.3890797082642869</v>
      </c>
      <c r="I25" s="166">
        <f t="shared" si="2"/>
        <v>-2.152478248789035</v>
      </c>
      <c r="J25" s="166">
        <f t="shared" si="3"/>
        <v>-2.6277525787175762</v>
      </c>
      <c r="K25" s="166" t="str">
        <f t="shared" si="7"/>
        <v>*</v>
      </c>
      <c r="L25" s="166">
        <f t="shared" si="4"/>
        <v>13.169197465244721</v>
      </c>
      <c r="M25" s="5"/>
      <c r="N25" s="153">
        <f>('Public 4-year'!L22/'Public 4-year'!$CP22)*100</f>
        <v>40.332330332313227</v>
      </c>
      <c r="O25" s="153">
        <f>('Public 4-year'!AB22/'Public 4-year'!$CP22)*100</f>
        <v>3.7779452755989658</v>
      </c>
      <c r="P25" s="153">
        <f>('Public 4-year'!AR22/'Public 4-year'!$CP22)*100</f>
        <v>17.972931910346404</v>
      </c>
      <c r="Q25" s="171">
        <f>(('Public 4-year'!BH22/'Public 4-year'!$CP22)*100)</f>
        <v>1.9662445749100155E-4</v>
      </c>
      <c r="R25" s="153">
        <f>('Public 4-year'!BZ22/'Public 4-year'!$CP22)*100</f>
        <v>37.916595857283916</v>
      </c>
      <c r="S25" s="154">
        <f t="shared" si="5"/>
        <v>100</v>
      </c>
      <c r="T25" s="154">
        <f t="shared" si="6"/>
        <v>99.999690305016344</v>
      </c>
    </row>
    <row r="26" spans="1:20" x14ac:dyDescent="0.2">
      <c r="A26" s="130" t="s">
        <v>66</v>
      </c>
      <c r="B26" s="130"/>
      <c r="C26" s="162">
        <f>('Public 4-year'!Q23/'Public 4-year'!$CU23)*100</f>
        <v>30.286987983985401</v>
      </c>
      <c r="D26" s="162">
        <f>('Public 4-year'!AG23/'Public 4-year'!$CU23)*100</f>
        <v>3.3141482930169683</v>
      </c>
      <c r="E26" s="162">
        <f>('Public 4-year'!AW23/'Public 4-year'!$CU23)*100</f>
        <v>15.18924851751644</v>
      </c>
      <c r="F26" s="162" t="str">
        <f>IF((('Public 4-year'!BM23/'Public 4-year'!$CU23)*100)=0,('Public 4-year'!BM23/'Public 4-year'!$CU23)*100,IF((('Public 4-year'!BM23/'Public 4-year'!$CU23)*100)&gt;=0.05,('Public 4-year'!BM23/'Public 4-year'!$CU23)*100,"*"))</f>
        <v>*</v>
      </c>
      <c r="G26" s="162">
        <f>('Public 4-year'!CE23/'Public 4-year'!$CU23)*100</f>
        <v>51.161814191021982</v>
      </c>
      <c r="H26" s="172">
        <f t="shared" si="1"/>
        <v>-2.6801474526433928</v>
      </c>
      <c r="I26" s="162">
        <f t="shared" si="2"/>
        <v>-3.8058136418216462</v>
      </c>
      <c r="J26" s="162">
        <f t="shared" si="3"/>
        <v>-6.7406104834894549</v>
      </c>
      <c r="K26" s="162" t="str">
        <f t="shared" si="7"/>
        <v>*</v>
      </c>
      <c r="L26" s="162">
        <f t="shared" si="4"/>
        <v>13.425387433237326</v>
      </c>
      <c r="M26" s="5"/>
      <c r="N26" s="153">
        <f>('Public 4-year'!L23/'Public 4-year'!$CP23)*100</f>
        <v>32.967135436628794</v>
      </c>
      <c r="O26" s="153">
        <f>('Public 4-year'!AB23/'Public 4-year'!$CP23)*100</f>
        <v>7.1199619348386145</v>
      </c>
      <c r="P26" s="153">
        <f>('Public 4-year'!AR23/'Public 4-year'!$CP23)*100</f>
        <v>21.929859001005894</v>
      </c>
      <c r="Q26" s="171">
        <f>(('Public 4-year'!BH23/'Public 4-year'!$CP23)*100)</f>
        <v>0.24661686974204669</v>
      </c>
      <c r="R26" s="153">
        <f>('Public 4-year'!BZ23/'Public 4-year'!$CP23)*100</f>
        <v>37.736426757784656</v>
      </c>
      <c r="S26" s="154">
        <f t="shared" si="5"/>
        <v>100</v>
      </c>
      <c r="T26" s="154">
        <f t="shared" si="6"/>
        <v>99.95219898554079</v>
      </c>
    </row>
    <row r="27" spans="1:20" x14ac:dyDescent="0.2">
      <c r="A27" s="130"/>
      <c r="B27" s="130"/>
      <c r="C27" s="162"/>
      <c r="D27" s="162"/>
      <c r="E27" s="162"/>
      <c r="F27" s="162"/>
      <c r="G27" s="162"/>
      <c r="H27" s="172"/>
      <c r="I27" s="162"/>
      <c r="J27" s="162"/>
      <c r="K27" s="162"/>
      <c r="L27" s="162"/>
      <c r="M27" s="5"/>
      <c r="N27" s="153"/>
      <c r="O27" s="153"/>
      <c r="P27" s="153"/>
      <c r="Q27" s="171"/>
      <c r="R27" s="153"/>
      <c r="S27" s="154"/>
      <c r="T27" s="154"/>
    </row>
    <row r="28" spans="1:20" x14ac:dyDescent="0.2">
      <c r="A28" s="131" t="s">
        <v>25</v>
      </c>
      <c r="B28" s="131"/>
      <c r="C28" s="163">
        <f>('Public 4-year'!Q25/'Public 4-year'!$CU25)*100</f>
        <v>54.139812752036562</v>
      </c>
      <c r="D28" s="163">
        <f>('Public 4-year'!AG25/'Public 4-year'!$CU25)*100</f>
        <v>5.4843407201115548</v>
      </c>
      <c r="E28" s="163">
        <f>('Public 4-year'!AW25/'Public 4-year'!$CU25)*100</f>
        <v>1.426453578185239</v>
      </c>
      <c r="F28" s="163">
        <f>IF((('Public 4-year'!BM25/'Public 4-year'!$CU25)*100)=0,('Public 4-year'!BM25/'Public 4-year'!$CU25)*100,IF((('Public 4-year'!BM25/'Public 4-year'!$CU25)*100)&gt;=0.05,('Public 4-year'!BM25/'Public 4-year'!$CU25)*100,"*"))</f>
        <v>0.44217802490590269</v>
      </c>
      <c r="G28" s="163">
        <f>('Public 4-year'!CE25/'Public 4-year'!$CU25)*100</f>
        <v>38.507214924760738</v>
      </c>
      <c r="H28" s="173">
        <f t="shared" si="1"/>
        <v>19.129760350010386</v>
      </c>
      <c r="I28" s="163">
        <f t="shared" si="2"/>
        <v>-20.668190369615868</v>
      </c>
      <c r="J28" s="163">
        <f t="shared" si="3"/>
        <v>1.1677191088309506</v>
      </c>
      <c r="K28" s="163">
        <f t="shared" si="7"/>
        <v>0.11357105843379622</v>
      </c>
      <c r="L28" s="163">
        <f t="shared" si="4"/>
        <v>0.25713985234073533</v>
      </c>
      <c r="M28" s="5"/>
      <c r="N28" s="153">
        <f>('Public 4-year'!L25/'Public 4-year'!$CP25)*100</f>
        <v>35.010052402026176</v>
      </c>
      <c r="O28" s="153">
        <f>('Public 4-year'!AB25/'Public 4-year'!$CP25)*100</f>
        <v>26.152531089727422</v>
      </c>
      <c r="P28" s="153">
        <f>('Public 4-year'!AR25/'Public 4-year'!$CP25)*100</f>
        <v>0.25873446935428829</v>
      </c>
      <c r="Q28" s="171">
        <f>(('Public 4-year'!BH25/'Public 4-year'!$CP25)*100)</f>
        <v>0.32860696647210647</v>
      </c>
      <c r="R28" s="153">
        <f>('Public 4-year'!BZ25/'Public 4-year'!$CP25)*100</f>
        <v>38.250075072420003</v>
      </c>
      <c r="S28" s="154">
        <f t="shared" si="5"/>
        <v>100</v>
      </c>
      <c r="T28" s="154">
        <f t="shared" si="6"/>
        <v>100</v>
      </c>
    </row>
    <row r="29" spans="1:20" x14ac:dyDescent="0.2">
      <c r="A29" s="131" t="s">
        <v>26</v>
      </c>
      <c r="B29" s="131"/>
      <c r="C29" s="163">
        <f>('Public 4-year'!Q26/'Public 4-year'!$CU26)*100</f>
        <v>24.346772262575119</v>
      </c>
      <c r="D29" s="163">
        <f>('Public 4-year'!AG26/'Public 4-year'!$CU26)*100</f>
        <v>1.5849300751740556</v>
      </c>
      <c r="E29" s="163">
        <f>('Public 4-year'!AW26/'Public 4-year'!$CU26)*100</f>
        <v>1.6691483389180819</v>
      </c>
      <c r="F29" s="163" t="str">
        <f>IF((('Public 4-year'!BM26/'Public 4-year'!$CU26)*100)=0,('Public 4-year'!BM26/'Public 4-year'!$CU26)*100,IF((('Public 4-year'!BM26/'Public 4-year'!$CU26)*100)&gt;=0.05,('Public 4-year'!BM26/'Public 4-year'!$CU26)*100,"*"))</f>
        <v>*</v>
      </c>
      <c r="G29" s="163">
        <f>('Public 4-year'!CE26/'Public 4-year'!$CU26)*100</f>
        <v>72.383857860517537</v>
      </c>
      <c r="H29" s="173">
        <f t="shared" si="1"/>
        <v>-0.74895322224063321</v>
      </c>
      <c r="I29" s="163">
        <f t="shared" si="2"/>
        <v>-2.3358836600534589</v>
      </c>
      <c r="J29" s="163">
        <f t="shared" si="3"/>
        <v>-0.43651978381683332</v>
      </c>
      <c r="K29" s="163" t="str">
        <f t="shared" si="7"/>
        <v>*</v>
      </c>
      <c r="L29" s="163">
        <f t="shared" si="4"/>
        <v>3.5159273992566398</v>
      </c>
      <c r="M29" s="5"/>
      <c r="N29" s="153">
        <f>('Public 4-year'!L26/'Public 4-year'!$CP26)*100</f>
        <v>25.095725484815752</v>
      </c>
      <c r="O29" s="153">
        <f>('Public 4-year'!AB26/'Public 4-year'!$CP26)*100</f>
        <v>3.9208137352275143</v>
      </c>
      <c r="P29" s="153">
        <f>('Public 4-year'!AR26/'Public 4-year'!$CP26)*100</f>
        <v>2.1056681227349152</v>
      </c>
      <c r="Q29" s="171">
        <f>(('Public 4-year'!BH26/'Public 4-year'!$CP26)*100)</f>
        <v>9.8621959609167618E-3</v>
      </c>
      <c r="R29" s="153">
        <f>('Public 4-year'!BZ26/'Public 4-year'!$CP26)*100</f>
        <v>68.867930461260897</v>
      </c>
      <c r="S29" s="154">
        <f t="shared" si="5"/>
        <v>100</v>
      </c>
      <c r="T29" s="154">
        <f t="shared" si="6"/>
        <v>99.984708537184787</v>
      </c>
    </row>
    <row r="30" spans="1:20" x14ac:dyDescent="0.2">
      <c r="A30" s="131" t="s">
        <v>27</v>
      </c>
      <c r="B30" s="131"/>
      <c r="C30" s="163">
        <f>('Public 4-year'!Q27/'Public 4-year'!$CU27)*100</f>
        <v>29.741607319872266</v>
      </c>
      <c r="D30" s="163">
        <f>('Public 4-year'!AG27/'Public 4-year'!$CU27)*100</f>
        <v>3.4047404985461496</v>
      </c>
      <c r="E30" s="163">
        <f>('Public 4-year'!AW27/'Public 4-year'!$CU27)*100</f>
        <v>16.682153376130561</v>
      </c>
      <c r="F30" s="163" t="str">
        <f>IF((('Public 4-year'!BM27/'Public 4-year'!$CU27)*100)=0,('Public 4-year'!BM27/'Public 4-year'!$CU27)*100,IF((('Public 4-year'!BM27/'Public 4-year'!$CU27)*100)&gt;=0.05,('Public 4-year'!BM27/'Public 4-year'!$CU27)*100,"*"))</f>
        <v>*</v>
      </c>
      <c r="G30" s="163">
        <f>('Public 4-year'!CE27/'Public 4-year'!$CU27)*100</f>
        <v>50.162232380907547</v>
      </c>
      <c r="H30" s="173">
        <f t="shared" si="1"/>
        <v>-1.8481955623298632</v>
      </c>
      <c r="I30" s="163">
        <f t="shared" si="2"/>
        <v>-3.9683624461612208</v>
      </c>
      <c r="J30" s="163">
        <f t="shared" si="3"/>
        <v>-13.002078875151238</v>
      </c>
      <c r="K30" s="163" t="str">
        <f t="shared" si="7"/>
        <v>*</v>
      </c>
      <c r="L30" s="163">
        <f t="shared" si="4"/>
        <v>18.825023719586522</v>
      </c>
      <c r="M30" s="5"/>
      <c r="N30" s="153">
        <f>('Public 4-year'!L27/'Public 4-year'!$CP27)*100</f>
        <v>31.589802882202129</v>
      </c>
      <c r="O30" s="153">
        <f>('Public 4-year'!AB27/'Public 4-year'!$CP27)*100</f>
        <v>7.3731029447073704</v>
      </c>
      <c r="P30" s="153">
        <f>('Public 4-year'!AR27/'Public 4-year'!$CP27)*100</f>
        <v>29.684232251281799</v>
      </c>
      <c r="Q30" s="171">
        <f>(('Public 4-year'!BH27/'Public 4-year'!$CP27)*100)</f>
        <v>1.5653260487677092E-2</v>
      </c>
      <c r="R30" s="153">
        <f>('Public 4-year'!BZ27/'Public 4-year'!$CP27)*100</f>
        <v>31.337208661321025</v>
      </c>
      <c r="S30" s="154">
        <f t="shared" si="5"/>
        <v>100</v>
      </c>
      <c r="T30" s="154">
        <f t="shared" si="6"/>
        <v>99.990733575456517</v>
      </c>
    </row>
    <row r="31" spans="1:20" x14ac:dyDescent="0.2">
      <c r="A31" s="131" t="s">
        <v>28</v>
      </c>
      <c r="B31" s="131"/>
      <c r="C31" s="163">
        <f>('Public 4-year'!Q28/'Public 4-year'!$CU28)*100</f>
        <v>29.974434610884177</v>
      </c>
      <c r="D31" s="163">
        <f>('Public 4-year'!AG28/'Public 4-year'!$CU28)*100</f>
        <v>2.6363448127001181</v>
      </c>
      <c r="E31" s="163">
        <f>('Public 4-year'!AW28/'Public 4-year'!$CU28)*100</f>
        <v>15.373265058004446</v>
      </c>
      <c r="F31" s="163" t="str">
        <f>IF((('Public 4-year'!BM28/'Public 4-year'!$CU28)*100)=0,('Public 4-year'!BM28/'Public 4-year'!$CU28)*100,IF((('Public 4-year'!BM28/'Public 4-year'!$CU28)*100)&gt;=0.05,('Public 4-year'!BM28/'Public 4-year'!$CU28)*100,"*"))</f>
        <v>*</v>
      </c>
      <c r="G31" s="163">
        <f>('Public 4-year'!CE28/'Public 4-year'!$CU28)*100</f>
        <v>52.015124331893006</v>
      </c>
      <c r="H31" s="173">
        <f t="shared" si="1"/>
        <v>-3.9938250849684174</v>
      </c>
      <c r="I31" s="163">
        <f t="shared" si="2"/>
        <v>-3.413251804579712</v>
      </c>
      <c r="J31" s="163">
        <f t="shared" si="3"/>
        <v>0.89384915596999726</v>
      </c>
      <c r="K31" s="163" t="str">
        <f t="shared" si="7"/>
        <v>*</v>
      </c>
      <c r="L31" s="163">
        <f t="shared" si="4"/>
        <v>6.5205529680943002</v>
      </c>
      <c r="M31" s="5"/>
      <c r="N31" s="153">
        <f>('Public 4-year'!L28/'Public 4-year'!$CP28)*100</f>
        <v>33.968259695852595</v>
      </c>
      <c r="O31" s="153">
        <f>('Public 4-year'!AB28/'Public 4-year'!$CP28)*100</f>
        <v>6.0495966172798301</v>
      </c>
      <c r="P31" s="153">
        <f>('Public 4-year'!AR28/'Public 4-year'!$CP28)*100</f>
        <v>14.479415902034448</v>
      </c>
      <c r="Q31" s="171">
        <f>(('Public 4-year'!BH28/'Public 4-year'!$CP28)*100)</f>
        <v>8.1564210344230396E-3</v>
      </c>
      <c r="R31" s="153">
        <f>('Public 4-year'!BZ28/'Public 4-year'!$CP28)*100</f>
        <v>45.494571363798705</v>
      </c>
      <c r="S31" s="154">
        <f t="shared" si="5"/>
        <v>100</v>
      </c>
      <c r="T31" s="154">
        <f t="shared" si="6"/>
        <v>99.999168813481745</v>
      </c>
    </row>
    <row r="32" spans="1:20" x14ac:dyDescent="0.2">
      <c r="A32" s="132" t="s">
        <v>30</v>
      </c>
      <c r="B32" s="132"/>
      <c r="C32" s="162">
        <f>('Public 4-year'!Q29/'Public 4-year'!$CU29)*100</f>
        <v>24.435020918572107</v>
      </c>
      <c r="D32" s="162">
        <f>('Public 4-year'!AG29/'Public 4-year'!$CU29)*100</f>
        <v>11.20418492026171</v>
      </c>
      <c r="E32" s="162">
        <f>('Public 4-year'!AW29/'Public 4-year'!$CU29)*100</f>
        <v>0.68976085109497587</v>
      </c>
      <c r="F32" s="162">
        <f>IF((('Public 4-year'!BM29/'Public 4-year'!$CU29)*100)=0,('Public 4-year'!BM29/'Public 4-year'!$CU29)*100,IF((('Public 4-year'!BM29/'Public 4-year'!$CU29)*100)&gt;=0.05,('Public 4-year'!BM29/'Public 4-year'!$CU29)*100,"*"))</f>
        <v>0</v>
      </c>
      <c r="G32" s="162">
        <f>('Public 4-year'!CE29/'Public 4-year'!$CU29)*100</f>
        <v>63.671033310071202</v>
      </c>
      <c r="H32" s="174">
        <f t="shared" si="1"/>
        <v>-11.393017864918896</v>
      </c>
      <c r="I32" s="164">
        <f t="shared" si="2"/>
        <v>8.9245135976209689</v>
      </c>
      <c r="J32" s="164">
        <f t="shared" si="3"/>
        <v>0.33174307716314805</v>
      </c>
      <c r="K32" s="164">
        <f t="shared" si="7"/>
        <v>0</v>
      </c>
      <c r="L32" s="164">
        <f t="shared" si="4"/>
        <v>2.1367611901347701</v>
      </c>
      <c r="M32" s="5"/>
      <c r="N32" s="153">
        <f>('Public 4-year'!L29/'Public 4-year'!$CP29)*100</f>
        <v>35.828038783491003</v>
      </c>
      <c r="O32" s="153">
        <f>('Public 4-year'!AB29/'Public 4-year'!$CP29)*100</f>
        <v>2.2796713226407403</v>
      </c>
      <c r="P32" s="153">
        <f>('Public 4-year'!AR29/'Public 4-year'!$CP29)*100</f>
        <v>0.35801777393182782</v>
      </c>
      <c r="Q32" s="171">
        <f>(('Public 4-year'!BH29/'Public 4-year'!$CP29)*100)</f>
        <v>0</v>
      </c>
      <c r="R32" s="153">
        <f>('Public 4-year'!BZ29/'Public 4-year'!$CP29)*100</f>
        <v>61.534272119936432</v>
      </c>
      <c r="S32" s="154">
        <f t="shared" si="5"/>
        <v>100</v>
      </c>
      <c r="T32" s="154">
        <f t="shared" si="6"/>
        <v>100</v>
      </c>
    </row>
    <row r="33" spans="1:20" x14ac:dyDescent="0.2">
      <c r="A33" s="132" t="s">
        <v>31</v>
      </c>
      <c r="B33" s="132"/>
      <c r="C33" s="162">
        <f>('Public 4-year'!Q30/'Public 4-year'!$CU30)*100</f>
        <v>47.981696786865726</v>
      </c>
      <c r="D33" s="162">
        <f>('Public 4-year'!AG30/'Public 4-year'!$CU30)*100</f>
        <v>3.3289423933965465</v>
      </c>
      <c r="E33" s="162">
        <f>('Public 4-year'!AW30/'Public 4-year'!$CU30)*100</f>
        <v>0.81352210354399845</v>
      </c>
      <c r="F33" s="162">
        <f>IF((('Public 4-year'!BM30/'Public 4-year'!$CU30)*100)=0,('Public 4-year'!BM30/'Public 4-year'!$CU30)*100,IF((('Public 4-year'!BM30/'Public 4-year'!$CU30)*100)&gt;=0.05,('Public 4-year'!BM30/'Public 4-year'!$CU30)*100,"*"))</f>
        <v>5.179686345715389E-2</v>
      </c>
      <c r="G33" s="162">
        <f>('Public 4-year'!CE30/'Public 4-year'!$CU30)*100</f>
        <v>47.824041852736578</v>
      </c>
      <c r="H33" s="174">
        <f t="shared" si="1"/>
        <v>-4.7348729111536159</v>
      </c>
      <c r="I33" s="164">
        <f t="shared" si="2"/>
        <v>-1.4343171013000275</v>
      </c>
      <c r="J33" s="164">
        <f t="shared" si="3"/>
        <v>-0.54434268457337376</v>
      </c>
      <c r="K33" s="164" t="str">
        <f t="shared" si="7"/>
        <v>*</v>
      </c>
      <c r="L33" s="164">
        <f t="shared" si="4"/>
        <v>6.7242719001956672</v>
      </c>
      <c r="M33" s="5"/>
      <c r="N33" s="153">
        <f>('Public 4-year'!L30/'Public 4-year'!$CP30)*100</f>
        <v>52.716569698019342</v>
      </c>
      <c r="O33" s="153">
        <f>('Public 4-year'!AB30/'Public 4-year'!$CP30)*100</f>
        <v>4.7632594946965741</v>
      </c>
      <c r="P33" s="153">
        <f>('Public 4-year'!AR30/'Public 4-year'!$CP30)*100</f>
        <v>1.3578647881173722</v>
      </c>
      <c r="Q33" s="171">
        <f>(('Public 4-year'!BH30/'Public 4-year'!$CP30)*100)</f>
        <v>6.2536066625799233E-2</v>
      </c>
      <c r="R33" s="153">
        <f>('Public 4-year'!BZ30/'Public 4-year'!$CP30)*100</f>
        <v>41.09976995254091</v>
      </c>
      <c r="S33" s="154">
        <f t="shared" si="5"/>
        <v>100</v>
      </c>
      <c r="T33" s="154">
        <f t="shared" si="6"/>
        <v>100</v>
      </c>
    </row>
    <row r="34" spans="1:20" x14ac:dyDescent="0.2">
      <c r="A34" s="132" t="s">
        <v>41</v>
      </c>
      <c r="B34" s="132"/>
      <c r="C34" s="162">
        <f>('Public 4-year'!Q31/'Public 4-year'!$CU31)*100</f>
        <v>40.258724414063899</v>
      </c>
      <c r="D34" s="162">
        <f>('Public 4-year'!AG31/'Public 4-year'!$CU31)*100</f>
        <v>2.057749666353641</v>
      </c>
      <c r="E34" s="162">
        <f>('Public 4-year'!AW31/'Public 4-year'!$CU31)*100</f>
        <v>2.0969397115239632</v>
      </c>
      <c r="F34" s="162">
        <f>IF((('Public 4-year'!BM31/'Public 4-year'!$CU31)*100)=0,('Public 4-year'!BM31/'Public 4-year'!$CU31)*100,IF((('Public 4-year'!BM31/'Public 4-year'!$CU31)*100)&gt;=0.05,('Public 4-year'!BM31/'Public 4-year'!$CU31)*100,"*"))</f>
        <v>0</v>
      </c>
      <c r="G34" s="162">
        <f>('Public 4-year'!CE31/'Public 4-year'!$CU31)*100</f>
        <v>55.586586208058499</v>
      </c>
      <c r="H34" s="174">
        <f t="shared" si="1"/>
        <v>-4.2107921713995609</v>
      </c>
      <c r="I34" s="164">
        <f t="shared" si="2"/>
        <v>-4.5600518933909484</v>
      </c>
      <c r="J34" s="164">
        <f t="shared" si="3"/>
        <v>0.80358734474414684</v>
      </c>
      <c r="K34" s="164">
        <f t="shared" si="7"/>
        <v>-10.575968616232588</v>
      </c>
      <c r="L34" s="164">
        <f t="shared" si="4"/>
        <v>18.543225336278944</v>
      </c>
      <c r="M34" s="5"/>
      <c r="N34" s="153">
        <f>('Public 4-year'!L31/'Public 4-year'!$CP31)*100</f>
        <v>44.46951658546346</v>
      </c>
      <c r="O34" s="153">
        <f>('Public 4-year'!AB31/'Public 4-year'!$CP31)*100</f>
        <v>6.6178015597445894</v>
      </c>
      <c r="P34" s="153">
        <f>('Public 4-year'!AR31/'Public 4-year'!$CP31)*100</f>
        <v>1.2933523667798164</v>
      </c>
      <c r="Q34" s="171">
        <f>(('Public 4-year'!BH31/'Public 4-year'!$CP31)*100)</f>
        <v>10.575968616232588</v>
      </c>
      <c r="R34" s="153">
        <f>('Public 4-year'!BZ31/'Public 4-year'!$CP31)*100</f>
        <v>37.043360871779555</v>
      </c>
      <c r="S34" s="154">
        <f t="shared" si="5"/>
        <v>100</v>
      </c>
      <c r="T34" s="154">
        <f t="shared" si="6"/>
        <v>100</v>
      </c>
    </row>
    <row r="35" spans="1:20" x14ac:dyDescent="0.2">
      <c r="A35" s="132" t="s">
        <v>43</v>
      </c>
      <c r="B35" s="132"/>
      <c r="C35" s="162">
        <f>('Public 4-year'!Q32/'Public 4-year'!$CU32)*100</f>
        <v>39.754718797368369</v>
      </c>
      <c r="D35" s="162">
        <f>('Public 4-year'!AG32/'Public 4-year'!$CU32)*100</f>
        <v>2.5978775440478525</v>
      </c>
      <c r="E35" s="162">
        <f>('Public 4-year'!AW32/'Public 4-year'!$CU32)*100</f>
        <v>28.335849337890334</v>
      </c>
      <c r="F35" s="162" t="str">
        <f>IF((('Public 4-year'!BM32/'Public 4-year'!$CU32)*100)=0,('Public 4-year'!BM32/'Public 4-year'!$CU32)*100,IF((('Public 4-year'!BM32/'Public 4-year'!$CU32)*100)&gt;=0.05,('Public 4-year'!BM32/'Public 4-year'!$CU32)*100,"*"))</f>
        <v>*</v>
      </c>
      <c r="G35" s="162">
        <f>('Public 4-year'!CE32/'Public 4-year'!$CU32)*100</f>
        <v>29.300305510620429</v>
      </c>
      <c r="H35" s="174">
        <f t="shared" si="1"/>
        <v>6.0485895859509071</v>
      </c>
      <c r="I35" s="164">
        <f t="shared" si="2"/>
        <v>-2.988148091267103</v>
      </c>
      <c r="J35" s="164">
        <f t="shared" si="3"/>
        <v>-7.4217569378780119</v>
      </c>
      <c r="K35" s="164" t="str">
        <f t="shared" si="7"/>
        <v>*</v>
      </c>
      <c r="L35" s="164">
        <f t="shared" si="4"/>
        <v>4.3778454656987975</v>
      </c>
      <c r="M35" s="5"/>
      <c r="N35" s="153">
        <f>('Public 4-year'!L32/'Public 4-year'!$CP32)*100</f>
        <v>33.706129211417462</v>
      </c>
      <c r="O35" s="153">
        <f>('Public 4-year'!AB32/'Public 4-year'!$CP32)*100</f>
        <v>5.5860256353149556</v>
      </c>
      <c r="P35" s="153">
        <f>('Public 4-year'!AR32/'Public 4-year'!$CP32)*100</f>
        <v>35.757606275768346</v>
      </c>
      <c r="Q35" s="171">
        <f>(('Public 4-year'!BH32/'Public 4-year'!$CP32)*100)</f>
        <v>2.7778832577606209E-2</v>
      </c>
      <c r="R35" s="153">
        <f>('Public 4-year'!BZ32/'Public 4-year'!$CP32)*100</f>
        <v>24.922460044921632</v>
      </c>
      <c r="S35" s="154">
        <f t="shared" si="5"/>
        <v>100.00000000000001</v>
      </c>
      <c r="T35" s="154">
        <f t="shared" si="6"/>
        <v>99.988751189926987</v>
      </c>
    </row>
    <row r="36" spans="1:20" x14ac:dyDescent="0.2">
      <c r="A36" s="131" t="s">
        <v>46</v>
      </c>
      <c r="B36" s="131"/>
      <c r="C36" s="163">
        <f>('Public 4-year'!Q33/'Public 4-year'!$CU33)*100</f>
        <v>38.717260319184824</v>
      </c>
      <c r="D36" s="163">
        <f>('Public 4-year'!AG33/'Public 4-year'!$CU33)*100</f>
        <v>3.7370220591313541</v>
      </c>
      <c r="E36" s="163">
        <f>('Public 4-year'!AW33/'Public 4-year'!$CU33)*100</f>
        <v>36.58651775680849</v>
      </c>
      <c r="F36" s="163">
        <f>IF((('Public 4-year'!BM33/'Public 4-year'!$CU33)*100)=0,('Public 4-year'!BM33/'Public 4-year'!$CU33)*100,IF((('Public 4-year'!BM33/'Public 4-year'!$CU33)*100)&gt;=0.05,('Public 4-year'!BM33/'Public 4-year'!$CU33)*100,"*"))</f>
        <v>0</v>
      </c>
      <c r="G36" s="163">
        <f>('Public 4-year'!CE33/'Public 4-year'!$CU33)*100</f>
        <v>20.959199864875337</v>
      </c>
      <c r="H36" s="173">
        <f t="shared" si="1"/>
        <v>-4.7815065959726297</v>
      </c>
      <c r="I36" s="163">
        <f t="shared" si="2"/>
        <v>-2.1971381602810642</v>
      </c>
      <c r="J36" s="163">
        <f t="shared" si="3"/>
        <v>2.3035372919899402</v>
      </c>
      <c r="K36" s="163">
        <f t="shared" si="7"/>
        <v>0</v>
      </c>
      <c r="L36" s="163">
        <f t="shared" si="4"/>
        <v>4.6751074642637533</v>
      </c>
      <c r="M36" s="5"/>
      <c r="N36" s="153">
        <f>('Public 4-year'!L33/'Public 4-year'!$CP33)*100</f>
        <v>43.498766915157454</v>
      </c>
      <c r="O36" s="153">
        <f>('Public 4-year'!AB33/'Public 4-year'!$CP33)*100</f>
        <v>5.9341602194124183</v>
      </c>
      <c r="P36" s="153">
        <f>('Public 4-year'!AR33/'Public 4-year'!$CP33)*100</f>
        <v>34.28298046481855</v>
      </c>
      <c r="Q36" s="171">
        <f>(('Public 4-year'!BH33/'Public 4-year'!$CP33)*100)</f>
        <v>0</v>
      </c>
      <c r="R36" s="153">
        <f>('Public 4-year'!BZ33/'Public 4-year'!$CP33)*100</f>
        <v>16.284092400611584</v>
      </c>
      <c r="S36" s="154">
        <f t="shared" si="5"/>
        <v>100.00000000000001</v>
      </c>
      <c r="T36" s="154">
        <f t="shared" si="6"/>
        <v>100</v>
      </c>
    </row>
    <row r="37" spans="1:20" x14ac:dyDescent="0.2">
      <c r="A37" s="131" t="s">
        <v>50</v>
      </c>
      <c r="B37" s="131"/>
      <c r="C37" s="163">
        <f>('Public 4-year'!Q34/'Public 4-year'!$CU34)*100</f>
        <v>37.840953636266271</v>
      </c>
      <c r="D37" s="163">
        <f>('Public 4-year'!AG34/'Public 4-year'!$CU34)*100</f>
        <v>2.8791655438372272</v>
      </c>
      <c r="E37" s="163">
        <f>('Public 4-year'!AW34/'Public 4-year'!$CU34)*100</f>
        <v>10.262773896239509</v>
      </c>
      <c r="F37" s="163">
        <f>IF((('Public 4-year'!BM34/'Public 4-year'!$CU34)*100)=0,('Public 4-year'!BM34/'Public 4-year'!$CU34)*100,IF((('Public 4-year'!BM34/'Public 4-year'!$CU34)*100)&gt;=0.05,('Public 4-year'!BM34/'Public 4-year'!$CU34)*100,"*"))</f>
        <v>0.13392388830195717</v>
      </c>
      <c r="G37" s="163">
        <f>('Public 4-year'!CE34/'Public 4-year'!$CU34)*100</f>
        <v>48.883183035355032</v>
      </c>
      <c r="H37" s="173">
        <f t="shared" si="1"/>
        <v>-2.6566113796534054</v>
      </c>
      <c r="I37" s="163">
        <f t="shared" si="2"/>
        <v>-3.0427717483844976</v>
      </c>
      <c r="J37" s="163">
        <f t="shared" si="3"/>
        <v>-2.5738319715939504</v>
      </c>
      <c r="K37" s="163" t="str">
        <f t="shared" si="7"/>
        <v>*</v>
      </c>
      <c r="L37" s="163">
        <f t="shared" si="4"/>
        <v>8.287757853058821</v>
      </c>
      <c r="M37" s="5"/>
      <c r="N37" s="153">
        <f>('Public 4-year'!L34/'Public 4-year'!$CP34)*100</f>
        <v>40.497565015919676</v>
      </c>
      <c r="O37" s="153">
        <f>('Public 4-year'!AB34/'Public 4-year'!$CP34)*100</f>
        <v>5.9219372922217248</v>
      </c>
      <c r="P37" s="153">
        <f>('Public 4-year'!AR34/'Public 4-year'!$CP34)*100</f>
        <v>12.836605867833459</v>
      </c>
      <c r="Q37" s="171">
        <f>(('Public 4-year'!BH34/'Public 4-year'!$CP34)*100)</f>
        <v>0.14846664172892707</v>
      </c>
      <c r="R37" s="153">
        <f>('Public 4-year'!BZ34/'Public 4-year'!$CP34)*100</f>
        <v>40.595425182296211</v>
      </c>
      <c r="S37" s="154">
        <f t="shared" si="5"/>
        <v>100</v>
      </c>
      <c r="T37" s="154">
        <f t="shared" si="6"/>
        <v>100</v>
      </c>
    </row>
    <row r="38" spans="1:20" x14ac:dyDescent="0.2">
      <c r="A38" s="131" t="s">
        <v>54</v>
      </c>
      <c r="B38" s="131"/>
      <c r="C38" s="163">
        <f>('Public 4-year'!Q35/'Public 4-year'!$CU35)*100</f>
        <v>42.168840066948974</v>
      </c>
      <c r="D38" s="163">
        <f>('Public 4-year'!AG35/'Public 4-year'!$CU35)*100</f>
        <v>3.8162710223311533</v>
      </c>
      <c r="E38" s="163">
        <f>('Public 4-year'!AW35/'Public 4-year'!$CU35)*100</f>
        <v>3.4563405288420994</v>
      </c>
      <c r="F38" s="163">
        <f>IF((('Public 4-year'!BM35/'Public 4-year'!$CU35)*100)=0,('Public 4-year'!BM35/'Public 4-year'!$CU35)*100,IF((('Public 4-year'!BM35/'Public 4-year'!$CU35)*100)&gt;=0.05,('Public 4-year'!BM35/'Public 4-year'!$CU35)*100,"*"))</f>
        <v>0.24101705223173922</v>
      </c>
      <c r="G38" s="163">
        <f>('Public 4-year'!CE35/'Public 4-year'!$CU35)*100</f>
        <v>50.317531329646037</v>
      </c>
      <c r="H38" s="173">
        <f t="shared" si="1"/>
        <v>-5.8383046450202372</v>
      </c>
      <c r="I38" s="163">
        <f t="shared" si="2"/>
        <v>-2.1949258406897485</v>
      </c>
      <c r="J38" s="163">
        <f t="shared" si="3"/>
        <v>0.35554506263620178</v>
      </c>
      <c r="K38" s="163">
        <f t="shared" si="7"/>
        <v>-0.10066308354931788</v>
      </c>
      <c r="L38" s="163">
        <f t="shared" si="4"/>
        <v>7.7783485066231037</v>
      </c>
      <c r="M38" s="5"/>
      <c r="N38" s="153">
        <f>('Public 4-year'!L35/'Public 4-year'!$CP35)*100</f>
        <v>48.007144711969211</v>
      </c>
      <c r="O38" s="153">
        <f>('Public 4-year'!AB35/'Public 4-year'!$CP35)*100</f>
        <v>6.0111968630209018</v>
      </c>
      <c r="P38" s="153">
        <f>('Public 4-year'!AR35/'Public 4-year'!$CP35)*100</f>
        <v>3.1007954662058976</v>
      </c>
      <c r="Q38" s="171">
        <f>(('Public 4-year'!BH35/'Public 4-year'!$CP35)*100)</f>
        <v>0.3416801357810571</v>
      </c>
      <c r="R38" s="153">
        <f>('Public 4-year'!BZ35/'Public 4-year'!$CP35)*100</f>
        <v>42.539182823022934</v>
      </c>
      <c r="S38" s="154">
        <f t="shared" si="5"/>
        <v>100</v>
      </c>
      <c r="T38" s="154">
        <f t="shared" si="6"/>
        <v>100</v>
      </c>
    </row>
    <row r="39" spans="1:20" x14ac:dyDescent="0.2">
      <c r="A39" s="131" t="s">
        <v>56</v>
      </c>
      <c r="B39" s="131"/>
      <c r="C39" s="163">
        <f>('Public 4-year'!Q36/'Public 4-year'!$CU36)*100</f>
        <v>21.34517548358502</v>
      </c>
      <c r="D39" s="163">
        <f>('Public 4-year'!AG36/'Public 4-year'!$CU36)*100</f>
        <v>3.7854415384294571</v>
      </c>
      <c r="E39" s="163">
        <f>('Public 4-year'!AW36/'Public 4-year'!$CU36)*100</f>
        <v>27.087320037767036</v>
      </c>
      <c r="F39" s="163">
        <f>IF((('Public 4-year'!BM36/'Public 4-year'!$CU36)*100)=0,('Public 4-year'!BM36/'Public 4-year'!$CU36)*100,IF((('Public 4-year'!BM36/'Public 4-year'!$CU36)*100)&gt;=0.05,('Public 4-year'!BM36/'Public 4-year'!$CU36)*100,"*"))</f>
        <v>0.14111210387837408</v>
      </c>
      <c r="G39" s="163">
        <f>('Public 4-year'!CE36/'Public 4-year'!$CU36)*100</f>
        <v>47.64095083634011</v>
      </c>
      <c r="H39" s="173">
        <f t="shared" si="1"/>
        <v>-3.5872768813279947</v>
      </c>
      <c r="I39" s="163">
        <f t="shared" si="2"/>
        <v>-8.5893350972669111</v>
      </c>
      <c r="J39" s="163">
        <f t="shared" si="3"/>
        <v>1.9529541513775364</v>
      </c>
      <c r="K39" s="163">
        <f t="shared" si="7"/>
        <v>0.1368893970482396</v>
      </c>
      <c r="L39" s="163">
        <f t="shared" si="4"/>
        <v>10.08676843016913</v>
      </c>
      <c r="M39" s="5"/>
      <c r="N39" s="153">
        <f>('Public 4-year'!L36/'Public 4-year'!$CP36)*100</f>
        <v>24.932452364913015</v>
      </c>
      <c r="O39" s="153">
        <f>('Public 4-year'!AB36/'Public 4-year'!$CP36)*100</f>
        <v>12.374776635696367</v>
      </c>
      <c r="P39" s="153">
        <f>('Public 4-year'!AR36/'Public 4-year'!$CP36)*100</f>
        <v>25.134365886389499</v>
      </c>
      <c r="Q39" s="171">
        <f>(('Public 4-year'!BH36/'Public 4-year'!$CP36)*100)</f>
        <v>4.2227068301344773E-3</v>
      </c>
      <c r="R39" s="153">
        <f>('Public 4-year'!BZ36/'Public 4-year'!$CP36)*100</f>
        <v>37.55418240617098</v>
      </c>
      <c r="S39" s="154">
        <f t="shared" si="5"/>
        <v>100</v>
      </c>
      <c r="T39" s="154">
        <f t="shared" si="6"/>
        <v>100</v>
      </c>
    </row>
    <row r="40" spans="1:20" x14ac:dyDescent="0.2">
      <c r="A40" s="135" t="s">
        <v>58</v>
      </c>
      <c r="B40" s="135"/>
      <c r="C40" s="167">
        <f>('Public 4-year'!Q37/'Public 4-year'!$CU37)*100</f>
        <v>16.847083252980482</v>
      </c>
      <c r="D40" s="167">
        <f>('Public 4-year'!AG37/'Public 4-year'!$CU37)*100</f>
        <v>4.4019012559820849</v>
      </c>
      <c r="E40" s="167">
        <f>('Public 4-year'!AW37/'Public 4-year'!$CU37)*100</f>
        <v>36.135819263928568</v>
      </c>
      <c r="F40" s="167">
        <f>IF((('Public 4-year'!BM37/'Public 4-year'!$CU37)*100)=0,('Public 4-year'!BM37/'Public 4-year'!$CU37)*100,IF((('Public 4-year'!BM37/'Public 4-year'!$CU37)*100)&gt;=0.05,('Public 4-year'!BM37/'Public 4-year'!$CU37)*100,"*"))</f>
        <v>1.1716665257716288</v>
      </c>
      <c r="G40" s="199">
        <f>('Public 4-year'!CE37/'Public 4-year'!$CU37)*100</f>
        <v>41.443529701337241</v>
      </c>
      <c r="H40" s="176">
        <f t="shared" si="1"/>
        <v>-1.2781884443690288</v>
      </c>
      <c r="I40" s="167">
        <f t="shared" si="2"/>
        <v>-4.0447559861577345</v>
      </c>
      <c r="J40" s="167">
        <f t="shared" si="3"/>
        <v>-6.2114477773085639</v>
      </c>
      <c r="K40" s="167">
        <f t="shared" si="7"/>
        <v>0.61318278423819217</v>
      </c>
      <c r="L40" s="167">
        <f t="shared" si="4"/>
        <v>10.921209423597141</v>
      </c>
      <c r="M40" s="5"/>
      <c r="N40" s="153">
        <f>('Public 4-year'!L37/'Public 4-year'!$CP37)*100</f>
        <v>18.125271697349511</v>
      </c>
      <c r="O40" s="153">
        <f>('Public 4-year'!AB37/'Public 4-year'!$CP37)*100</f>
        <v>8.4466572421398194</v>
      </c>
      <c r="P40" s="153">
        <f>('Public 4-year'!AR37/'Public 4-year'!$CP37)*100</f>
        <v>42.347267041237131</v>
      </c>
      <c r="Q40" s="171">
        <f>(('Public 4-year'!BH37/'Public 4-year'!$CP37)*100)</f>
        <v>0.55848374153343661</v>
      </c>
      <c r="R40" s="153">
        <f>('Public 4-year'!BZ37/'Public 4-year'!$CP37)*100</f>
        <v>30.5223202777401</v>
      </c>
      <c r="S40" s="154">
        <f t="shared" si="5"/>
        <v>100</v>
      </c>
      <c r="T40" s="154">
        <f t="shared" si="6"/>
        <v>100</v>
      </c>
    </row>
    <row r="41" spans="1:20" x14ac:dyDescent="0.2">
      <c r="A41" s="130" t="s">
        <v>67</v>
      </c>
      <c r="B41" s="130"/>
      <c r="C41" s="162">
        <f>('Public 4-year'!Q38/'Public 4-year'!$CU38)*100</f>
        <v>26.928708631552663</v>
      </c>
      <c r="D41" s="162">
        <f>('Public 4-year'!AG38/'Public 4-year'!$CU38)*100</f>
        <v>3.5811691535505967</v>
      </c>
      <c r="E41" s="162">
        <f>('Public 4-year'!AW38/'Public 4-year'!$CU38)*100</f>
        <v>13.322163613211139</v>
      </c>
      <c r="F41" s="162" t="str">
        <f>IF((('Public 4-year'!BM38/'Public 4-year'!$CU38)*100)=0,('Public 4-year'!BM38/'Public 4-year'!$CU38)*100,IF((('Public 4-year'!BM38/'Public 4-year'!$CU38)*100)&gt;=0.05,('Public 4-year'!BM38/'Public 4-year'!$CU38)*100,"*"))</f>
        <v>*</v>
      </c>
      <c r="G41" s="162">
        <f>('Public 4-year'!CE38/'Public 4-year'!$CU38)*100</f>
        <v>56.147417696063663</v>
      </c>
      <c r="H41" s="172">
        <f t="shared" si="1"/>
        <v>-4.2119941047561227</v>
      </c>
      <c r="I41" s="162">
        <f t="shared" si="2"/>
        <v>-3.5768587209925218</v>
      </c>
      <c r="J41" s="162">
        <f t="shared" si="3"/>
        <v>1.4027865685310434</v>
      </c>
      <c r="K41" s="162" t="str">
        <f t="shared" si="7"/>
        <v>*</v>
      </c>
      <c r="L41" s="162">
        <f t="shared" si="4"/>
        <v>6.4090911951957708</v>
      </c>
      <c r="M41" s="5"/>
      <c r="N41" s="153">
        <f>('Public 4-year'!L38/'Public 4-year'!$CP38)*100</f>
        <v>31.140702736308786</v>
      </c>
      <c r="O41" s="153">
        <f>('Public 4-year'!AB38/'Public 4-year'!$CP38)*100</f>
        <v>7.1580278745431185</v>
      </c>
      <c r="P41" s="153">
        <f>('Public 4-year'!AR38/'Public 4-year'!$CP38)*100</f>
        <v>11.919377044680095</v>
      </c>
      <c r="Q41" s="171">
        <f>(('Public 4-year'!BH38/'Public 4-year'!$CP38)*100)</f>
        <v>4.3565843600110149E-2</v>
      </c>
      <c r="R41" s="153">
        <f>('Public 4-year'!BZ38/'Public 4-year'!$CP38)*100</f>
        <v>49.738326500867892</v>
      </c>
      <c r="S41" s="154">
        <f t="shared" si="5"/>
        <v>100</v>
      </c>
      <c r="T41" s="154">
        <f t="shared" si="6"/>
        <v>99.979459094378058</v>
      </c>
    </row>
    <row r="42" spans="1:20" x14ac:dyDescent="0.2">
      <c r="A42" s="130"/>
      <c r="B42" s="130"/>
      <c r="C42" s="162"/>
      <c r="D42" s="162"/>
      <c r="E42" s="162"/>
      <c r="F42" s="162"/>
      <c r="G42" s="162"/>
      <c r="H42" s="172"/>
      <c r="I42" s="162"/>
      <c r="J42" s="162"/>
      <c r="K42" s="162"/>
      <c r="L42" s="162"/>
      <c r="M42" s="5"/>
      <c r="N42" s="153"/>
      <c r="O42" s="153"/>
      <c r="P42" s="153"/>
      <c r="Q42" s="171"/>
      <c r="R42" s="153"/>
      <c r="S42" s="154"/>
      <c r="T42" s="154"/>
    </row>
    <row r="43" spans="1:20" x14ac:dyDescent="0.2">
      <c r="A43" s="131" t="s">
        <v>32</v>
      </c>
      <c r="B43" s="131"/>
      <c r="C43" s="163">
        <f>('Public 4-year'!Q40/'Public 4-year'!$CU40)*100</f>
        <v>22.052787477718709</v>
      </c>
      <c r="D43" s="163">
        <f>('Public 4-year'!AG40/'Public 4-year'!$CU40)*100</f>
        <v>1.4441858548636777</v>
      </c>
      <c r="E43" s="163">
        <f>('Public 4-year'!AW40/'Public 4-year'!$CU40)*100</f>
        <v>54.154350830708218</v>
      </c>
      <c r="F43" s="163">
        <f>IF((('Public 4-year'!BM40/'Public 4-year'!$CU40)*100)=0,('Public 4-year'!BM40/'Public 4-year'!$CU40)*100,IF((('Public 4-year'!BM40/'Public 4-year'!$CU40)*100)&gt;=0.05,('Public 4-year'!BM40/'Public 4-year'!$CU40)*100,"*"))</f>
        <v>0</v>
      </c>
      <c r="G43" s="163">
        <f>('Public 4-year'!CE40/'Public 4-year'!$CU40)*100</f>
        <v>22.348675836709393</v>
      </c>
      <c r="H43" s="173">
        <f t="shared" si="1"/>
        <v>-5.9151015391724684</v>
      </c>
      <c r="I43" s="163">
        <f t="shared" si="2"/>
        <v>-2.7476696810690333</v>
      </c>
      <c r="J43" s="163">
        <f t="shared" si="3"/>
        <v>5.3558457083681859</v>
      </c>
      <c r="K43" s="163" t="str">
        <f t="shared" si="7"/>
        <v>*</v>
      </c>
      <c r="L43" s="163">
        <f t="shared" si="4"/>
        <v>3.3256888039569432</v>
      </c>
      <c r="M43" s="5"/>
      <c r="N43" s="153">
        <f>('Public 4-year'!L40/'Public 4-year'!$CP40)*100</f>
        <v>27.967889016891178</v>
      </c>
      <c r="O43" s="153">
        <f>('Public 4-year'!AB40/'Public 4-year'!$CP40)*100</f>
        <v>4.191855535932711</v>
      </c>
      <c r="P43" s="153">
        <f>('Public 4-year'!AR40/'Public 4-year'!$CP40)*100</f>
        <v>48.798505122340032</v>
      </c>
      <c r="Q43" s="171">
        <f>(('Public 4-year'!BH40/'Public 4-year'!$CP40)*100)</f>
        <v>1.8763292083630163E-2</v>
      </c>
      <c r="R43" s="153">
        <f>('Public 4-year'!BZ40/'Public 4-year'!$CP40)*100</f>
        <v>19.02298703275245</v>
      </c>
      <c r="S43" s="154">
        <f t="shared" si="5"/>
        <v>100.00000000000001</v>
      </c>
      <c r="T43" s="154">
        <f t="shared" si="6"/>
        <v>100</v>
      </c>
    </row>
    <row r="44" spans="1:20" x14ac:dyDescent="0.2">
      <c r="A44" s="131" t="s">
        <v>33</v>
      </c>
      <c r="B44" s="131"/>
      <c r="C44" s="163">
        <f>('Public 4-year'!Q41/'Public 4-year'!$CU41)*100</f>
        <v>28.007773745747734</v>
      </c>
      <c r="D44" s="163">
        <f>('Public 4-year'!AG41/'Public 4-year'!$CU41)*100</f>
        <v>1.3050200173216544</v>
      </c>
      <c r="E44" s="163">
        <f>('Public 4-year'!AW41/'Public 4-year'!$CU41)*100</f>
        <v>6.7718359175795326</v>
      </c>
      <c r="F44" s="163">
        <f>IF((('Public 4-year'!BM41/'Public 4-year'!$CU41)*100)=0,('Public 4-year'!BM41/'Public 4-year'!$CU41)*100,IF((('Public 4-year'!BM41/'Public 4-year'!$CU41)*100)&gt;=0.05,('Public 4-year'!BM41/'Public 4-year'!$CU41)*100,"*"))</f>
        <v>0</v>
      </c>
      <c r="G44" s="163">
        <f>('Public 4-year'!CE41/'Public 4-year'!$CU41)*100</f>
        <v>63.915370319351069</v>
      </c>
      <c r="H44" s="173">
        <f t="shared" si="1"/>
        <v>-5.4684814331467138</v>
      </c>
      <c r="I44" s="163">
        <f t="shared" si="2"/>
        <v>-1.5190618901297277</v>
      </c>
      <c r="J44" s="163">
        <f t="shared" si="3"/>
        <v>-0.16254491479431987</v>
      </c>
      <c r="K44" s="163">
        <f t="shared" si="7"/>
        <v>0</v>
      </c>
      <c r="L44" s="163">
        <f t="shared" si="4"/>
        <v>7.1500882380707509</v>
      </c>
      <c r="M44" s="5"/>
      <c r="N44" s="153">
        <f>('Public 4-year'!L41/'Public 4-year'!$CP41)*100</f>
        <v>33.476255178894448</v>
      </c>
      <c r="O44" s="153">
        <f>('Public 4-year'!AB41/'Public 4-year'!$CP41)*100</f>
        <v>2.8240819074513821</v>
      </c>
      <c r="P44" s="153">
        <f>('Public 4-year'!AR41/'Public 4-year'!$CP41)*100</f>
        <v>6.9343808323738525</v>
      </c>
      <c r="Q44" s="171">
        <f>(('Public 4-year'!BH41/'Public 4-year'!$CP41)*100)</f>
        <v>0</v>
      </c>
      <c r="R44" s="153">
        <f>('Public 4-year'!BZ41/'Public 4-year'!$CP41)*100</f>
        <v>56.765282081280318</v>
      </c>
      <c r="S44" s="154">
        <f t="shared" si="5"/>
        <v>100</v>
      </c>
      <c r="T44" s="154">
        <f t="shared" si="6"/>
        <v>100</v>
      </c>
    </row>
    <row r="45" spans="1:20" x14ac:dyDescent="0.2">
      <c r="A45" s="131" t="s">
        <v>34</v>
      </c>
      <c r="B45" s="131"/>
      <c r="C45" s="163">
        <f>('Public 4-year'!Q42/'Public 4-year'!$CU42)*100</f>
        <v>16.70311119096824</v>
      </c>
      <c r="D45" s="163">
        <f>('Public 4-year'!AG42/'Public 4-year'!$CU42)*100</f>
        <v>2.7591227890585768</v>
      </c>
      <c r="E45" s="163">
        <f>('Public 4-year'!AW42/'Public 4-year'!$CU42)*100</f>
        <v>1.586394772468714</v>
      </c>
      <c r="F45" s="163">
        <f>IF((('Public 4-year'!BM42/'Public 4-year'!$CU42)*100)=0,('Public 4-year'!BM42/'Public 4-year'!$CU42)*100,IF((('Public 4-year'!BM42/'Public 4-year'!$CU42)*100)&gt;=0.05,('Public 4-year'!BM42/'Public 4-year'!$CU42)*100,"*"))</f>
        <v>0</v>
      </c>
      <c r="G45" s="163">
        <f>('Public 4-year'!CE42/'Public 4-year'!$CU42)*100</f>
        <v>78.951371247504483</v>
      </c>
      <c r="H45" s="173">
        <f t="shared" si="1"/>
        <v>-2.8901388394666299</v>
      </c>
      <c r="I45" s="163">
        <f t="shared" si="2"/>
        <v>-7.100107029421924</v>
      </c>
      <c r="J45" s="163">
        <f t="shared" si="3"/>
        <v>9.1720681183133923E-2</v>
      </c>
      <c r="K45" s="163">
        <f t="shared" si="7"/>
        <v>0</v>
      </c>
      <c r="L45" s="163">
        <f t="shared" si="4"/>
        <v>9.8985251877054452</v>
      </c>
      <c r="M45" s="5"/>
      <c r="N45" s="153">
        <f>('Public 4-year'!L42/'Public 4-year'!$CP42)*100</f>
        <v>19.59325003043487</v>
      </c>
      <c r="O45" s="153">
        <f>('Public 4-year'!AB42/'Public 4-year'!$CP42)*100</f>
        <v>9.8592298184805003</v>
      </c>
      <c r="P45" s="153">
        <f>('Public 4-year'!AR42/'Public 4-year'!$CP42)*100</f>
        <v>1.49467409128558</v>
      </c>
      <c r="Q45" s="171">
        <f>(('Public 4-year'!BH42/'Public 4-year'!$CP42)*100)</f>
        <v>0</v>
      </c>
      <c r="R45" s="153">
        <f>('Public 4-year'!BZ42/'Public 4-year'!$CP42)*100</f>
        <v>69.052846059799037</v>
      </c>
      <c r="S45" s="154">
        <f t="shared" si="5"/>
        <v>99.999999999999986</v>
      </c>
      <c r="T45" s="154">
        <f t="shared" si="6"/>
        <v>100.00000000000001</v>
      </c>
    </row>
    <row r="46" spans="1:20" x14ac:dyDescent="0.2">
      <c r="A46" s="131" t="s">
        <v>35</v>
      </c>
      <c r="B46" s="131"/>
      <c r="C46" s="163">
        <f>('Public 4-year'!Q43/'Public 4-year'!$CU43)*100</f>
        <v>43.45763239159308</v>
      </c>
      <c r="D46" s="163">
        <f>('Public 4-year'!AG43/'Public 4-year'!$CU43)*100</f>
        <v>5.5928767041657315</v>
      </c>
      <c r="E46" s="163">
        <f>('Public 4-year'!AW43/'Public 4-year'!$CU43)*100</f>
        <v>6.9315388539796654</v>
      </c>
      <c r="F46" s="163">
        <f>IF((('Public 4-year'!BM43/'Public 4-year'!$CU43)*100)=0,('Public 4-year'!BM43/'Public 4-year'!$CU43)*100,IF((('Public 4-year'!BM43/'Public 4-year'!$CU43)*100)&gt;=0.05,('Public 4-year'!BM43/'Public 4-year'!$CU43)*100,"*"))</f>
        <v>0</v>
      </c>
      <c r="G46" s="163">
        <f>('Public 4-year'!CE43/'Public 4-year'!$CU43)*100</f>
        <v>44.01795205026152</v>
      </c>
      <c r="H46" s="173">
        <f t="shared" si="1"/>
        <v>1.3708683812779654</v>
      </c>
      <c r="I46" s="163">
        <f t="shared" si="2"/>
        <v>-7.449350672740823</v>
      </c>
      <c r="J46" s="163">
        <f t="shared" si="3"/>
        <v>8.6231380827726412E-2</v>
      </c>
      <c r="K46" s="163">
        <f t="shared" si="7"/>
        <v>0</v>
      </c>
      <c r="L46" s="163">
        <f t="shared" si="4"/>
        <v>5.9922509106351285</v>
      </c>
      <c r="M46" s="5"/>
      <c r="N46" s="153">
        <f>('Public 4-year'!L43/'Public 4-year'!$CP43)*100</f>
        <v>42.086764010315115</v>
      </c>
      <c r="O46" s="153">
        <f>('Public 4-year'!AB43/'Public 4-year'!$CP43)*100</f>
        <v>13.042227376906554</v>
      </c>
      <c r="P46" s="153">
        <f>('Public 4-year'!AR43/'Public 4-year'!$CP43)*100</f>
        <v>6.845307473151939</v>
      </c>
      <c r="Q46" s="171">
        <f>(('Public 4-year'!BH43/'Public 4-year'!$CP43)*100)</f>
        <v>0</v>
      </c>
      <c r="R46" s="153">
        <f>('Public 4-year'!BZ43/'Public 4-year'!$CP43)*100</f>
        <v>38.025701139626392</v>
      </c>
      <c r="S46" s="154">
        <f t="shared" si="5"/>
        <v>100</v>
      </c>
      <c r="T46" s="154">
        <f t="shared" si="6"/>
        <v>100</v>
      </c>
    </row>
    <row r="47" spans="1:20" x14ac:dyDescent="0.2">
      <c r="A47" s="132" t="s">
        <v>38</v>
      </c>
      <c r="B47" s="132"/>
      <c r="C47" s="162">
        <f>('Public 4-year'!Q44/'Public 4-year'!$CU44)*100</f>
        <v>23.55398574721789</v>
      </c>
      <c r="D47" s="162">
        <f>('Public 4-year'!AG44/'Public 4-year'!$CU44)*100</f>
        <v>5.4329005285858978</v>
      </c>
      <c r="E47" s="162">
        <f>('Public 4-year'!AW44/'Public 4-year'!$CU44)*100</f>
        <v>2.2669657555578802</v>
      </c>
      <c r="F47" s="162" t="str">
        <f>IF((('Public 4-year'!BM44/'Public 4-year'!$CU44)*100)=0,('Public 4-year'!BM44/'Public 4-year'!$CU44)*100,IF((('Public 4-year'!BM44/'Public 4-year'!$CU44)*100)&gt;=0.05,('Public 4-year'!BM44/'Public 4-year'!$CU44)*100,"*"))</f>
        <v>*</v>
      </c>
      <c r="G47" s="162">
        <f>('Public 4-year'!CE44/'Public 4-year'!$CU44)*100</f>
        <v>68.745707685519108</v>
      </c>
      <c r="H47" s="174">
        <f t="shared" si="1"/>
        <v>-4.8501691582928679</v>
      </c>
      <c r="I47" s="164">
        <f t="shared" si="2"/>
        <v>-5.1422611836711907</v>
      </c>
      <c r="J47" s="164">
        <f t="shared" si="3"/>
        <v>-0.34950371338501807</v>
      </c>
      <c r="K47" s="164" t="str">
        <f t="shared" si="7"/>
        <v>*</v>
      </c>
      <c r="L47" s="164">
        <f t="shared" si="4"/>
        <v>10.355269438852162</v>
      </c>
      <c r="M47" s="5"/>
      <c r="N47" s="153">
        <f>('Public 4-year'!L44/'Public 4-year'!$CP44)*100</f>
        <v>28.404154905510758</v>
      </c>
      <c r="O47" s="153">
        <f>('Public 4-year'!AB44/'Public 4-year'!$CP44)*100</f>
        <v>10.575161712257088</v>
      </c>
      <c r="P47" s="153">
        <f>('Public 4-year'!AR44/'Public 4-year'!$CP44)*100</f>
        <v>2.6164694689428982</v>
      </c>
      <c r="Q47" s="171">
        <f>(('Public 4-year'!BH44/'Public 4-year'!$CP44)*100)</f>
        <v>1.3775666622305255E-2</v>
      </c>
      <c r="R47" s="153">
        <f>('Public 4-year'!BZ44/'Public 4-year'!$CP44)*100</f>
        <v>58.390438246666946</v>
      </c>
      <c r="S47" s="154">
        <f t="shared" si="5"/>
        <v>100</v>
      </c>
      <c r="T47" s="154">
        <f t="shared" si="6"/>
        <v>99.999559716880782</v>
      </c>
    </row>
    <row r="48" spans="1:20" x14ac:dyDescent="0.2">
      <c r="A48" s="132" t="s">
        <v>39</v>
      </c>
      <c r="B48" s="132"/>
      <c r="C48" s="162">
        <f>('Public 4-year'!Q45/'Public 4-year'!$CU45)*100</f>
        <v>26.215987329968183</v>
      </c>
      <c r="D48" s="162">
        <f>('Public 4-year'!AG45/'Public 4-year'!$CU45)*100</f>
        <v>5.716241388717112</v>
      </c>
      <c r="E48" s="162">
        <f>('Public 4-year'!AW45/'Public 4-year'!$CU45)*100</f>
        <v>17.601266100192106</v>
      </c>
      <c r="F48" s="162">
        <f>IF((('Public 4-year'!BM45/'Public 4-year'!$CU45)*100)=0,('Public 4-year'!BM45/'Public 4-year'!$CU45)*100,IF((('Public 4-year'!BM45/'Public 4-year'!$CU45)*100)&gt;=0.05,('Public 4-year'!BM45/'Public 4-year'!$CU45)*100,"*"))</f>
        <v>0</v>
      </c>
      <c r="G48" s="162">
        <f>('Public 4-year'!CE45/'Public 4-year'!$CU45)*100</f>
        <v>50.466505181122599</v>
      </c>
      <c r="H48" s="174">
        <f t="shared" si="1"/>
        <v>-1.8816525429977204</v>
      </c>
      <c r="I48" s="164">
        <f t="shared" si="2"/>
        <v>-7.2089307257320954</v>
      </c>
      <c r="J48" s="164">
        <f t="shared" si="3"/>
        <v>-2.2017565095133982</v>
      </c>
      <c r="K48" s="164" t="str">
        <f t="shared" si="7"/>
        <v>*</v>
      </c>
      <c r="L48" s="164">
        <f t="shared" si="4"/>
        <v>11.299953703190909</v>
      </c>
      <c r="M48" s="5"/>
      <c r="N48" s="153">
        <f>('Public 4-year'!L45/'Public 4-year'!$CP45)*100</f>
        <v>28.097639872965903</v>
      </c>
      <c r="O48" s="153">
        <f>('Public 4-year'!AB45/'Public 4-year'!$CP45)*100</f>
        <v>12.925172114449207</v>
      </c>
      <c r="P48" s="153">
        <f>('Public 4-year'!AR45/'Public 4-year'!$CP45)*100</f>
        <v>19.803022609705504</v>
      </c>
      <c r="Q48" s="171">
        <f>(('Public 4-year'!BH45/'Public 4-year'!$CP45)*100)</f>
        <v>7.6139249476941256E-3</v>
      </c>
      <c r="R48" s="153">
        <f>('Public 4-year'!BZ45/'Public 4-year'!$CP45)*100</f>
        <v>39.166551477931691</v>
      </c>
      <c r="S48" s="154">
        <f t="shared" si="5"/>
        <v>100</v>
      </c>
      <c r="T48" s="154">
        <f t="shared" si="6"/>
        <v>100</v>
      </c>
    </row>
    <row r="49" spans="1:20" x14ac:dyDescent="0.2">
      <c r="A49" s="132" t="s">
        <v>40</v>
      </c>
      <c r="B49" s="132"/>
      <c r="C49" s="162">
        <f>('Public 4-year'!Q46/'Public 4-year'!$CU46)*100</f>
        <v>30.317540502202316</v>
      </c>
      <c r="D49" s="162">
        <f>('Public 4-year'!AG46/'Public 4-year'!$CU46)*100</f>
        <v>3.6333652518408757</v>
      </c>
      <c r="E49" s="162">
        <f>('Public 4-year'!AW46/'Public 4-year'!$CU46)*100</f>
        <v>7.7338065132726923</v>
      </c>
      <c r="F49" s="162">
        <f>IF((('Public 4-year'!BM46/'Public 4-year'!$CU46)*100)=0,('Public 4-year'!BM46/'Public 4-year'!$CU46)*100,IF((('Public 4-year'!BM46/'Public 4-year'!$CU46)*100)&gt;=0.05,('Public 4-year'!BM46/'Public 4-year'!$CU46)*100,"*"))</f>
        <v>0</v>
      </c>
      <c r="G49" s="162">
        <f>('Public 4-year'!CE46/'Public 4-year'!$CU46)*100</f>
        <v>58.315287732684119</v>
      </c>
      <c r="H49" s="174">
        <f t="shared" si="1"/>
        <v>-0.52036108047790464</v>
      </c>
      <c r="I49" s="164">
        <f t="shared" si="2"/>
        <v>-1.6786389112467264</v>
      </c>
      <c r="J49" s="164">
        <f t="shared" si="3"/>
        <v>-0.55454788466177884</v>
      </c>
      <c r="K49" s="164">
        <f t="shared" si="7"/>
        <v>0</v>
      </c>
      <c r="L49" s="164">
        <f t="shared" si="4"/>
        <v>2.7535478763864205</v>
      </c>
      <c r="M49" s="5"/>
      <c r="N49" s="153">
        <f>('Public 4-year'!L46/'Public 4-year'!$CP46)*100</f>
        <v>30.837901582680221</v>
      </c>
      <c r="O49" s="153">
        <f>('Public 4-year'!AB46/'Public 4-year'!$CP46)*100</f>
        <v>5.312004163087602</v>
      </c>
      <c r="P49" s="153">
        <f>('Public 4-year'!AR46/'Public 4-year'!$CP46)*100</f>
        <v>8.2883543979344712</v>
      </c>
      <c r="Q49" s="171">
        <f>(('Public 4-year'!BH46/'Public 4-year'!$CP46)*100)</f>
        <v>0</v>
      </c>
      <c r="R49" s="153">
        <f>('Public 4-year'!BZ46/'Public 4-year'!$CP46)*100</f>
        <v>55.561739856297699</v>
      </c>
      <c r="S49" s="154">
        <f t="shared" si="5"/>
        <v>100</v>
      </c>
      <c r="T49" s="154">
        <f t="shared" si="6"/>
        <v>100</v>
      </c>
    </row>
    <row r="50" spans="1:20" x14ac:dyDescent="0.2">
      <c r="A50" s="132" t="s">
        <v>42</v>
      </c>
      <c r="B50" s="132"/>
      <c r="C50" s="162">
        <f>('Public 4-year'!Q47/'Public 4-year'!$CU47)*100</f>
        <v>26.141971247849032</v>
      </c>
      <c r="D50" s="162">
        <f>('Public 4-year'!AG47/'Public 4-year'!$CU47)*100</f>
        <v>1.3918153558173991</v>
      </c>
      <c r="E50" s="162">
        <f>('Public 4-year'!AW47/'Public 4-year'!$CU47)*100</f>
        <v>0.8651692322432939</v>
      </c>
      <c r="F50" s="162" t="str">
        <f>IF((('Public 4-year'!BM47/'Public 4-year'!$CU47)*100)=0,('Public 4-year'!BM47/'Public 4-year'!$CU47)*100,IF((('Public 4-year'!BM47/'Public 4-year'!$CU47)*100)&gt;=0.05,('Public 4-year'!BM47/'Public 4-year'!$CU47)*100,"*"))</f>
        <v>*</v>
      </c>
      <c r="G50" s="162">
        <f>('Public 4-year'!CE47/'Public 4-year'!$CU47)*100</f>
        <v>71.584665892182258</v>
      </c>
      <c r="H50" s="174">
        <f t="shared" si="1"/>
        <v>-1.661545004427051</v>
      </c>
      <c r="I50" s="164">
        <f t="shared" si="2"/>
        <v>-2.6306388142415846</v>
      </c>
      <c r="J50" s="164">
        <f t="shared" si="3"/>
        <v>-8.4901625115737844E-2</v>
      </c>
      <c r="K50" s="164" t="str">
        <f t="shared" si="7"/>
        <v>*</v>
      </c>
      <c r="L50" s="164">
        <f t="shared" si="4"/>
        <v>4.3607071718763564</v>
      </c>
      <c r="M50" s="5"/>
      <c r="N50" s="153">
        <f>('Public 4-year'!L47/'Public 4-year'!$CP47)*100</f>
        <v>27.803516252276083</v>
      </c>
      <c r="O50" s="153">
        <f>('Public 4-year'!AB47/'Public 4-year'!$CP47)*100</f>
        <v>4.0224541700589835</v>
      </c>
      <c r="P50" s="153">
        <f>('Public 4-year'!AR47/'Public 4-year'!$CP47)*100</f>
        <v>0.95007085735903174</v>
      </c>
      <c r="Q50" s="171">
        <f>(('Public 4-year'!BH47/'Public 4-year'!$CP47)*100)</f>
        <v>0</v>
      </c>
      <c r="R50" s="153">
        <f>('Public 4-year'!BZ47/'Public 4-year'!$CP47)*100</f>
        <v>67.223958720305902</v>
      </c>
      <c r="S50" s="154">
        <f t="shared" si="5"/>
        <v>100</v>
      </c>
      <c r="T50" s="154">
        <f t="shared" si="6"/>
        <v>99.983621728091975</v>
      </c>
    </row>
    <row r="51" spans="1:20" x14ac:dyDescent="0.2">
      <c r="A51" s="131" t="s">
        <v>48</v>
      </c>
      <c r="B51" s="131"/>
      <c r="C51" s="163">
        <f>('Public 4-year'!Q48/'Public 4-year'!$CU48)*100</f>
        <v>41.039860093338831</v>
      </c>
      <c r="D51" s="163">
        <f>('Public 4-year'!AG48/'Public 4-year'!$CU48)*100</f>
        <v>4.4516876109373555</v>
      </c>
      <c r="E51" s="163">
        <f>('Public 4-year'!AW48/'Public 4-year'!$CU48)*100</f>
        <v>7.6920884130739626</v>
      </c>
      <c r="F51" s="163">
        <f>IF((('Public 4-year'!BM48/'Public 4-year'!$CU48)*100)=0,('Public 4-year'!BM48/'Public 4-year'!$CU48)*100,IF((('Public 4-year'!BM48/'Public 4-year'!$CU48)*100)&gt;=0.05,('Public 4-year'!BM48/'Public 4-year'!$CU48)*100,"*"))</f>
        <v>0</v>
      </c>
      <c r="G51" s="163">
        <f>('Public 4-year'!CE48/'Public 4-year'!$CU48)*100</f>
        <v>46.816363882649846</v>
      </c>
      <c r="H51" s="173">
        <f t="shared" si="1"/>
        <v>-0.89933848621414114</v>
      </c>
      <c r="I51" s="163">
        <f t="shared" si="2"/>
        <v>-2.2352209152158204</v>
      </c>
      <c r="J51" s="163">
        <f t="shared" si="3"/>
        <v>7.0899244393330276</v>
      </c>
      <c r="K51" s="163">
        <f t="shared" si="7"/>
        <v>0</v>
      </c>
      <c r="L51" s="163">
        <f t="shared" si="4"/>
        <v>-3.9553650379030714</v>
      </c>
      <c r="M51" s="5"/>
      <c r="N51" s="153">
        <f>('Public 4-year'!L48/'Public 4-year'!$CP48)*100</f>
        <v>41.939198579552972</v>
      </c>
      <c r="O51" s="153">
        <f>('Public 4-year'!AB48/'Public 4-year'!$CP48)*100</f>
        <v>6.686908526153176</v>
      </c>
      <c r="P51" s="153">
        <f>('Public 4-year'!AR48/'Public 4-year'!$CP48)*100</f>
        <v>0.60216397374093511</v>
      </c>
      <c r="Q51" s="171">
        <f>(('Public 4-year'!BH48/'Public 4-year'!$CP48)*100)</f>
        <v>0</v>
      </c>
      <c r="R51" s="153">
        <f>('Public 4-year'!BZ48/'Public 4-year'!$CP48)*100</f>
        <v>50.771728920552917</v>
      </c>
      <c r="S51" s="154">
        <f t="shared" si="5"/>
        <v>100</v>
      </c>
      <c r="T51" s="154">
        <f t="shared" si="6"/>
        <v>100</v>
      </c>
    </row>
    <row r="52" spans="1:20" x14ac:dyDescent="0.2">
      <c r="A52" s="131" t="s">
        <v>49</v>
      </c>
      <c r="B52" s="131"/>
      <c r="C52" s="163">
        <f>('Public 4-year'!Q49/'Public 4-year'!$CU49)*100</f>
        <v>26.47786618587082</v>
      </c>
      <c r="D52" s="163">
        <f>('Public 4-year'!AG49/'Public 4-year'!$CU49)*100</f>
        <v>2.0421825656069861</v>
      </c>
      <c r="E52" s="163">
        <f>('Public 4-year'!AW49/'Public 4-year'!$CU49)*100</f>
        <v>3.9720682539901189</v>
      </c>
      <c r="F52" s="163">
        <f>IF((('Public 4-year'!BM49/'Public 4-year'!$CU49)*100)=0,('Public 4-year'!BM49/'Public 4-year'!$CU49)*100,IF((('Public 4-year'!BM49/'Public 4-year'!$CU49)*100)&gt;=0.05,('Public 4-year'!BM49/'Public 4-year'!$CU49)*100,"*"))</f>
        <v>0.1167844019012254</v>
      </c>
      <c r="G52" s="163">
        <f>('Public 4-year'!CE49/'Public 4-year'!$CU49)*100</f>
        <v>67.391098592630854</v>
      </c>
      <c r="H52" s="173">
        <f t="shared" si="1"/>
        <v>-2.9505270393851077</v>
      </c>
      <c r="I52" s="163">
        <f t="shared" si="2"/>
        <v>-1.8004869812481723</v>
      </c>
      <c r="J52" s="163">
        <f t="shared" si="3"/>
        <v>-1.2229024696200099</v>
      </c>
      <c r="K52" s="163" t="str">
        <f t="shared" si="7"/>
        <v>*</v>
      </c>
      <c r="L52" s="163">
        <f t="shared" si="4"/>
        <v>5.9587369380477497</v>
      </c>
      <c r="M52" s="5"/>
      <c r="N52" s="153">
        <f>('Public 4-year'!L49/'Public 4-year'!$CP49)*100</f>
        <v>29.428393225255927</v>
      </c>
      <c r="O52" s="153">
        <f>('Public 4-year'!AB49/'Public 4-year'!$CP49)*100</f>
        <v>3.8426695468551584</v>
      </c>
      <c r="P52" s="153">
        <f>('Public 4-year'!AR49/'Public 4-year'!$CP49)*100</f>
        <v>5.1949707236101288</v>
      </c>
      <c r="Q52" s="171">
        <f>(('Public 4-year'!BH49/'Public 4-year'!$CP49)*100)</f>
        <v>0.10160484969569021</v>
      </c>
      <c r="R52" s="153">
        <f>('Public 4-year'!BZ49/'Public 4-year'!$CP49)*100</f>
        <v>61.432361654583104</v>
      </c>
      <c r="S52" s="154">
        <f t="shared" si="5"/>
        <v>100</v>
      </c>
      <c r="T52" s="154">
        <f t="shared" si="6"/>
        <v>100</v>
      </c>
    </row>
    <row r="53" spans="1:20" x14ac:dyDescent="0.2">
      <c r="A53" s="131" t="s">
        <v>53</v>
      </c>
      <c r="B53" s="131"/>
      <c r="C53" s="163">
        <f>('Public 4-year'!Q50/'Public 4-year'!$CU50)*100</f>
        <v>45.328682822960303</v>
      </c>
      <c r="D53" s="163">
        <f>('Public 4-year'!AG50/'Public 4-year'!$CU50)*100</f>
        <v>4.596791192886597</v>
      </c>
      <c r="E53" s="163">
        <f>('Public 4-year'!AW50/'Public 4-year'!$CU50)*100</f>
        <v>6.9189847957533095</v>
      </c>
      <c r="F53" s="163">
        <f>IF((('Public 4-year'!BM50/'Public 4-year'!$CU50)*100)=0,('Public 4-year'!BM50/'Public 4-year'!$CU50)*100,IF((('Public 4-year'!BM50/'Public 4-year'!$CU50)*100)&gt;=0.05,('Public 4-year'!BM50/'Public 4-year'!$CU50)*100,"*"))</f>
        <v>0</v>
      </c>
      <c r="G53" s="163">
        <f>('Public 4-year'!CE50/'Public 4-year'!$CU50)*100</f>
        <v>43.155541188399795</v>
      </c>
      <c r="H53" s="173">
        <f t="shared" si="1"/>
        <v>-7.7366571699260334</v>
      </c>
      <c r="I53" s="163">
        <f t="shared" si="2"/>
        <v>-4.0847856184725195</v>
      </c>
      <c r="J53" s="163">
        <f t="shared" si="3"/>
        <v>5.7741359731410782</v>
      </c>
      <c r="K53" s="163">
        <f t="shared" si="7"/>
        <v>-1.3215645719455824</v>
      </c>
      <c r="L53" s="163">
        <f t="shared" si="4"/>
        <v>7.3688713872030647</v>
      </c>
      <c r="M53" s="5"/>
      <c r="N53" s="153">
        <f>('Public 4-year'!L50/'Public 4-year'!$CP50)*100</f>
        <v>53.065339992886337</v>
      </c>
      <c r="O53" s="153">
        <f>('Public 4-year'!AB50/'Public 4-year'!$CP50)*100</f>
        <v>8.6815768113591165</v>
      </c>
      <c r="P53" s="153">
        <f>('Public 4-year'!AR50/'Public 4-year'!$CP50)*100</f>
        <v>1.1448488226122315</v>
      </c>
      <c r="Q53" s="171">
        <f>(('Public 4-year'!BH50/'Public 4-year'!$CP50)*100)</f>
        <v>1.3215645719455824</v>
      </c>
      <c r="R53" s="153">
        <f>('Public 4-year'!BZ50/'Public 4-year'!$CP50)*100</f>
        <v>35.78666980119673</v>
      </c>
      <c r="S53" s="154">
        <f t="shared" si="5"/>
        <v>100</v>
      </c>
      <c r="T53" s="154">
        <f t="shared" si="6"/>
        <v>100</v>
      </c>
    </row>
    <row r="54" spans="1:20" x14ac:dyDescent="0.2">
      <c r="A54" s="131" t="s">
        <v>57</v>
      </c>
      <c r="B54" s="131"/>
      <c r="C54" s="167">
        <f>('Public 4-year'!Q51/'Public 4-year'!$CU51)*100</f>
        <v>42.012352125688665</v>
      </c>
      <c r="D54" s="167">
        <f>('Public 4-year'!AG51/'Public 4-year'!$CU51)*100</f>
        <v>10.313370878324619</v>
      </c>
      <c r="E54" s="167">
        <f>('Public 4-year'!AW51/'Public 4-year'!$CU51)*100</f>
        <v>1.1256600775717009</v>
      </c>
      <c r="F54" s="167">
        <f>IF((('Public 4-year'!BM51/'Public 4-year'!$CU51)*100)=0,('Public 4-year'!BM51/'Public 4-year'!$CU51)*100,IF((('Public 4-year'!BM51/'Public 4-year'!$CU51)*100)&gt;=0.05,('Public 4-year'!BM51/'Public 4-year'!$CU51)*100,"*"))</f>
        <v>0</v>
      </c>
      <c r="G54" s="199">
        <f>('Public 4-year'!CE51/'Public 4-year'!$CU51)*100</f>
        <v>46.548616918415021</v>
      </c>
      <c r="H54" s="173">
        <f t="shared" si="1"/>
        <v>-10.009844212802271</v>
      </c>
      <c r="I54" s="163">
        <f t="shared" si="2"/>
        <v>-4.1113832389141578</v>
      </c>
      <c r="J54" s="163">
        <f t="shared" si="3"/>
        <v>-5.670556984743488</v>
      </c>
      <c r="K54" s="163">
        <f t="shared" si="7"/>
        <v>0</v>
      </c>
      <c r="L54" s="163">
        <f t="shared" si="4"/>
        <v>19.79178443645992</v>
      </c>
      <c r="M54" s="5"/>
      <c r="N54" s="153">
        <f>('Public 4-year'!L51/'Public 4-year'!$CP51)*100</f>
        <v>52.022196338490936</v>
      </c>
      <c r="O54" s="153">
        <f>('Public 4-year'!AB51/'Public 4-year'!$CP51)*100</f>
        <v>14.424754117238777</v>
      </c>
      <c r="P54" s="153">
        <f>('Public 4-year'!AR51/'Public 4-year'!$CP51)*100</f>
        <v>6.796217062315189</v>
      </c>
      <c r="Q54" s="171">
        <f>(('Public 4-year'!BH51/'Public 4-year'!$CP51)*100)</f>
        <v>0</v>
      </c>
      <c r="R54" s="153">
        <f>('Public 4-year'!BZ51/'Public 4-year'!$CP51)*100</f>
        <v>26.756832481955101</v>
      </c>
      <c r="S54" s="154">
        <f t="shared" si="5"/>
        <v>100</v>
      </c>
      <c r="T54" s="154">
        <f t="shared" si="6"/>
        <v>100</v>
      </c>
    </row>
    <row r="55" spans="1:20" x14ac:dyDescent="0.2">
      <c r="A55" s="136" t="s">
        <v>68</v>
      </c>
      <c r="B55" s="136"/>
      <c r="C55" s="162">
        <f>('Public 4-year'!Q52/'Public 4-year'!$CU52)*100</f>
        <v>34.735897995968813</v>
      </c>
      <c r="D55" s="162">
        <f>('Public 4-year'!AG52/'Public 4-year'!$CU52)*100</f>
        <v>1.8978325390414337</v>
      </c>
      <c r="E55" s="162">
        <f>('Public 4-year'!AW52/'Public 4-year'!$CU52)*100</f>
        <v>24.430741376233627</v>
      </c>
      <c r="F55" s="162">
        <f>IF((('Public 4-year'!BM52/'Public 4-year'!$CU52)*100)=0,('Public 4-year'!BM52/'Public 4-year'!$CU52)*100,IF((('Public 4-year'!BM52/'Public 4-year'!$CU52)*100)&gt;=0.05,('Public 4-year'!BM52/'Public 4-year'!$CU52)*100,"*"))</f>
        <v>0.24284028466490842</v>
      </c>
      <c r="G55" s="162">
        <f>('Public 4-year'!CE52/'Public 4-year'!$CU52)*100</f>
        <v>38.692687804091221</v>
      </c>
      <c r="H55" s="177">
        <f t="shared" si="1"/>
        <v>-0.89244336278223813</v>
      </c>
      <c r="I55" s="168">
        <f t="shared" si="2"/>
        <v>-3.1160216651422683</v>
      </c>
      <c r="J55" s="168">
        <f t="shared" si="3"/>
        <v>-3.6868356681350249</v>
      </c>
      <c r="K55" s="168">
        <f t="shared" si="7"/>
        <v>-9.6450351729669537E-2</v>
      </c>
      <c r="L55" s="168">
        <f t="shared" si="4"/>
        <v>7.7917510477892122</v>
      </c>
      <c r="M55" s="5"/>
      <c r="N55" s="153">
        <f>('Public 4-year'!L52/'Public 4-year'!$CP52)*100</f>
        <v>35.628341358751051</v>
      </c>
      <c r="O55" s="153">
        <f>('Public 4-year'!AB52/'Public 4-year'!$CP52)*100</f>
        <v>5.0138542041837022</v>
      </c>
      <c r="P55" s="153">
        <f>('Public 4-year'!AR52/'Public 4-year'!$CP52)*100</f>
        <v>28.117577044368652</v>
      </c>
      <c r="Q55" s="171">
        <f>(('Public 4-year'!BH52/'Public 4-year'!$CP52)*100)</f>
        <v>0.33929063639457796</v>
      </c>
      <c r="R55" s="153">
        <f>('Public 4-year'!BZ52/'Public 4-year'!$CP52)*100</f>
        <v>30.900936756302009</v>
      </c>
      <c r="S55" s="154">
        <f t="shared" si="5"/>
        <v>100</v>
      </c>
      <c r="T55" s="154">
        <f t="shared" si="6"/>
        <v>100</v>
      </c>
    </row>
    <row r="56" spans="1:20" x14ac:dyDescent="0.2">
      <c r="A56" s="132"/>
      <c r="B56" s="132"/>
      <c r="C56" s="162"/>
      <c r="D56" s="162"/>
      <c r="E56" s="162"/>
      <c r="F56" s="162"/>
      <c r="G56" s="162"/>
      <c r="H56" s="174"/>
      <c r="I56" s="164"/>
      <c r="J56" s="164"/>
      <c r="K56" s="164"/>
      <c r="L56" s="164"/>
      <c r="M56" s="5"/>
      <c r="N56" s="153"/>
      <c r="O56" s="153"/>
      <c r="P56" s="153"/>
      <c r="Q56" s="171"/>
      <c r="R56" s="153"/>
      <c r="S56" s="154"/>
      <c r="T56" s="154"/>
    </row>
    <row r="57" spans="1:20" x14ac:dyDescent="0.2">
      <c r="A57" s="131" t="s">
        <v>29</v>
      </c>
      <c r="B57" s="131"/>
      <c r="C57" s="163">
        <f>('Public 4-year'!Q54/'Public 4-year'!$CU54)*100</f>
        <v>21.111506619390568</v>
      </c>
      <c r="D57" s="163">
        <f>('Public 4-year'!AG54/'Public 4-year'!$CU54)*100</f>
        <v>2.4184384628028184</v>
      </c>
      <c r="E57" s="163">
        <f>('Public 4-year'!AW54/'Public 4-year'!$CU54)*100</f>
        <v>7.2995368440053197</v>
      </c>
      <c r="F57" s="163" t="str">
        <f>IF((('Public 4-year'!BM54/'Public 4-year'!$CU54)*100)=0,('Public 4-year'!BM54/'Public 4-year'!$CU54)*100,IF((('Public 4-year'!BM54/'Public 4-year'!$CU54)*100)&gt;=0.05,('Public 4-year'!BM54/'Public 4-year'!$CU54)*100,"*"))</f>
        <v>*</v>
      </c>
      <c r="G57" s="163">
        <f>('Public 4-year'!CE54/'Public 4-year'!$CU54)*100</f>
        <v>69.159745728784785</v>
      </c>
      <c r="H57" s="173">
        <f t="shared" si="1"/>
        <v>2.2527116317702784</v>
      </c>
      <c r="I57" s="163">
        <f t="shared" si="2"/>
        <v>-2.3313595585723457</v>
      </c>
      <c r="J57" s="163">
        <f t="shared" si="3"/>
        <v>-3.7574735719504586</v>
      </c>
      <c r="K57" s="163" t="str">
        <f t="shared" si="7"/>
        <v>*</v>
      </c>
      <c r="L57" s="163">
        <f t="shared" si="4"/>
        <v>3.8253491537360134</v>
      </c>
      <c r="M57" s="5"/>
      <c r="N57" s="153">
        <f>('Public 4-year'!L54/'Public 4-year'!$CP54)*100</f>
        <v>18.858794987620289</v>
      </c>
      <c r="O57" s="153">
        <f>('Public 4-year'!AB54/'Public 4-year'!$CP54)*100</f>
        <v>4.749798021375164</v>
      </c>
      <c r="P57" s="153">
        <f>('Public 4-year'!AR54/'Public 4-year'!$CP54)*100</f>
        <v>11.057010415955778</v>
      </c>
      <c r="Q57" s="171">
        <f>(('Public 4-year'!BH54/'Public 4-year'!$CP54)*100)</f>
        <v>0</v>
      </c>
      <c r="R57" s="153">
        <f>('Public 4-year'!BZ54/'Public 4-year'!$CP54)*100</f>
        <v>65.334396575048771</v>
      </c>
      <c r="S57" s="154">
        <f t="shared" si="5"/>
        <v>100</v>
      </c>
      <c r="T57" s="154">
        <f t="shared" si="6"/>
        <v>99.989227654983495</v>
      </c>
    </row>
    <row r="58" spans="1:20" x14ac:dyDescent="0.2">
      <c r="A58" s="131" t="s">
        <v>36</v>
      </c>
      <c r="B58" s="131"/>
      <c r="C58" s="163">
        <f>('Public 4-year'!Q55/'Public 4-year'!$CU55)*100</f>
        <v>35.848416430539082</v>
      </c>
      <c r="D58" s="163">
        <f>('Public 4-year'!AG55/'Public 4-year'!$CU55)*100</f>
        <v>3.3722792597994613</v>
      </c>
      <c r="E58" s="163">
        <f>('Public 4-year'!AW55/'Public 4-year'!$CU55)*100</f>
        <v>6.3519808311034502</v>
      </c>
      <c r="F58" s="163">
        <f>IF((('Public 4-year'!BM55/'Public 4-year'!$CU55)*100)=0,('Public 4-year'!BM55/'Public 4-year'!$CU55)*100,IF((('Public 4-year'!BM55/'Public 4-year'!$CU55)*100)&gt;=0.05,('Public 4-year'!BM55/'Public 4-year'!$CU55)*100,"*"))</f>
        <v>0</v>
      </c>
      <c r="G58" s="163">
        <f>('Public 4-year'!CE55/'Public 4-year'!$CU55)*100</f>
        <v>54.427323478558009</v>
      </c>
      <c r="H58" s="173">
        <f t="shared" si="1"/>
        <v>-4.9744812418029909</v>
      </c>
      <c r="I58" s="163">
        <f t="shared" si="2"/>
        <v>-3.5156321909671395</v>
      </c>
      <c r="J58" s="163">
        <f t="shared" si="3"/>
        <v>-1.3974610615755712</v>
      </c>
      <c r="K58" s="163">
        <f t="shared" si="7"/>
        <v>0</v>
      </c>
      <c r="L58" s="163">
        <f t="shared" si="4"/>
        <v>9.8875744943457065</v>
      </c>
      <c r="M58" s="5"/>
      <c r="N58" s="153">
        <f>('Public 4-year'!L55/'Public 4-year'!$CP55)*100</f>
        <v>40.822897672342073</v>
      </c>
      <c r="O58" s="153">
        <f>('Public 4-year'!AB55/'Public 4-year'!$CP55)*100</f>
        <v>6.8879114507666008</v>
      </c>
      <c r="P58" s="153">
        <f>('Public 4-year'!AR55/'Public 4-year'!$CP55)*100</f>
        <v>7.7494418926790214</v>
      </c>
      <c r="Q58" s="171">
        <f>(('Public 4-year'!BH55/'Public 4-year'!$CP55)*100)</f>
        <v>0</v>
      </c>
      <c r="R58" s="153">
        <f>('Public 4-year'!BZ55/'Public 4-year'!$CP55)*100</f>
        <v>44.539748984212302</v>
      </c>
      <c r="S58" s="154">
        <f t="shared" si="5"/>
        <v>100</v>
      </c>
      <c r="T58" s="154">
        <f t="shared" si="6"/>
        <v>100</v>
      </c>
    </row>
    <row r="59" spans="1:20" x14ac:dyDescent="0.2">
      <c r="A59" s="131" t="s">
        <v>37</v>
      </c>
      <c r="B59" s="131"/>
      <c r="C59" s="163">
        <f>('Public 4-year'!Q56/'Public 4-year'!$CU56)*100</f>
        <v>35.316373243509119</v>
      </c>
      <c r="D59" s="163">
        <f>('Public 4-year'!AG56/'Public 4-year'!$CU56)*100</f>
        <v>1.7202597995750646</v>
      </c>
      <c r="E59" s="163">
        <f>('Public 4-year'!AW56/'Public 4-year'!$CU56)*100</f>
        <v>7.7848198156608959</v>
      </c>
      <c r="F59" s="163">
        <f>IF((('Public 4-year'!BM56/'Public 4-year'!$CU56)*100)=0,('Public 4-year'!BM56/'Public 4-year'!$CU56)*100,IF((('Public 4-year'!BM56/'Public 4-year'!$CU56)*100)&gt;=0.05,('Public 4-year'!BM56/'Public 4-year'!$CU56)*100,"*"))</f>
        <v>0</v>
      </c>
      <c r="G59" s="163">
        <f>('Public 4-year'!CE56/'Public 4-year'!$CU56)*100</f>
        <v>55.178547141254917</v>
      </c>
      <c r="H59" s="173">
        <f t="shared" si="1"/>
        <v>1.4680058634725057</v>
      </c>
      <c r="I59" s="163">
        <f t="shared" si="2"/>
        <v>-3.2978282248932</v>
      </c>
      <c r="J59" s="163">
        <f t="shared" si="3"/>
        <v>-3.4109732428503445</v>
      </c>
      <c r="K59" s="163">
        <f t="shared" si="7"/>
        <v>0</v>
      </c>
      <c r="L59" s="163">
        <f t="shared" si="4"/>
        <v>5.2407956042710424</v>
      </c>
      <c r="M59" s="5"/>
      <c r="N59" s="153">
        <f>('Public 4-year'!L56/'Public 4-year'!$CP56)*100</f>
        <v>33.848367380036613</v>
      </c>
      <c r="O59" s="153">
        <f>('Public 4-year'!AB56/'Public 4-year'!$CP56)*100</f>
        <v>5.0180880244682644</v>
      </c>
      <c r="P59" s="153">
        <f>('Public 4-year'!AR56/'Public 4-year'!$CP56)*100</f>
        <v>11.19579305851124</v>
      </c>
      <c r="Q59" s="171">
        <f>(('Public 4-year'!BH56/'Public 4-year'!$CP56)*100)</f>
        <v>0</v>
      </c>
      <c r="R59" s="153">
        <f>('Public 4-year'!BZ56/'Public 4-year'!$CP56)*100</f>
        <v>49.937751536983875</v>
      </c>
      <c r="S59" s="154">
        <f t="shared" si="5"/>
        <v>100</v>
      </c>
      <c r="T59" s="154">
        <f t="shared" si="6"/>
        <v>100</v>
      </c>
    </row>
    <row r="60" spans="1:20" x14ac:dyDescent="0.2">
      <c r="A60" s="131" t="s">
        <v>44</v>
      </c>
      <c r="B60" s="131"/>
      <c r="C60" s="163">
        <f>('Public 4-year'!Q57/'Public 4-year'!$CU57)*100</f>
        <v>17.357019581807567</v>
      </c>
      <c r="D60" s="163">
        <f>('Public 4-year'!AG57/'Public 4-year'!$CU57)*100</f>
        <v>3.0514522413966993</v>
      </c>
      <c r="E60" s="163">
        <f>('Public 4-year'!AW57/'Public 4-year'!$CU57)*100</f>
        <v>0.93947118951247677</v>
      </c>
      <c r="F60" s="163">
        <f>IF((('Public 4-year'!BM57/'Public 4-year'!$CU57)*100)=0,('Public 4-year'!BM57/'Public 4-year'!$CU57)*100,IF((('Public 4-year'!BM57/'Public 4-year'!$CU57)*100)&gt;=0.05,('Public 4-year'!BM57/'Public 4-year'!$CU57)*100,"*"))</f>
        <v>0</v>
      </c>
      <c r="G60" s="163">
        <f>('Public 4-year'!CE57/'Public 4-year'!$CU57)*100</f>
        <v>78.65205698728326</v>
      </c>
      <c r="H60" s="173">
        <f t="shared" si="1"/>
        <v>-1.0917827953757744</v>
      </c>
      <c r="I60" s="163">
        <f t="shared" si="2"/>
        <v>-2.9411684924298678</v>
      </c>
      <c r="J60" s="163">
        <f t="shared" si="3"/>
        <v>-1.8575046571743197</v>
      </c>
      <c r="K60" s="163">
        <f t="shared" si="7"/>
        <v>0</v>
      </c>
      <c r="L60" s="163">
        <f t="shared" si="4"/>
        <v>5.8904559449799621</v>
      </c>
      <c r="M60" s="5"/>
      <c r="N60" s="153">
        <f>('Public 4-year'!L57/'Public 4-year'!$CP57)*100</f>
        <v>18.448802377183341</v>
      </c>
      <c r="O60" s="153">
        <f>('Public 4-year'!AB57/'Public 4-year'!$CP57)*100</f>
        <v>5.9926207338265671</v>
      </c>
      <c r="P60" s="153">
        <f>('Public 4-year'!AR57/'Public 4-year'!$CP57)*100</f>
        <v>2.7969758466867964</v>
      </c>
      <c r="Q60" s="171">
        <f>(('Public 4-year'!BH57/'Public 4-year'!$CP57)*100)</f>
        <v>0</v>
      </c>
      <c r="R60" s="153">
        <f>('Public 4-year'!BZ57/'Public 4-year'!$CP57)*100</f>
        <v>72.761601042303298</v>
      </c>
      <c r="S60" s="154">
        <f t="shared" si="5"/>
        <v>100</v>
      </c>
      <c r="T60" s="154">
        <f t="shared" si="6"/>
        <v>100</v>
      </c>
    </row>
    <row r="61" spans="1:20" x14ac:dyDescent="0.2">
      <c r="A61" s="132" t="s">
        <v>45</v>
      </c>
      <c r="B61" s="132"/>
      <c r="C61" s="162">
        <f>('Public 4-year'!Q58/'Public 4-year'!$CU58)*100</f>
        <v>31.468174762569273</v>
      </c>
      <c r="D61" s="162">
        <f>('Public 4-year'!AG58/'Public 4-year'!$CU58)*100</f>
        <v>1.6549633700042063</v>
      </c>
      <c r="E61" s="162">
        <f>('Public 4-year'!AW58/'Public 4-year'!$CU58)*100</f>
        <v>45.136146284650515</v>
      </c>
      <c r="F61" s="162">
        <f>IF((('Public 4-year'!BM58/'Public 4-year'!$CU58)*100)=0,('Public 4-year'!BM58/'Public 4-year'!$CU58)*100,IF((('Public 4-year'!BM58/'Public 4-year'!$CU58)*100)&gt;=0.05,('Public 4-year'!BM58/'Public 4-year'!$CU58)*100,"*"))</f>
        <v>8.7749224658403874E-2</v>
      </c>
      <c r="G61" s="162">
        <f>('Public 4-year'!CE58/'Public 4-year'!$CU58)*100</f>
        <v>21.65296635811761</v>
      </c>
      <c r="H61" s="174">
        <f t="shared" si="1"/>
        <v>2.8064613787556709</v>
      </c>
      <c r="I61" s="164">
        <f t="shared" si="2"/>
        <v>-4.2844165479418521</v>
      </c>
      <c r="J61" s="164">
        <f t="shared" si="3"/>
        <v>-1.2629321324484053</v>
      </c>
      <c r="K61" s="164">
        <f t="shared" si="7"/>
        <v>8.7749224658403874E-2</v>
      </c>
      <c r="L61" s="164">
        <f t="shared" si="4"/>
        <v>2.653138076976191</v>
      </c>
      <c r="M61" s="5"/>
      <c r="N61" s="153">
        <f>('Public 4-year'!L58/'Public 4-year'!$CP58)*100</f>
        <v>28.661713383813602</v>
      </c>
      <c r="O61" s="153">
        <f>('Public 4-year'!AB58/'Public 4-year'!$CP58)*100</f>
        <v>5.9393799179460585</v>
      </c>
      <c r="P61" s="153">
        <f>('Public 4-year'!AR58/'Public 4-year'!$CP58)*100</f>
        <v>46.39907841709892</v>
      </c>
      <c r="Q61" s="171">
        <f>(('Public 4-year'!BH58/'Public 4-year'!$CP58)*100)</f>
        <v>0</v>
      </c>
      <c r="R61" s="153">
        <f>('Public 4-year'!BZ58/'Public 4-year'!$CP58)*100</f>
        <v>18.999828281141419</v>
      </c>
      <c r="S61" s="154">
        <f t="shared" si="5"/>
        <v>100</v>
      </c>
      <c r="T61" s="154">
        <f t="shared" si="6"/>
        <v>100.00000000000001</v>
      </c>
    </row>
    <row r="62" spans="1:20" x14ac:dyDescent="0.2">
      <c r="A62" s="132" t="s">
        <v>47</v>
      </c>
      <c r="B62" s="132"/>
      <c r="C62" s="162">
        <f>('Public 4-year'!Q59/'Public 4-year'!$CU59)*100</f>
        <v>40.966471409179405</v>
      </c>
      <c r="D62" s="162">
        <f>('Public 4-year'!AG59/'Public 4-year'!$CU59)*100</f>
        <v>1.7507057404681776</v>
      </c>
      <c r="E62" s="162">
        <f>('Public 4-year'!AW59/'Public 4-year'!$CU59)*100</f>
        <v>28.112687697258977</v>
      </c>
      <c r="F62" s="162">
        <f>IF((('Public 4-year'!BM59/'Public 4-year'!$CU59)*100)=0,('Public 4-year'!BM59/'Public 4-year'!$CU59)*100,IF((('Public 4-year'!BM59/'Public 4-year'!$CU59)*100)&gt;=0.05,('Public 4-year'!BM59/'Public 4-year'!$CU59)*100,"*"))</f>
        <v>0.45807586054704513</v>
      </c>
      <c r="G62" s="162">
        <f>('Public 4-year'!CE59/'Public 4-year'!$CU59)*100</f>
        <v>28.7120592925464</v>
      </c>
      <c r="H62" s="174">
        <f t="shared" si="1"/>
        <v>-2.8248662389131169</v>
      </c>
      <c r="I62" s="164">
        <f t="shared" si="2"/>
        <v>-3.2474538466000498</v>
      </c>
      <c r="J62" s="164">
        <f t="shared" si="3"/>
        <v>-4.5659976760209631</v>
      </c>
      <c r="K62" s="164">
        <f t="shared" si="7"/>
        <v>-0.37644196965333993</v>
      </c>
      <c r="L62" s="164">
        <f t="shared" si="4"/>
        <v>11.014759731187475</v>
      </c>
      <c r="M62" s="5"/>
      <c r="N62" s="153">
        <f>('Public 4-year'!L59/'Public 4-year'!$CP59)*100</f>
        <v>43.791337648092522</v>
      </c>
      <c r="O62" s="153">
        <f>('Public 4-year'!AB59/'Public 4-year'!$CP59)*100</f>
        <v>4.9981595870682272</v>
      </c>
      <c r="P62" s="153">
        <f>('Public 4-year'!AR59/'Public 4-year'!$CP59)*100</f>
        <v>32.67868537327994</v>
      </c>
      <c r="Q62" s="171">
        <f>(('Public 4-year'!BH59/'Public 4-year'!$CP59)*100)</f>
        <v>0.83451783020038506</v>
      </c>
      <c r="R62" s="153">
        <f>('Public 4-year'!BZ59/'Public 4-year'!$CP59)*100</f>
        <v>17.697299561358925</v>
      </c>
      <c r="S62" s="154">
        <f t="shared" si="5"/>
        <v>100</v>
      </c>
      <c r="T62" s="154">
        <f t="shared" si="6"/>
        <v>100</v>
      </c>
    </row>
    <row r="63" spans="1:20" x14ac:dyDescent="0.2">
      <c r="A63" s="132" t="s">
        <v>51</v>
      </c>
      <c r="B63" s="132"/>
      <c r="C63" s="162">
        <f>('Public 4-year'!Q60/'Public 4-year'!$CU60)*100</f>
        <v>48.479750517672713</v>
      </c>
      <c r="D63" s="162">
        <f>('Public 4-year'!AG60/'Public 4-year'!$CU60)*100</f>
        <v>1.6549830273499715</v>
      </c>
      <c r="E63" s="162">
        <f>('Public 4-year'!AW60/'Public 4-year'!$CU60)*100</f>
        <v>30.461456587945122</v>
      </c>
      <c r="F63" s="162">
        <f>IF((('Public 4-year'!BM60/'Public 4-year'!$CU60)*100)=0,('Public 4-year'!BM60/'Public 4-year'!$CU60)*100,IF((('Public 4-year'!BM60/'Public 4-year'!$CU60)*100)&gt;=0.05,('Public 4-year'!BM60/'Public 4-year'!$CU60)*100,"*"))</f>
        <v>0.48769336634888949</v>
      </c>
      <c r="G63" s="162">
        <f>('Public 4-year'!CE60/'Public 4-year'!$CU60)*100</f>
        <v>18.916116500683305</v>
      </c>
      <c r="H63" s="174">
        <f t="shared" si="1"/>
        <v>1.9520988946554425</v>
      </c>
      <c r="I63" s="164">
        <f t="shared" si="2"/>
        <v>-1.2826591145500232</v>
      </c>
      <c r="J63" s="164">
        <f t="shared" si="3"/>
        <v>-1.0762033297652991</v>
      </c>
      <c r="K63" s="164">
        <f t="shared" si="7"/>
        <v>0.48769336634888949</v>
      </c>
      <c r="L63" s="164">
        <f t="shared" si="4"/>
        <v>-8.0929816689010892E-2</v>
      </c>
      <c r="M63" s="5"/>
      <c r="N63" s="153">
        <f>('Public 4-year'!L60/'Public 4-year'!$CP60)*100</f>
        <v>46.52765162301727</v>
      </c>
      <c r="O63" s="153">
        <f>('Public 4-year'!AB60/'Public 4-year'!$CP60)*100</f>
        <v>2.9376421418999947</v>
      </c>
      <c r="P63" s="153">
        <f>('Public 4-year'!AR60/'Public 4-year'!$CP60)*100</f>
        <v>31.537659917710421</v>
      </c>
      <c r="Q63" s="171">
        <f>(('Public 4-year'!BH60/'Public 4-year'!$CP60)*100)</f>
        <v>0</v>
      </c>
      <c r="R63" s="153">
        <f>('Public 4-year'!BZ60/'Public 4-year'!$CP60)*100</f>
        <v>18.997046317372316</v>
      </c>
      <c r="S63" s="154">
        <f t="shared" si="5"/>
        <v>100</v>
      </c>
      <c r="T63" s="154">
        <f t="shared" si="6"/>
        <v>100</v>
      </c>
    </row>
    <row r="64" spans="1:20" x14ac:dyDescent="0.2">
      <c r="A64" s="132" t="s">
        <v>52</v>
      </c>
      <c r="B64" s="132"/>
      <c r="C64" s="162">
        <f>('Public 4-year'!Q61/'Public 4-year'!$CU61)*100</f>
        <v>20.236898057284446</v>
      </c>
      <c r="D64" s="162">
        <f>('Public 4-year'!AG61/'Public 4-year'!$CU61)*100</f>
        <v>1.5073597002111403</v>
      </c>
      <c r="E64" s="162">
        <f>('Public 4-year'!AW61/'Public 4-year'!$CU61)*100</f>
        <v>10.995697717980409</v>
      </c>
      <c r="F64" s="162">
        <f>IF((('Public 4-year'!BM61/'Public 4-year'!$CU61)*100)=0,('Public 4-year'!BM61/'Public 4-year'!$CU61)*100,IF((('Public 4-year'!BM61/'Public 4-year'!$CU61)*100)&gt;=0.05,('Public 4-year'!BM61/'Public 4-year'!$CU61)*100,"*"))</f>
        <v>0</v>
      </c>
      <c r="G64" s="162">
        <f>('Public 4-year'!CE61/'Public 4-year'!$CU61)*100</f>
        <v>67.260044524524005</v>
      </c>
      <c r="H64" s="174">
        <f t="shared" si="1"/>
        <v>-4.1687444042484003</v>
      </c>
      <c r="I64" s="164">
        <f t="shared" si="2"/>
        <v>-2.0054282337149254</v>
      </c>
      <c r="J64" s="164">
        <f t="shared" si="3"/>
        <v>-14.18101285775538</v>
      </c>
      <c r="K64" s="164">
        <f t="shared" si="7"/>
        <v>0</v>
      </c>
      <c r="L64" s="164">
        <f t="shared" si="4"/>
        <v>20.3551854957187</v>
      </c>
      <c r="M64" s="5"/>
      <c r="N64" s="153">
        <f>('Public 4-year'!L61/'Public 4-year'!$CP61)*100</f>
        <v>24.405642461532846</v>
      </c>
      <c r="O64" s="153">
        <f>('Public 4-year'!AB61/'Public 4-year'!$CP61)*100</f>
        <v>3.5127879339260657</v>
      </c>
      <c r="P64" s="153">
        <f>('Public 4-year'!AR61/'Public 4-year'!$CP61)*100</f>
        <v>25.17671057573579</v>
      </c>
      <c r="Q64" s="171">
        <f>(('Public 4-year'!BH61/'Public 4-year'!$CP61)*100)</f>
        <v>0</v>
      </c>
      <c r="R64" s="153">
        <f>('Public 4-year'!BZ61/'Public 4-year'!$CP61)*100</f>
        <v>46.904859028805305</v>
      </c>
      <c r="S64" s="154">
        <f t="shared" si="5"/>
        <v>100</v>
      </c>
      <c r="T64" s="154">
        <f t="shared" si="6"/>
        <v>100</v>
      </c>
    </row>
    <row r="65" spans="1:20" x14ac:dyDescent="0.2">
      <c r="A65" s="129" t="s">
        <v>55</v>
      </c>
      <c r="B65" s="129"/>
      <c r="C65" s="160">
        <f>('Public 4-year'!Q62/'Public 4-year'!$CU62)*100</f>
        <v>12.678064106724349</v>
      </c>
      <c r="D65" s="160">
        <f>('Public 4-year'!AG62/'Public 4-year'!$CU62)*100</f>
        <v>2.5646084359068273</v>
      </c>
      <c r="E65" s="160">
        <f>('Public 4-year'!AW62/'Public 4-year'!$CU62)*100</f>
        <v>2.2417569620525275</v>
      </c>
      <c r="F65" s="160">
        <f>IF((('Public 4-year'!BM62/'Public 4-year'!$CU62)*100)=0,('Public 4-year'!BM62/'Public 4-year'!$CU62)*100,IF((('Public 4-year'!BM62/'Public 4-year'!$CU62)*100)&gt;=0.05,('Public 4-year'!BM62/'Public 4-year'!$CU62)*100,"*"))</f>
        <v>0</v>
      </c>
      <c r="G65" s="198">
        <f>('Public 4-year'!CE62/'Public 4-year'!$CU62)*100</f>
        <v>82.515570495316297</v>
      </c>
      <c r="H65" s="161">
        <f t="shared" si="1"/>
        <v>-3.426873651177786</v>
      </c>
      <c r="I65" s="160">
        <f t="shared" si="2"/>
        <v>-2.286650380407671</v>
      </c>
      <c r="J65" s="160">
        <f t="shared" si="3"/>
        <v>-0.15495771455498453</v>
      </c>
      <c r="K65" s="160">
        <f t="shared" si="7"/>
        <v>0</v>
      </c>
      <c r="L65" s="160">
        <f t="shared" si="4"/>
        <v>5.8684817461404464</v>
      </c>
      <c r="M65" s="5"/>
      <c r="N65" s="153">
        <f>('Public 4-year'!L62/'Public 4-year'!$CP62)*100</f>
        <v>16.104937757902135</v>
      </c>
      <c r="O65" s="153">
        <f>('Public 4-year'!AB62/'Public 4-year'!$CP62)*100</f>
        <v>4.8512588163144983</v>
      </c>
      <c r="P65" s="153">
        <f>('Public 4-year'!AR62/'Public 4-year'!$CP62)*100</f>
        <v>2.396714676607512</v>
      </c>
      <c r="Q65" s="171">
        <f>(('Public 4-year'!BH62/'Public 4-year'!$CP62)*100)</f>
        <v>0</v>
      </c>
      <c r="R65" s="153">
        <f>('Public 4-year'!BZ62/'Public 4-year'!$CP62)*100</f>
        <v>76.64708874917585</v>
      </c>
      <c r="S65" s="154">
        <f t="shared" si="5"/>
        <v>100</v>
      </c>
      <c r="T65" s="154">
        <f t="shared" si="6"/>
        <v>100</v>
      </c>
    </row>
    <row r="66" spans="1:20" x14ac:dyDescent="0.2">
      <c r="A66" s="137" t="s">
        <v>59</v>
      </c>
      <c r="B66" s="137"/>
      <c r="C66" s="160">
        <f>('Public 4-year'!Q63/'Public 4-year'!$CU63)*100</f>
        <v>37.108926969130088</v>
      </c>
      <c r="D66" s="160">
        <f>('Public 4-year'!AG63/'Public 4-year'!$CU63)*100</f>
        <v>28.841051002355091</v>
      </c>
      <c r="E66" s="160">
        <f>('Public 4-year'!AW63/'Public 4-year'!$CU63)*100</f>
        <v>0</v>
      </c>
      <c r="F66" s="160">
        <f>IF((('Public 4-year'!BM63/'Public 4-year'!$CU63)*100)=0,('Public 4-year'!BM63/'Public 4-year'!$CU63)*100,IF((('Public 4-year'!BM63/'Public 4-year'!$CU63)*100)&gt;=0.05,('Public 4-year'!BM63/'Public 4-year'!$CU63)*100,"*"))</f>
        <v>25.338743198263554</v>
      </c>
      <c r="G66" s="198">
        <f>('Public 4-year'!CE63/'Public 4-year'!$CU63)*100</f>
        <v>8.7112788302512634</v>
      </c>
      <c r="H66" s="178">
        <f t="shared" si="1"/>
        <v>20.430322150036858</v>
      </c>
      <c r="I66" s="169">
        <f t="shared" si="2"/>
        <v>-14.378496246094212</v>
      </c>
      <c r="J66" s="169" t="s">
        <v>69</v>
      </c>
      <c r="K66" s="169">
        <f t="shared" si="7"/>
        <v>-10.800982739722226</v>
      </c>
      <c r="L66" s="169">
        <f t="shared" si="4"/>
        <v>4.7491568357795755</v>
      </c>
      <c r="M66" s="5"/>
      <c r="N66" s="153">
        <f>('Public 4-year'!L63/'Public 4-year'!$CP63)*100</f>
        <v>16.678604819093231</v>
      </c>
      <c r="O66" s="153">
        <f>('Public 4-year'!AB63/'Public 4-year'!$CP63)*100</f>
        <v>43.219547248449302</v>
      </c>
      <c r="P66" s="153">
        <f>('Public 4-year'!AR63/'Public 4-year'!$CP63)*100</f>
        <v>0</v>
      </c>
      <c r="Q66" s="171">
        <f>(('Public 4-year'!BH63/'Public 4-year'!$CP63)*100)</f>
        <v>36.13972593798578</v>
      </c>
      <c r="R66" s="153">
        <f>('Public 4-year'!BZ63/'Public 4-year'!$CP63)*100</f>
        <v>3.9621219944716879</v>
      </c>
      <c r="S66" s="154">
        <f t="shared" si="5"/>
        <v>100</v>
      </c>
      <c r="T66" s="154">
        <f>SUM(C66:G66)</f>
        <v>100</v>
      </c>
    </row>
    <row r="67" spans="1:2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5"/>
      <c r="N67" s="7"/>
      <c r="O67" s="7"/>
      <c r="P67" s="7"/>
      <c r="Q67" s="7"/>
      <c r="R67" s="7"/>
      <c r="S67" s="3"/>
    </row>
    <row r="68" spans="1:20" ht="21.75" customHeight="1" x14ac:dyDescent="0.2">
      <c r="A68" s="190" t="s">
        <v>63</v>
      </c>
      <c r="B68" s="191"/>
      <c r="C68" s="7"/>
      <c r="D68" s="7"/>
      <c r="E68" s="7"/>
      <c r="F68" s="7"/>
      <c r="G68" s="7"/>
      <c r="H68" s="7"/>
      <c r="I68" s="7"/>
      <c r="J68" s="7"/>
      <c r="K68" s="7"/>
      <c r="L68" s="7"/>
      <c r="M68" s="5"/>
      <c r="N68" s="7"/>
      <c r="O68" s="7"/>
      <c r="P68" s="7"/>
      <c r="Q68" s="7"/>
      <c r="R68" s="7"/>
      <c r="S68" s="3"/>
    </row>
    <row r="69" spans="1:20" ht="24" customHeight="1" x14ac:dyDescent="0.2">
      <c r="A69" s="181" t="s">
        <v>73</v>
      </c>
    </row>
    <row r="70" spans="1:20" x14ac:dyDescent="0.2">
      <c r="A70" s="205" t="s">
        <v>84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</row>
    <row r="71" spans="1:20" x14ac:dyDescent="0.2">
      <c r="B71" s="155"/>
      <c r="L71" s="182" t="s">
        <v>82</v>
      </c>
    </row>
    <row r="72" spans="1:20" x14ac:dyDescent="0.2">
      <c r="A72" s="141"/>
      <c r="C72" s="158"/>
      <c r="K72" s="159"/>
      <c r="Q72" s="159"/>
    </row>
  </sheetData>
  <mergeCells count="1">
    <mergeCell ref="A70:L70"/>
  </mergeCells>
  <phoneticPr fontId="2" type="noConversion"/>
  <pageMargins left="0.5" right="0.5" top="1" bottom="1" header="0.5" footer="0.5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U71"/>
  <sheetViews>
    <sheetView showGridLines="0" tabSelected="1" view="pageBreakPreview" zoomScaleNormal="85" zoomScaleSheetLayoutView="100" workbookViewId="0">
      <selection activeCell="A2" sqref="A2"/>
    </sheetView>
  </sheetViews>
  <sheetFormatPr defaultRowHeight="12.75" x14ac:dyDescent="0.2"/>
  <cols>
    <col min="1" max="1" width="7.5703125" style="157" customWidth="1"/>
    <col min="2" max="2" width="8.28515625" style="141" customWidth="1"/>
    <col min="3" max="7" width="10.42578125" style="141" bestFit="1" customWidth="1"/>
    <col min="8" max="8" width="11.5703125" style="141" bestFit="1" customWidth="1"/>
    <col min="9" max="9" width="10.42578125" style="141" bestFit="1" customWidth="1"/>
    <col min="10" max="10" width="10.85546875" style="141" bestFit="1" customWidth="1"/>
    <col min="11" max="11" width="10.42578125" style="141" bestFit="1" customWidth="1"/>
    <col min="12" max="12" width="11.140625" style="141" bestFit="1" customWidth="1"/>
    <col min="13" max="13" width="4.28515625" style="156" customWidth="1"/>
    <col min="14" max="14" width="11.5703125" style="141" bestFit="1" customWidth="1"/>
    <col min="15" max="15" width="10.42578125" style="141" bestFit="1" customWidth="1"/>
    <col min="16" max="16" width="10.85546875" style="141" bestFit="1" customWidth="1"/>
    <col min="17" max="17" width="10.42578125" style="141" bestFit="1" customWidth="1"/>
    <col min="18" max="18" width="11.140625" style="141" bestFit="1" customWidth="1"/>
    <col min="19" max="19" width="14.5703125" style="142" customWidth="1"/>
    <col min="20" max="20" width="9.28515625" style="141" bestFit="1" customWidth="1"/>
    <col min="21" max="16384" width="9.140625" style="141"/>
  </cols>
  <sheetData>
    <row r="1" spans="1:21" x14ac:dyDescent="0.2">
      <c r="A1" s="1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5"/>
      <c r="N1" s="139"/>
      <c r="O1" s="139"/>
      <c r="P1" s="139"/>
      <c r="Q1" s="139"/>
      <c r="R1" s="139"/>
      <c r="S1" s="140"/>
    </row>
    <row r="2" spans="1:21" x14ac:dyDescent="0.2">
      <c r="A2" s="1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5"/>
      <c r="N2" s="139"/>
      <c r="O2" s="139"/>
      <c r="P2" s="139"/>
      <c r="Q2" s="139"/>
      <c r="R2" s="139"/>
      <c r="S2" s="140"/>
    </row>
    <row r="3" spans="1:21" x14ac:dyDescent="0.2">
      <c r="A3" s="4" t="s">
        <v>78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"/>
      <c r="N3" s="139"/>
      <c r="O3" s="139"/>
      <c r="P3" s="139"/>
      <c r="Q3" s="139"/>
      <c r="R3" s="139"/>
      <c r="S3" s="140"/>
    </row>
    <row r="4" spans="1:21" x14ac:dyDescent="0.2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5"/>
      <c r="N4" s="143"/>
      <c r="O4" s="143"/>
      <c r="P4" s="143"/>
      <c r="Q4" s="143"/>
      <c r="R4" s="143"/>
    </row>
    <row r="5" spans="1:21" x14ac:dyDescent="0.2">
      <c r="A5" s="6"/>
      <c r="B5" s="144"/>
      <c r="C5" s="145" t="s">
        <v>79</v>
      </c>
      <c r="D5" s="145"/>
      <c r="E5" s="145"/>
      <c r="F5" s="145"/>
      <c r="G5" s="145"/>
      <c r="H5" s="146" t="s">
        <v>80</v>
      </c>
      <c r="I5" s="145"/>
      <c r="J5" s="145"/>
      <c r="K5" s="145"/>
      <c r="L5" s="145"/>
      <c r="M5" s="5"/>
      <c r="N5" s="145" t="s">
        <v>81</v>
      </c>
      <c r="O5" s="145"/>
      <c r="P5" s="145"/>
      <c r="Q5" s="145"/>
      <c r="R5" s="145"/>
      <c r="S5" s="140" t="s">
        <v>62</v>
      </c>
    </row>
    <row r="6" spans="1:21" ht="38.25" x14ac:dyDescent="0.2">
      <c r="A6" s="147"/>
      <c r="B6" s="143"/>
      <c r="C6" s="150" t="s">
        <v>17</v>
      </c>
      <c r="D6" s="150" t="s">
        <v>18</v>
      </c>
      <c r="E6" s="150" t="s">
        <v>19</v>
      </c>
      <c r="F6" s="150" t="s">
        <v>20</v>
      </c>
      <c r="G6" s="150" t="s">
        <v>61</v>
      </c>
      <c r="H6" s="148" t="s">
        <v>17</v>
      </c>
      <c r="I6" s="149" t="s">
        <v>18</v>
      </c>
      <c r="J6" s="150" t="s">
        <v>19</v>
      </c>
      <c r="K6" s="150" t="s">
        <v>20</v>
      </c>
      <c r="L6" s="150" t="s">
        <v>61</v>
      </c>
      <c r="M6" s="151"/>
      <c r="N6" s="150" t="s">
        <v>17</v>
      </c>
      <c r="O6" s="149" t="s">
        <v>18</v>
      </c>
      <c r="P6" s="150" t="s">
        <v>19</v>
      </c>
      <c r="Q6" s="150" t="s">
        <v>20</v>
      </c>
      <c r="R6" s="150" t="s">
        <v>61</v>
      </c>
      <c r="S6" s="152"/>
      <c r="T6" s="152" t="s">
        <v>75</v>
      </c>
      <c r="U6" s="141" t="s">
        <v>74</v>
      </c>
    </row>
    <row r="7" spans="1:21" x14ac:dyDescent="0.2">
      <c r="A7" s="129" t="s">
        <v>64</v>
      </c>
      <c r="B7" s="129"/>
      <c r="C7" s="160">
        <f>('Public 2-year'!Q4/'Public 2-year'!$CU4)*100</f>
        <v>74.831975801726813</v>
      </c>
      <c r="D7" s="160">
        <f>('Public 2-year'!AG4/'Public 2-year'!$CU4)*100</f>
        <v>2.4666198458530721</v>
      </c>
      <c r="E7" s="160">
        <f>('Public 2-year'!AW4/'Public 2-year'!$CU4)*100</f>
        <v>12.091366898880061</v>
      </c>
      <c r="F7" s="160">
        <f>IF((('Public 2-year'!BM4/'Public 2-year'!$CU4)*100)&gt;=0.05,('Public 2-year'!BM4/'Public 2-year'!$CU4)*100,"*")</f>
        <v>0.64438328226046981</v>
      </c>
      <c r="G7" s="160">
        <f>('Public 2-year'!CE4/'Public 2-year'!$CU4)*100</f>
        <v>9.9656541712795814</v>
      </c>
      <c r="H7" s="161">
        <f>IF((C7-N7)=0,(C7-N7),IF((C7-N7)&gt;=0.05,(C7-N7),IF((C7-N7&lt;=-0.05),(C7-N7),"*")))</f>
        <v>-1.1421258840429687</v>
      </c>
      <c r="I7" s="160">
        <f>IF((D7-O7)=0,(D7-O7),IF((D7-O7)&gt;=0.05,(D7-O7),IF((D7-O7&lt;=-0.05),(D7-O7),"*")))</f>
        <v>-2.7253093359040936</v>
      </c>
      <c r="J7" s="160">
        <f>IF((E7-P7)=0,(E7-P7),IF((E7-P7)&gt;=0.05,(E7-P7),IF((E7-P7&lt;=-0.05),(E7-P7),"*")))</f>
        <v>1.8262204109608948</v>
      </c>
      <c r="K7" s="201">
        <f t="shared" ref="K7:K65" si="0">IF(F7="*","*",IF((F7-Q7)=0,(F7-Q7),IF((F7-Q7)&gt;=0.05,(F7-Q7),IF((F7-Q7&lt;=-0.05),(F7-Q7),"*"))))</f>
        <v>9.0936478638353191E-2</v>
      </c>
      <c r="L7" s="160">
        <f>IF((G7-R7)=0,(G7-R7),IF((G7-R7)&gt;=0.05,(G7-R7),IF((G7-R7&lt;=-0.05),(G7-R7),"*")))</f>
        <v>1.9502783303478122</v>
      </c>
      <c r="M7" s="138"/>
      <c r="N7" s="153">
        <f>('Public 2-year'!L4/'Public 2-year'!$CP4)*100</f>
        <v>75.974101685769782</v>
      </c>
      <c r="O7" s="153">
        <f>('Public 2-year'!AB4/'Public 2-year'!$CP4)*100</f>
        <v>5.1919291817571658</v>
      </c>
      <c r="P7" s="153">
        <f>('Public 2-year'!AR4/'Public 2-year'!$CP4)*100</f>
        <v>10.265146487919166</v>
      </c>
      <c r="Q7" s="171">
        <f>('Public 2-year'!BH4/'Public 2-year'!$CP4)*100</f>
        <v>0.55344680362211662</v>
      </c>
      <c r="R7" s="153">
        <f>('Public 2-year'!BZ4/'Public 2-year'!$CP4)*100</f>
        <v>8.0153758409317692</v>
      </c>
      <c r="S7" s="154" t="s">
        <v>22</v>
      </c>
      <c r="T7" s="154">
        <f>SUM(N7:R7)</f>
        <v>100</v>
      </c>
      <c r="U7" s="179">
        <f>SUM(C7:G7)</f>
        <v>99.999999999999986</v>
      </c>
    </row>
    <row r="8" spans="1:21" x14ac:dyDescent="0.2">
      <c r="A8" s="130" t="s">
        <v>0</v>
      </c>
      <c r="B8" s="130"/>
      <c r="C8" s="162">
        <f>('Public 2-year'!Q5/'Public 2-year'!$CU5)*100</f>
        <v>76.697869777344735</v>
      </c>
      <c r="D8" s="162">
        <f>('Public 2-year'!AG5/'Public 2-year'!$CU5)*100</f>
        <v>2.541993905463519</v>
      </c>
      <c r="E8" s="162">
        <f>('Public 2-year'!AW5/'Public 2-year'!$CU5)*100</f>
        <v>9.0533013883461404</v>
      </c>
      <c r="F8" s="162">
        <f>IF((('Public 2-year'!BM5/'Public 2-year'!$CU5)*100)&gt;=0.05,('Public 2-year'!BM5/'Public 2-year'!$CU5)*100,"*")</f>
        <v>0.39576294649771337</v>
      </c>
      <c r="G8" s="162">
        <f>('Public 2-year'!CE5/'Public 2-year'!$CU5)*100</f>
        <v>11.311071982347901</v>
      </c>
      <c r="H8" s="172">
        <f t="shared" ref="H8:H65" si="1">IF((C8-N8)=0,(C8-N8),IF((C8-N8)&gt;=0.05,(C8-N8),IF((C8-N8&lt;=-0.05),(C8-N8),"*")))</f>
        <v>-0.57201868034185566</v>
      </c>
      <c r="I8" s="162">
        <f t="shared" ref="I8:I65" si="2">IF((D8-O8)=0,(D8-O8),IF((D8-O8)&gt;=0.05,(D8-O8),IF((D8-O8&lt;=-0.05),(D8-O8),"*")))</f>
        <v>-1.3880381333626191</v>
      </c>
      <c r="J8" s="162">
        <f t="shared" ref="J8:J65" si="3">IF((E8-P8)=0,(E8-P8),IF((E8-P8)&gt;=0.05,(E8-P8),IF((E8-P8&lt;=-0.05),(E8-P8),"*")))</f>
        <v>-0.27672483357725497</v>
      </c>
      <c r="K8" s="200">
        <f t="shared" si="0"/>
        <v>5.8673804875413793E-2</v>
      </c>
      <c r="L8" s="162">
        <f t="shared" ref="L8:L65" si="4">IF((G8-R8)=0,(G8-R8),IF((G8-R8)&gt;=0.05,(G8-R8),IF((G8-R8&lt;=-0.05),(G8-R8),"*")))</f>
        <v>2.1781078424063303</v>
      </c>
      <c r="M8" s="5"/>
      <c r="N8" s="153">
        <f>('Public 2-year'!L5/'Public 2-year'!$CP5)*100</f>
        <v>77.269888457686591</v>
      </c>
      <c r="O8" s="153">
        <f>('Public 2-year'!AB5/'Public 2-year'!$CP5)*100</f>
        <v>3.9300320388261381</v>
      </c>
      <c r="P8" s="153">
        <f>('Public 2-year'!AR5/'Public 2-year'!$CP5)*100</f>
        <v>9.3300262219233954</v>
      </c>
      <c r="Q8" s="171">
        <f>('Public 2-year'!BH5/'Public 2-year'!$CP5)*100</f>
        <v>0.33708914162229958</v>
      </c>
      <c r="R8" s="153">
        <f>('Public 2-year'!BZ5/'Public 2-year'!$CP5)*100</f>
        <v>9.1329641399415706</v>
      </c>
      <c r="S8" s="154"/>
      <c r="T8" s="154">
        <f t="shared" ref="T8:T66" si="5">SUM(N8:R8)</f>
        <v>100</v>
      </c>
      <c r="U8" s="179">
        <f>SUM(C8:G8)</f>
        <v>100</v>
      </c>
    </row>
    <row r="9" spans="1:21" x14ac:dyDescent="0.2">
      <c r="A9" s="130"/>
      <c r="B9" s="130"/>
      <c r="C9" s="162"/>
      <c r="D9" s="162"/>
      <c r="E9" s="162"/>
      <c r="F9" s="162"/>
      <c r="G9" s="162"/>
      <c r="H9" s="172"/>
      <c r="I9" s="162"/>
      <c r="J9" s="162"/>
      <c r="K9" s="200">
        <f t="shared" si="0"/>
        <v>0</v>
      </c>
      <c r="L9" s="162"/>
      <c r="M9" s="5"/>
      <c r="N9" s="153"/>
      <c r="O9" s="153"/>
      <c r="P9" s="153"/>
      <c r="Q9" s="171"/>
      <c r="R9" s="153"/>
      <c r="S9" s="154"/>
      <c r="T9" s="154"/>
      <c r="U9" s="179"/>
    </row>
    <row r="10" spans="1:21" x14ac:dyDescent="0.2">
      <c r="A10" s="131" t="s">
        <v>1</v>
      </c>
      <c r="B10" s="131"/>
      <c r="C10" s="163">
        <f>('Public 2-year'!Q7/'Public 2-year'!$CU7)*100</f>
        <v>79.80870030501454</v>
      </c>
      <c r="D10" s="163">
        <f>('Public 2-year'!AG7/'Public 2-year'!$CU7)*100</f>
        <v>1.6276424349974741</v>
      </c>
      <c r="E10" s="163">
        <f>('Public 2-year'!AW7/'Public 2-year'!$CU7)*100</f>
        <v>2.5986847198001115</v>
      </c>
      <c r="F10" s="163">
        <f>IF((('Public 2-year'!BM7/'Public 2-year'!$CU7)*100)&gt;=0.05,('Public 2-year'!BM7/'Public 2-year'!$CU7)*100,"*")</f>
        <v>5.6031516371706933E-2</v>
      </c>
      <c r="G10" s="163">
        <f>('Public 2-year'!CE7/'Public 2-year'!$CU7)*100</f>
        <v>15.908941023816167</v>
      </c>
      <c r="H10" s="173">
        <f t="shared" si="1"/>
        <v>-0.27761252342160958</v>
      </c>
      <c r="I10" s="163">
        <f t="shared" si="2"/>
        <v>-1.2067898591817092</v>
      </c>
      <c r="J10" s="163">
        <f t="shared" si="3"/>
        <v>1.6642318306274748</v>
      </c>
      <c r="K10" s="202" t="str">
        <f t="shared" si="0"/>
        <v>*</v>
      </c>
      <c r="L10" s="163">
        <f t="shared" si="4"/>
        <v>-0.19168714679533672</v>
      </c>
      <c r="M10" s="5"/>
      <c r="N10" s="153">
        <f>('Public 2-year'!L7/'Public 2-year'!$CP7)*100</f>
        <v>80.086312828436149</v>
      </c>
      <c r="O10" s="153">
        <f>('Public 2-year'!AB7/'Public 2-year'!$CP7)*100</f>
        <v>2.8344322941791833</v>
      </c>
      <c r="P10" s="153">
        <f>('Public 2-year'!AR7/'Public 2-year'!$CP7)*100</f>
        <v>0.9344528891726368</v>
      </c>
      <c r="Q10" s="171">
        <f>('Public 2-year'!BH7/'Public 2-year'!$CP7)*100</f>
        <v>4.4173817600536319E-2</v>
      </c>
      <c r="R10" s="153">
        <f>('Public 2-year'!BZ7/'Public 2-year'!$CP7)*100</f>
        <v>16.100628170611504</v>
      </c>
      <c r="S10" s="154"/>
      <c r="T10" s="154">
        <f t="shared" si="5"/>
        <v>100</v>
      </c>
      <c r="U10" s="179">
        <f t="shared" ref="U10:U66" si="6">SUM(C10:G10)</f>
        <v>99.999999999999986</v>
      </c>
    </row>
    <row r="11" spans="1:21" x14ac:dyDescent="0.2">
      <c r="A11" s="131" t="s">
        <v>2</v>
      </c>
      <c r="B11" s="131"/>
      <c r="C11" s="163">
        <f>('Public 2-year'!Q8/'Public 2-year'!$CU8)*100</f>
        <v>78.151377950324189</v>
      </c>
      <c r="D11" s="163">
        <f>('Public 2-year'!AG8/'Public 2-year'!$CU8)*100</f>
        <v>2.1436122260886132</v>
      </c>
      <c r="E11" s="163">
        <f>('Public 2-year'!AW8/'Public 2-year'!$CU8)*100</f>
        <v>9.5884018485411158</v>
      </c>
      <c r="F11" s="163">
        <f>IF((('Public 2-year'!BM8/'Public 2-year'!$CU8)*100)&gt;=0.05,('Public 2-year'!BM8/'Public 2-year'!$CU8)*100,"*")</f>
        <v>0.15015882306084433</v>
      </c>
      <c r="G11" s="163">
        <f>('Public 2-year'!CE8/'Public 2-year'!$CU8)*100</f>
        <v>9.9664491519852412</v>
      </c>
      <c r="H11" s="173">
        <f t="shared" si="1"/>
        <v>-5.1074641444353404</v>
      </c>
      <c r="I11" s="163">
        <f t="shared" si="2"/>
        <v>-1.2917120265886242</v>
      </c>
      <c r="J11" s="163">
        <f t="shared" si="3"/>
        <v>4.2247455693951528</v>
      </c>
      <c r="K11" s="202">
        <f t="shared" si="0"/>
        <v>-0.18055668842138994</v>
      </c>
      <c r="L11" s="163">
        <f t="shared" si="4"/>
        <v>2.3549872900502109</v>
      </c>
      <c r="M11" s="5"/>
      <c r="N11" s="153">
        <f>('Public 2-year'!L8/'Public 2-year'!$CP8)*100</f>
        <v>83.25884209475953</v>
      </c>
      <c r="O11" s="153">
        <f>('Public 2-year'!AB8/'Public 2-year'!$CP8)*100</f>
        <v>3.4353242526772374</v>
      </c>
      <c r="P11" s="153">
        <f>('Public 2-year'!AR8/'Public 2-year'!$CP8)*100</f>
        <v>5.363656279145963</v>
      </c>
      <c r="Q11" s="171">
        <f>('Public 2-year'!BH8/'Public 2-year'!$CP8)*100</f>
        <v>0.33071551148223427</v>
      </c>
      <c r="R11" s="153">
        <f>('Public 2-year'!BZ8/'Public 2-year'!$CP8)*100</f>
        <v>7.6114618619350303</v>
      </c>
      <c r="S11" s="154"/>
      <c r="T11" s="154">
        <f t="shared" si="5"/>
        <v>99.999999999999986</v>
      </c>
      <c r="U11" s="179">
        <f t="shared" si="6"/>
        <v>100</v>
      </c>
    </row>
    <row r="12" spans="1:21" x14ac:dyDescent="0.2">
      <c r="A12" s="131" t="s">
        <v>3</v>
      </c>
      <c r="B12" s="131"/>
      <c r="C12" s="163">
        <f>('Public 2-year'!Q9/'Public 2-year'!$CU9)*100</f>
        <v>92.488739404658389</v>
      </c>
      <c r="D12" s="163">
        <f>('Public 2-year'!AG9/'Public 2-year'!$CU9)*100</f>
        <v>1.5176352716183943</v>
      </c>
      <c r="E12" s="163">
        <f>('Public 2-year'!AW9/'Public 2-year'!$CU9)*100</f>
        <v>4.6909375642574629</v>
      </c>
      <c r="F12" s="163" t="str">
        <f>IF((('Public 2-year'!BM9/'Public 2-year'!$CU9)*100)&gt;=0.05,('Public 2-year'!BM9/'Public 2-year'!$CU9)*100,"*")</f>
        <v>*</v>
      </c>
      <c r="G12" s="163">
        <f>('Public 2-year'!CE9/'Public 2-year'!$CU9)*100</f>
        <v>1.3026877594657542</v>
      </c>
      <c r="H12" s="173">
        <f t="shared" si="1"/>
        <v>3.5948942756501623</v>
      </c>
      <c r="I12" s="163">
        <f t="shared" si="2"/>
        <v>-1.1760724041786337</v>
      </c>
      <c r="J12" s="163">
        <f t="shared" si="3"/>
        <v>-1.1257396750758923</v>
      </c>
      <c r="K12" s="202" t="str">
        <f t="shared" si="0"/>
        <v>*</v>
      </c>
      <c r="L12" s="163">
        <f t="shared" si="4"/>
        <v>-1.2930821963956267</v>
      </c>
      <c r="M12" s="5"/>
      <c r="N12" s="153">
        <f>('Public 2-year'!L9/'Public 2-year'!$CP9)*100</f>
        <v>88.893845129008227</v>
      </c>
      <c r="O12" s="153">
        <f>('Public 2-year'!AB9/'Public 2-year'!$CP9)*100</f>
        <v>2.693707675797028</v>
      </c>
      <c r="P12" s="153">
        <f>('Public 2-year'!AR9/'Public 2-year'!$CP9)*100</f>
        <v>5.8166772393333552</v>
      </c>
      <c r="Q12" s="171">
        <f>('Public 2-year'!BH9/'Public 2-year'!$CP9)*100</f>
        <v>0</v>
      </c>
      <c r="R12" s="153">
        <f>('Public 2-year'!BZ9/'Public 2-year'!$CP9)*100</f>
        <v>2.5957699558613809</v>
      </c>
      <c r="S12" s="154"/>
      <c r="T12" s="154">
        <f t="shared" si="5"/>
        <v>100</v>
      </c>
      <c r="U12" s="179">
        <f t="shared" si="6"/>
        <v>100</v>
      </c>
    </row>
    <row r="13" spans="1:21" x14ac:dyDescent="0.2">
      <c r="A13" s="131" t="s">
        <v>4</v>
      </c>
      <c r="B13" s="131"/>
      <c r="C13" s="163">
        <f>('Public 2-year'!Q10/'Public 2-year'!$CU10)*100</f>
        <v>80.946987644270223</v>
      </c>
      <c r="D13" s="163">
        <f>('Public 2-year'!AG10/'Public 2-year'!$CU10)*100</f>
        <v>1.5225186713660472</v>
      </c>
      <c r="E13" s="163">
        <f>('Public 2-year'!AW10/'Public 2-year'!$CU10)*100</f>
        <v>8.6753520496661896</v>
      </c>
      <c r="F13" s="163">
        <f>IF((('Public 2-year'!BM10/'Public 2-year'!$CU10)*100)&gt;=0.05,('Public 2-year'!BM10/'Public 2-year'!$CU10)*100,"*")</f>
        <v>0.17795208708434726</v>
      </c>
      <c r="G13" s="163">
        <f>('Public 2-year'!CE10/'Public 2-year'!$CU10)*100</f>
        <v>8.677189547613203</v>
      </c>
      <c r="H13" s="173">
        <f t="shared" si="1"/>
        <v>5.3270158085865091</v>
      </c>
      <c r="I13" s="163">
        <f t="shared" si="2"/>
        <v>-1.0530240400258675</v>
      </c>
      <c r="J13" s="163">
        <f t="shared" si="3"/>
        <v>-4.6431381817433817</v>
      </c>
      <c r="K13" s="202">
        <f t="shared" si="0"/>
        <v>0.1081490620780408</v>
      </c>
      <c r="L13" s="163">
        <f t="shared" si="4"/>
        <v>0.26099735110470945</v>
      </c>
      <c r="M13" s="5"/>
      <c r="N13" s="153">
        <f>('Public 2-year'!L10/'Public 2-year'!$CP10)*100</f>
        <v>75.619971835683714</v>
      </c>
      <c r="O13" s="153">
        <f>('Public 2-year'!AB10/'Public 2-year'!$CP10)*100</f>
        <v>2.5755427113919147</v>
      </c>
      <c r="P13" s="153">
        <f>('Public 2-year'!AR10/'Public 2-year'!$CP10)*100</f>
        <v>13.318490231409571</v>
      </c>
      <c r="Q13" s="171">
        <f>('Public 2-year'!BH10/'Public 2-year'!$CP10)*100</f>
        <v>6.980302500630646E-2</v>
      </c>
      <c r="R13" s="153">
        <f>('Public 2-year'!BZ10/'Public 2-year'!$CP10)*100</f>
        <v>8.4161921965084936</v>
      </c>
      <c r="S13" s="154"/>
      <c r="T13" s="154">
        <f t="shared" si="5"/>
        <v>100</v>
      </c>
      <c r="U13" s="179">
        <f t="shared" si="6"/>
        <v>100</v>
      </c>
    </row>
    <row r="14" spans="1:21" x14ac:dyDescent="0.2">
      <c r="A14" s="132" t="s">
        <v>5</v>
      </c>
      <c r="B14" s="132"/>
      <c r="C14" s="162">
        <f>('Public 2-year'!Q11/'Public 2-year'!$CU11)*100</f>
        <v>83.95277318287296</v>
      </c>
      <c r="D14" s="162">
        <f>('Public 2-year'!AG11/'Public 2-year'!$CU11)*100</f>
        <v>5.170389444679647</v>
      </c>
      <c r="E14" s="162">
        <f>('Public 2-year'!AW11/'Public 2-year'!$CU11)*100</f>
        <v>6.2599275807783874</v>
      </c>
      <c r="F14" s="162" t="str">
        <f>IF((('Public 2-year'!BM11/'Public 2-year'!$CU11)*100)&gt;=0.05,('Public 2-year'!BM11/'Public 2-year'!$CU11)*100,"*")</f>
        <v>*</v>
      </c>
      <c r="G14" s="162">
        <f>('Public 2-year'!CE11/'Public 2-year'!$CU11)*100</f>
        <v>4.6169097916690012</v>
      </c>
      <c r="H14" s="174">
        <f t="shared" si="1"/>
        <v>-3.250493886968556</v>
      </c>
      <c r="I14" s="164">
        <f t="shared" si="2"/>
        <v>1.6904679387200843</v>
      </c>
      <c r="J14" s="164">
        <f t="shared" si="3"/>
        <v>-0.12042938999663111</v>
      </c>
      <c r="K14" s="200" t="str">
        <f t="shared" si="0"/>
        <v>*</v>
      </c>
      <c r="L14" s="164">
        <f t="shared" si="4"/>
        <v>1.7326113506595129</v>
      </c>
      <c r="M14" s="5"/>
      <c r="N14" s="153">
        <f>('Public 2-year'!L11/'Public 2-year'!$CP11)*100</f>
        <v>87.203267069841516</v>
      </c>
      <c r="O14" s="153">
        <f>('Public 2-year'!AB11/'Public 2-year'!$CP11)*100</f>
        <v>3.4799215059595627</v>
      </c>
      <c r="P14" s="153">
        <f>('Public 2-year'!AR11/'Public 2-year'!$CP11)*100</f>
        <v>6.3803569707750185</v>
      </c>
      <c r="Q14" s="171">
        <f>('Public 2-year'!BH11/'Public 2-year'!$CP11)*100</f>
        <v>5.215601241440828E-2</v>
      </c>
      <c r="R14" s="153">
        <f>('Public 2-year'!BZ11/'Public 2-year'!$CP11)*100</f>
        <v>2.8842984410094883</v>
      </c>
      <c r="S14" s="154"/>
      <c r="T14" s="154">
        <f t="shared" si="5"/>
        <v>100.00000000000001</v>
      </c>
      <c r="U14" s="179">
        <f t="shared" si="6"/>
        <v>99.999999999999986</v>
      </c>
    </row>
    <row r="15" spans="1:21" x14ac:dyDescent="0.2">
      <c r="A15" s="132" t="s">
        <v>6</v>
      </c>
      <c r="B15" s="132"/>
      <c r="C15" s="162">
        <f>('Public 2-year'!Q12/'Public 2-year'!$CU12)*100</f>
        <v>30.725136958195765</v>
      </c>
      <c r="D15" s="162">
        <f>('Public 2-year'!AG12/'Public 2-year'!$CU12)*100</f>
        <v>1.8732473914712235</v>
      </c>
      <c r="E15" s="162">
        <f>('Public 2-year'!AW12/'Public 2-year'!$CU12)*100</f>
        <v>8.3343555842815711</v>
      </c>
      <c r="F15" s="162" t="str">
        <f>IF((('Public 2-year'!BM12/'Public 2-year'!$CU12)*100)&gt;=0.05,('Public 2-year'!BM12/'Public 2-year'!$CU12)*100,"*")</f>
        <v>*</v>
      </c>
      <c r="G15" s="162">
        <f>('Public 2-year'!CE12/'Public 2-year'!$CU12)*100</f>
        <v>59.067260066051439</v>
      </c>
      <c r="H15" s="174">
        <f t="shared" si="1"/>
        <v>-3.2327152307849083</v>
      </c>
      <c r="I15" s="164">
        <f t="shared" si="2"/>
        <v>-0.15147466180470692</v>
      </c>
      <c r="J15" s="164">
        <f t="shared" si="3"/>
        <v>-3.9440588825713725</v>
      </c>
      <c r="K15" s="200" t="str">
        <f t="shared" si="0"/>
        <v>*</v>
      </c>
      <c r="L15" s="164">
        <f t="shared" si="4"/>
        <v>7.3282487751609935</v>
      </c>
      <c r="M15" s="5"/>
      <c r="N15" s="153">
        <f>('Public 2-year'!L12/'Public 2-year'!$CP12)*100</f>
        <v>33.957852188980674</v>
      </c>
      <c r="O15" s="153">
        <f>('Public 2-year'!AB12/'Public 2-year'!$CP12)*100</f>
        <v>2.0247220532759305</v>
      </c>
      <c r="P15" s="153">
        <f>('Public 2-year'!AR12/'Public 2-year'!$CP12)*100</f>
        <v>12.278414466852944</v>
      </c>
      <c r="Q15" s="171">
        <f>('Public 2-year'!BH12/'Public 2-year'!$CP12)*100</f>
        <v>0</v>
      </c>
      <c r="R15" s="153">
        <f>('Public 2-year'!BZ12/'Public 2-year'!$CP12)*100</f>
        <v>51.739011290890446</v>
      </c>
      <c r="S15" s="154"/>
      <c r="T15" s="154">
        <f t="shared" si="5"/>
        <v>100</v>
      </c>
      <c r="U15" s="179">
        <f t="shared" si="6"/>
        <v>100</v>
      </c>
    </row>
    <row r="16" spans="1:21" x14ac:dyDescent="0.2">
      <c r="A16" s="132" t="s">
        <v>7</v>
      </c>
      <c r="B16" s="132"/>
      <c r="C16" s="162">
        <f>('Public 2-year'!Q13/'Public 2-year'!$CU13)*100</f>
        <v>86.757168869618923</v>
      </c>
      <c r="D16" s="162">
        <f>('Public 2-year'!AG13/'Public 2-year'!$CU13)*100</f>
        <v>1.1669906257461218</v>
      </c>
      <c r="E16" s="162">
        <f>('Public 2-year'!AW13/'Public 2-year'!$CU13)*100</f>
        <v>4.1535184791420248</v>
      </c>
      <c r="F16" s="162" t="str">
        <f>IF((('Public 2-year'!BM13/'Public 2-year'!$CU13)*100)&gt;=0.05,('Public 2-year'!BM13/'Public 2-year'!$CU13)*100,"*")</f>
        <v>*</v>
      </c>
      <c r="G16" s="162">
        <f>('Public 2-year'!CE13/'Public 2-year'!$CU13)*100</f>
        <v>7.922322025492937</v>
      </c>
      <c r="H16" s="174">
        <f t="shared" si="1"/>
        <v>3.0005650838357099</v>
      </c>
      <c r="I16" s="164">
        <f t="shared" si="2"/>
        <v>-6.7792357280382403</v>
      </c>
      <c r="J16" s="164">
        <f t="shared" si="3"/>
        <v>-1.6652206173235857</v>
      </c>
      <c r="K16" s="200" t="str">
        <f t="shared" si="0"/>
        <v>*</v>
      </c>
      <c r="L16" s="164">
        <f t="shared" si="4"/>
        <v>5.4749743915743423</v>
      </c>
      <c r="M16" s="5"/>
      <c r="N16" s="153">
        <f>('Public 2-year'!L13/'Public 2-year'!$CP13)*100</f>
        <v>83.756603785783213</v>
      </c>
      <c r="O16" s="153">
        <f>('Public 2-year'!AB13/'Public 2-year'!$CP13)*100</f>
        <v>7.946226353784362</v>
      </c>
      <c r="P16" s="153">
        <f>('Public 2-year'!AR13/'Public 2-year'!$CP13)*100</f>
        <v>5.8187390964656105</v>
      </c>
      <c r="Q16" s="171">
        <f>('Public 2-year'!BH13/'Public 2-year'!$CP13)*100</f>
        <v>3.1083130048217476E-2</v>
      </c>
      <c r="R16" s="153">
        <f>('Public 2-year'!BZ13/'Public 2-year'!$CP13)*100</f>
        <v>2.4473476339185947</v>
      </c>
      <c r="S16" s="154"/>
      <c r="T16" s="154">
        <f t="shared" si="5"/>
        <v>100</v>
      </c>
      <c r="U16" s="179">
        <f t="shared" si="6"/>
        <v>100</v>
      </c>
    </row>
    <row r="17" spans="1:21" x14ac:dyDescent="0.2">
      <c r="A17" s="132" t="s">
        <v>8</v>
      </c>
      <c r="B17" s="132"/>
      <c r="C17" s="162">
        <f>('Public 2-year'!Q14/'Public 2-year'!$CU14)*100</f>
        <v>82.616388303911421</v>
      </c>
      <c r="D17" s="162">
        <f>('Public 2-year'!AG14/'Public 2-year'!$CU14)*100</f>
        <v>3.2368691888387477</v>
      </c>
      <c r="E17" s="162">
        <f>('Public 2-year'!AW14/'Public 2-year'!$CU14)*100</f>
        <v>5.0437871691542995</v>
      </c>
      <c r="F17" s="162">
        <f>IF((('Public 2-year'!BM14/'Public 2-year'!$CU14)*100)&gt;=0.05,('Public 2-year'!BM14/'Public 2-year'!$CU14)*100,"*")</f>
        <v>0.67077975194549699</v>
      </c>
      <c r="G17" s="162">
        <f>('Public 2-year'!CE14/'Public 2-year'!$CU14)*100</f>
        <v>8.4321755861500325</v>
      </c>
      <c r="H17" s="174">
        <f t="shared" si="1"/>
        <v>5.1094240083956919</v>
      </c>
      <c r="I17" s="164">
        <f t="shared" si="2"/>
        <v>-4.627296591686628</v>
      </c>
      <c r="J17" s="164">
        <f t="shared" si="3"/>
        <v>7.0645452919336549E-2</v>
      </c>
      <c r="K17" s="200">
        <f t="shared" si="0"/>
        <v>-0.18642208379534941</v>
      </c>
      <c r="L17" s="164">
        <f t="shared" si="4"/>
        <v>-0.36635078583304725</v>
      </c>
      <c r="M17" s="5"/>
      <c r="N17" s="153">
        <f>('Public 2-year'!L14/'Public 2-year'!$CP14)*100</f>
        <v>77.506964295515729</v>
      </c>
      <c r="O17" s="153">
        <f>('Public 2-year'!AB14/'Public 2-year'!$CP14)*100</f>
        <v>7.8641657805253757</v>
      </c>
      <c r="P17" s="153">
        <f>('Public 2-year'!AR14/'Public 2-year'!$CP14)*100</f>
        <v>4.9731417162349629</v>
      </c>
      <c r="Q17" s="171">
        <f>('Public 2-year'!BH14/'Public 2-year'!$CP14)*100</f>
        <v>0.85720183574084641</v>
      </c>
      <c r="R17" s="153">
        <f>('Public 2-year'!BZ14/'Public 2-year'!$CP14)*100</f>
        <v>8.7985263719830797</v>
      </c>
      <c r="S17" s="154"/>
      <c r="T17" s="154">
        <f t="shared" si="5"/>
        <v>100</v>
      </c>
      <c r="U17" s="179">
        <f t="shared" si="6"/>
        <v>100.00000000000001</v>
      </c>
    </row>
    <row r="18" spans="1:21" x14ac:dyDescent="0.2">
      <c r="A18" s="131" t="s">
        <v>9</v>
      </c>
      <c r="B18" s="131"/>
      <c r="C18" s="163">
        <f>('Public 2-year'!Q15/'Public 2-year'!$CU15)*100</f>
        <v>76.55373790491052</v>
      </c>
      <c r="D18" s="163">
        <f>('Public 2-year'!AG15/'Public 2-year'!$CU15)*100</f>
        <v>3.00230883397131</v>
      </c>
      <c r="E18" s="163">
        <f>('Public 2-year'!AW15/'Public 2-year'!$CU15)*100</f>
        <v>2.4843693305088119</v>
      </c>
      <c r="F18" s="163">
        <f>IF((('Public 2-year'!BM15/'Public 2-year'!$CU15)*100)&gt;=0.05,('Public 2-year'!BM15/'Public 2-year'!$CU15)*100,"*")</f>
        <v>0.27927639049260339</v>
      </c>
      <c r="G18" s="163">
        <f>('Public 2-year'!CE15/'Public 2-year'!$CU15)*100</f>
        <v>17.68030754011675</v>
      </c>
      <c r="H18" s="173">
        <f t="shared" si="1"/>
        <v>-7.0498716253657676</v>
      </c>
      <c r="I18" s="163">
        <f t="shared" si="2"/>
        <v>-2.3121440226211991</v>
      </c>
      <c r="J18" s="163">
        <f t="shared" si="3"/>
        <v>0.90996740533284637</v>
      </c>
      <c r="K18" s="202">
        <f t="shared" si="0"/>
        <v>0.21479745293962407</v>
      </c>
      <c r="L18" s="163">
        <f t="shared" si="4"/>
        <v>8.2372507897144889</v>
      </c>
      <c r="M18" s="5"/>
      <c r="N18" s="153">
        <f>('Public 2-year'!L15/'Public 2-year'!$CP15)*100</f>
        <v>83.603609530276287</v>
      </c>
      <c r="O18" s="153">
        <f>('Public 2-year'!AB15/'Public 2-year'!$CP15)*100</f>
        <v>5.3144528565925091</v>
      </c>
      <c r="P18" s="153">
        <f>('Public 2-year'!AR15/'Public 2-year'!$CP15)*100</f>
        <v>1.5744019251759656</v>
      </c>
      <c r="Q18" s="171">
        <f>('Public 2-year'!BH15/'Public 2-year'!$CP15)*100</f>
        <v>6.4478937552979315E-2</v>
      </c>
      <c r="R18" s="153">
        <f>('Public 2-year'!BZ15/'Public 2-year'!$CP15)*100</f>
        <v>9.4430567504022616</v>
      </c>
      <c r="S18" s="154"/>
      <c r="T18" s="154">
        <f t="shared" si="5"/>
        <v>100</v>
      </c>
      <c r="U18" s="179">
        <f t="shared" si="6"/>
        <v>100</v>
      </c>
    </row>
    <row r="19" spans="1:21" x14ac:dyDescent="0.2">
      <c r="A19" s="131" t="s">
        <v>10</v>
      </c>
      <c r="B19" s="131"/>
      <c r="C19" s="163">
        <f>('Public 2-year'!Q16/'Public 2-year'!$CU16)*100</f>
        <v>88.905419796777764</v>
      </c>
      <c r="D19" s="163">
        <f>('Public 2-year'!AG16/'Public 2-year'!$CU16)*100</f>
        <v>1.6903948040124466</v>
      </c>
      <c r="E19" s="163">
        <f>('Public 2-year'!AW16/'Public 2-year'!$CU16)*100</f>
        <v>5.5938592059949315</v>
      </c>
      <c r="F19" s="163" t="str">
        <f>IF((('Public 2-year'!BM16/'Public 2-year'!$CU16)*100)&gt;=0.05,('Public 2-year'!BM16/'Public 2-year'!$CU16)*100,"*")</f>
        <v>*</v>
      </c>
      <c r="G19" s="163">
        <f>('Public 2-year'!CE16/'Public 2-year'!$CU16)*100</f>
        <v>3.764496075632553</v>
      </c>
      <c r="H19" s="173">
        <f t="shared" si="1"/>
        <v>4.3857340529119284</v>
      </c>
      <c r="I19" s="163">
        <f t="shared" si="2"/>
        <v>-0.35291310859339542</v>
      </c>
      <c r="J19" s="163">
        <f t="shared" si="3"/>
        <v>-3.007991321985573</v>
      </c>
      <c r="K19" s="202" t="str">
        <f t="shared" si="0"/>
        <v>*</v>
      </c>
      <c r="L19" s="163">
        <f t="shared" si="4"/>
        <v>-1.0696179391732672</v>
      </c>
      <c r="M19" s="5"/>
      <c r="N19" s="153">
        <f>('Public 2-year'!L16/'Public 2-year'!$CP16)*100</f>
        <v>84.519685743865836</v>
      </c>
      <c r="O19" s="153">
        <f>('Public 2-year'!AB16/'Public 2-year'!$CP16)*100</f>
        <v>2.043307912605842</v>
      </c>
      <c r="P19" s="153">
        <f>('Public 2-year'!AR16/'Public 2-year'!$CP16)*100</f>
        <v>8.6018505279805044</v>
      </c>
      <c r="Q19" s="171">
        <f>('Public 2-year'!BH16/'Public 2-year'!$CP16)*100</f>
        <v>1.0418007419921238E-3</v>
      </c>
      <c r="R19" s="153">
        <f>('Public 2-year'!BZ16/'Public 2-year'!$CP16)*100</f>
        <v>4.8341140148058201</v>
      </c>
      <c r="S19" s="154"/>
      <c r="T19" s="154">
        <f t="shared" si="5"/>
        <v>99.999999999999986</v>
      </c>
      <c r="U19" s="179">
        <f t="shared" si="6"/>
        <v>99.954169882417688</v>
      </c>
    </row>
    <row r="20" spans="1:21" x14ac:dyDescent="0.2">
      <c r="A20" s="131" t="s">
        <v>11</v>
      </c>
      <c r="B20" s="131"/>
      <c r="C20" s="163">
        <f>('Public 2-year'!Q17/'Public 2-year'!$CU17)*100</f>
        <v>69.91364545743815</v>
      </c>
      <c r="D20" s="163">
        <f>('Public 2-year'!AG17/'Public 2-year'!$CU17)*100</f>
        <v>3.6677315788663583</v>
      </c>
      <c r="E20" s="163">
        <f>('Public 2-year'!AW17/'Public 2-year'!$CU17)*100</f>
        <v>13.064599411533939</v>
      </c>
      <c r="F20" s="163" t="str">
        <f>IF((('Public 2-year'!BM17/'Public 2-year'!$CU17)*100)&gt;=0.05,('Public 2-year'!BM17/'Public 2-year'!$CU17)*100,"*")</f>
        <v>*</v>
      </c>
      <c r="G20" s="163">
        <f>('Public 2-year'!CE17/'Public 2-year'!$CU17)*100</f>
        <v>13.354023552161554</v>
      </c>
      <c r="H20" s="173">
        <f t="shared" si="1"/>
        <v>-0.11632433975933054</v>
      </c>
      <c r="I20" s="163">
        <f t="shared" si="2"/>
        <v>-1.4725725426220011</v>
      </c>
      <c r="J20" s="163">
        <f t="shared" si="3"/>
        <v>1.9684591056137002</v>
      </c>
      <c r="K20" s="202" t="str">
        <f t="shared" si="0"/>
        <v>*</v>
      </c>
      <c r="L20" s="163">
        <f t="shared" si="4"/>
        <v>-0.37956222323236588</v>
      </c>
      <c r="M20" s="5"/>
      <c r="N20" s="153">
        <f>('Public 2-year'!L17/'Public 2-year'!$CP17)*100</f>
        <v>70.029969797197481</v>
      </c>
      <c r="O20" s="153">
        <f>('Public 2-year'!AB17/'Public 2-year'!$CP17)*100</f>
        <v>5.1403041214883594</v>
      </c>
      <c r="P20" s="153">
        <f>('Public 2-year'!AR17/'Public 2-year'!$CP17)*100</f>
        <v>11.096140305920239</v>
      </c>
      <c r="Q20" s="171">
        <f>('Public 2-year'!BH17/'Public 2-year'!$CP17)*100</f>
        <v>0</v>
      </c>
      <c r="R20" s="153">
        <f>('Public 2-year'!BZ17/'Public 2-year'!$CP17)*100</f>
        <v>13.733585775393919</v>
      </c>
      <c r="S20" s="154"/>
      <c r="T20" s="154">
        <f t="shared" si="5"/>
        <v>100</v>
      </c>
      <c r="U20" s="179">
        <f t="shared" si="6"/>
        <v>99.999999999999986</v>
      </c>
    </row>
    <row r="21" spans="1:21" x14ac:dyDescent="0.2">
      <c r="A21" s="131" t="s">
        <v>12</v>
      </c>
      <c r="B21" s="131"/>
      <c r="C21" s="163">
        <f>('Public 2-year'!Q18/'Public 2-year'!$CU18)*100</f>
        <v>64.397046665282858</v>
      </c>
      <c r="D21" s="163">
        <f>('Public 2-year'!AG18/'Public 2-year'!$CU18)*100</f>
        <v>2.1381216039291999</v>
      </c>
      <c r="E21" s="163">
        <f>('Public 2-year'!AW18/'Public 2-year'!$CU18)*100</f>
        <v>29.409819235672508</v>
      </c>
      <c r="F21" s="163">
        <f>IF((('Public 2-year'!BM18/'Public 2-year'!$CU18)*100)&gt;=0.05,('Public 2-year'!BM18/'Public 2-year'!$CU18)*100,"*")</f>
        <v>8.038317401739617E-2</v>
      </c>
      <c r="G21" s="163">
        <f>('Public 2-year'!CE18/'Public 2-year'!$CU18)*100</f>
        <v>3.9746293210980355</v>
      </c>
      <c r="H21" s="173">
        <f t="shared" si="1"/>
        <v>-4.0652352609870661</v>
      </c>
      <c r="I21" s="163">
        <f t="shared" si="2"/>
        <v>-2.1320000400168775</v>
      </c>
      <c r="J21" s="163">
        <f t="shared" si="3"/>
        <v>4.4276021524586504</v>
      </c>
      <c r="K21" s="202" t="str">
        <f t="shared" si="0"/>
        <v>*</v>
      </c>
      <c r="L21" s="163">
        <f t="shared" si="4"/>
        <v>1.7520089662072862</v>
      </c>
      <c r="M21" s="5"/>
      <c r="N21" s="153">
        <f>('Public 2-year'!L18/'Public 2-year'!$CP18)*100</f>
        <v>68.462281926269924</v>
      </c>
      <c r="O21" s="153">
        <f>('Public 2-year'!AB18/'Public 2-year'!$CP18)*100</f>
        <v>4.2701216439460774</v>
      </c>
      <c r="P21" s="153">
        <f>('Public 2-year'!AR18/'Public 2-year'!$CP18)*100</f>
        <v>24.982217083213857</v>
      </c>
      <c r="Q21" s="171">
        <f>('Public 2-year'!BH18/'Public 2-year'!$CP18)*100</f>
        <v>6.275899167938398E-2</v>
      </c>
      <c r="R21" s="153">
        <f>('Public 2-year'!BZ18/'Public 2-year'!$CP18)*100</f>
        <v>2.2226203548907493</v>
      </c>
      <c r="S21" s="154"/>
      <c r="T21" s="154">
        <f t="shared" si="5"/>
        <v>100</v>
      </c>
      <c r="U21" s="179">
        <f t="shared" si="6"/>
        <v>99.999999999999986</v>
      </c>
    </row>
    <row r="22" spans="1:21" x14ac:dyDescent="0.2">
      <c r="A22" s="133" t="s">
        <v>13</v>
      </c>
      <c r="B22" s="133"/>
      <c r="C22" s="162">
        <f>('Public 2-year'!Q19/'Public 2-year'!$CU19)*100</f>
        <v>69.476419283678581</v>
      </c>
      <c r="D22" s="162">
        <f>('Public 2-year'!AG19/'Public 2-year'!$CU19)*100</f>
        <v>1.3291619531332663</v>
      </c>
      <c r="E22" s="162">
        <f>('Public 2-year'!AW19/'Public 2-year'!$CU19)*100</f>
        <v>20.343298634046153</v>
      </c>
      <c r="F22" s="162">
        <f>IF((('Public 2-year'!BM19/'Public 2-year'!$CU19)*100)&gt;=0.05,('Public 2-year'!BM19/'Public 2-year'!$CU19)*100,"*")</f>
        <v>8.3724526565169918E-2</v>
      </c>
      <c r="G22" s="162">
        <f>('Public 2-year'!CE19/'Public 2-year'!$CU19)*100</f>
        <v>8.7673956025768298</v>
      </c>
      <c r="H22" s="174">
        <f t="shared" si="1"/>
        <v>-4.91594130821764</v>
      </c>
      <c r="I22" s="165">
        <f t="shared" si="2"/>
        <v>-1.7892485326649756</v>
      </c>
      <c r="J22" s="165">
        <f t="shared" si="3"/>
        <v>4.3582949846390946</v>
      </c>
      <c r="K22" s="200">
        <f t="shared" si="0"/>
        <v>-0.21898927685867242</v>
      </c>
      <c r="L22" s="165">
        <f t="shared" si="4"/>
        <v>2.565884133102192</v>
      </c>
      <c r="M22" s="5"/>
      <c r="N22" s="153">
        <f>('Public 2-year'!L19/'Public 2-year'!$CP19)*100</f>
        <v>74.392360591896221</v>
      </c>
      <c r="O22" s="153">
        <f>('Public 2-year'!AB19/'Public 2-year'!$CP19)*100</f>
        <v>3.118410485798242</v>
      </c>
      <c r="P22" s="153">
        <f>('Public 2-year'!AR19/'Public 2-year'!$CP19)*100</f>
        <v>15.985003649407059</v>
      </c>
      <c r="Q22" s="171">
        <f>('Public 2-year'!BH19/'Public 2-year'!$CP19)*100</f>
        <v>0.30271380342384235</v>
      </c>
      <c r="R22" s="153">
        <f>('Public 2-year'!BZ19/'Public 2-year'!$CP19)*100</f>
        <v>6.2015114694746378</v>
      </c>
      <c r="S22" s="154"/>
      <c r="T22" s="154">
        <f t="shared" si="5"/>
        <v>100</v>
      </c>
      <c r="U22" s="179">
        <f t="shared" si="6"/>
        <v>99.999999999999986</v>
      </c>
    </row>
    <row r="23" spans="1:21" x14ac:dyDescent="0.2">
      <c r="A23" s="133" t="s">
        <v>14</v>
      </c>
      <c r="B23" s="133"/>
      <c r="C23" s="162">
        <f>('Public 2-year'!Q20/'Public 2-year'!$CU20)*100</f>
        <v>76.118814939346606</v>
      </c>
      <c r="D23" s="162">
        <f>('Public 2-year'!AG20/'Public 2-year'!$CU20)*100</f>
        <v>3.6503388565816595</v>
      </c>
      <c r="E23" s="162">
        <f>('Public 2-year'!AW20/'Public 2-year'!$CU20)*100</f>
        <v>6.0751005745397526</v>
      </c>
      <c r="F23" s="162">
        <f>IF((('Public 2-year'!BM20/'Public 2-year'!$CU20)*100)&gt;=0.05,('Public 2-year'!BM20/'Public 2-year'!$CU20)*100,"*")</f>
        <v>1.2355710664043289</v>
      </c>
      <c r="G23" s="162">
        <f>('Public 2-year'!CE20/'Public 2-year'!$CU20)*100</f>
        <v>12.920174563127656</v>
      </c>
      <c r="H23" s="174">
        <f t="shared" si="1"/>
        <v>-3.261827570808606</v>
      </c>
      <c r="I23" s="165">
        <f t="shared" si="2"/>
        <v>-1.8157109927621828</v>
      </c>
      <c r="J23" s="165">
        <f t="shared" si="3"/>
        <v>-6.096533860787634E-2</v>
      </c>
      <c r="K23" s="200">
        <f t="shared" si="0"/>
        <v>8.8542633967848783E-2</v>
      </c>
      <c r="L23" s="165">
        <f t="shared" si="4"/>
        <v>5.0499612682108168</v>
      </c>
      <c r="M23" s="5"/>
      <c r="N23" s="153">
        <f>('Public 2-year'!L20/'Public 2-year'!$CP20)*100</f>
        <v>79.380642510155212</v>
      </c>
      <c r="O23" s="153">
        <f>('Public 2-year'!AB20/'Public 2-year'!$CP20)*100</f>
        <v>5.4660498493438423</v>
      </c>
      <c r="P23" s="153">
        <f>('Public 2-year'!AR20/'Public 2-year'!$CP20)*100</f>
        <v>6.1360659131476289</v>
      </c>
      <c r="Q23" s="171">
        <f>('Public 2-year'!BH20/'Public 2-year'!$CP20)*100</f>
        <v>1.1470284324364801</v>
      </c>
      <c r="R23" s="153">
        <f>('Public 2-year'!BZ20/'Public 2-year'!$CP20)*100</f>
        <v>7.8702132949168391</v>
      </c>
      <c r="S23" s="154"/>
      <c r="T23" s="154">
        <f t="shared" si="5"/>
        <v>100.00000000000001</v>
      </c>
      <c r="U23" s="179">
        <f t="shared" si="6"/>
        <v>100</v>
      </c>
    </row>
    <row r="24" spans="1:21" x14ac:dyDescent="0.2">
      <c r="A24" s="133" t="s">
        <v>15</v>
      </c>
      <c r="B24" s="133"/>
      <c r="C24" s="162">
        <f>('Public 2-year'!Q21/'Public 2-year'!$CU21)*100</f>
        <v>80.426750852612329</v>
      </c>
      <c r="D24" s="162">
        <f>('Public 2-year'!AG21/'Public 2-year'!$CU21)*100</f>
        <v>2.8742480784405786</v>
      </c>
      <c r="E24" s="162">
        <f>('Public 2-year'!AW21/'Public 2-year'!$CU21)*100</f>
        <v>12.724016638821922</v>
      </c>
      <c r="F24" s="162" t="str">
        <f>IF((('Public 2-year'!BM21/'Public 2-year'!$CU21)*100)&gt;=0.05,('Public 2-year'!BM21/'Public 2-year'!$CU21)*100,"*")</f>
        <v>*</v>
      </c>
      <c r="G24" s="162">
        <f>('Public 2-year'!CE21/'Public 2-year'!$CU21)*100</f>
        <v>3.9749844301251676</v>
      </c>
      <c r="H24" s="174">
        <f t="shared" si="1"/>
        <v>-0.37607964592459098</v>
      </c>
      <c r="I24" s="165">
        <f t="shared" si="2"/>
        <v>0.19086770381205742</v>
      </c>
      <c r="J24" s="165">
        <f t="shared" si="3"/>
        <v>1.2218874898306122</v>
      </c>
      <c r="K24" s="200" t="str">
        <f t="shared" si="0"/>
        <v>*</v>
      </c>
      <c r="L24" s="165">
        <f t="shared" si="4"/>
        <v>-1.0366755477180822</v>
      </c>
      <c r="M24" s="5"/>
      <c r="N24" s="153">
        <f>('Public 2-year'!L21/'Public 2-year'!$CP21)*100</f>
        <v>80.80283049853692</v>
      </c>
      <c r="O24" s="153">
        <f>('Public 2-year'!AB21/'Public 2-year'!$CP21)*100</f>
        <v>2.6833803746285212</v>
      </c>
      <c r="P24" s="153">
        <f>('Public 2-year'!AR21/'Public 2-year'!$CP21)*100</f>
        <v>11.50212914899131</v>
      </c>
      <c r="Q24" s="171">
        <f>('Public 2-year'!BH21/'Public 2-year'!$CP21)*100</f>
        <v>0</v>
      </c>
      <c r="R24" s="153">
        <f>('Public 2-year'!BZ21/'Public 2-year'!$CP21)*100</f>
        <v>5.0116599778432498</v>
      </c>
      <c r="S24" s="154"/>
      <c r="T24" s="154">
        <f t="shared" si="5"/>
        <v>100.00000000000001</v>
      </c>
      <c r="U24" s="179">
        <f t="shared" si="6"/>
        <v>99.999999999999986</v>
      </c>
    </row>
    <row r="25" spans="1:21" x14ac:dyDescent="0.2">
      <c r="A25" s="134" t="s">
        <v>16</v>
      </c>
      <c r="B25" s="134"/>
      <c r="C25" s="160">
        <f>('Public 2-year'!Q22/'Public 2-year'!$CU22)*100</f>
        <v>71.981724396275055</v>
      </c>
      <c r="D25" s="160">
        <f>('Public 2-year'!AG22/'Public 2-year'!$CU22)*100</f>
        <v>4.5765437748071323</v>
      </c>
      <c r="E25" s="160">
        <f>('Public 2-year'!AW22/'Public 2-year'!$CU22)*100</f>
        <v>16.027705045644328</v>
      </c>
      <c r="F25" s="160">
        <f>IF((('Public 2-year'!BM22/'Public 2-year'!$CU22)*100)&gt;=0.05,('Public 2-year'!BM22/'Public 2-year'!$CU22)*100,"*")</f>
        <v>0.31580229633350454</v>
      </c>
      <c r="G25" s="198">
        <f>('Public 2-year'!CE22/'Public 2-year'!$CU22)*100</f>
        <v>7.0982244869399818</v>
      </c>
      <c r="H25" s="175">
        <f t="shared" si="1"/>
        <v>-6.3341159446901401</v>
      </c>
      <c r="I25" s="166">
        <f t="shared" si="2"/>
        <v>1.8870146328732016</v>
      </c>
      <c r="J25" s="166">
        <f t="shared" si="3"/>
        <v>2.5641667515400215</v>
      </c>
      <c r="K25" s="160">
        <f t="shared" si="0"/>
        <v>7.9941930073365502E-2</v>
      </c>
      <c r="L25" s="166">
        <f t="shared" si="4"/>
        <v>1.8029926302035495</v>
      </c>
      <c r="M25" s="5"/>
      <c r="N25" s="153">
        <f>('Public 2-year'!L22/'Public 2-year'!$CP22)*100</f>
        <v>78.315840340965195</v>
      </c>
      <c r="O25" s="153">
        <f>('Public 2-year'!AB22/'Public 2-year'!$CP22)*100</f>
        <v>2.6895291419339307</v>
      </c>
      <c r="P25" s="153">
        <f>('Public 2-year'!AR22/'Public 2-year'!$CP22)*100</f>
        <v>13.463538294104307</v>
      </c>
      <c r="Q25" s="171">
        <f>('Public 2-year'!BH22/'Public 2-year'!$CP22)*100</f>
        <v>0.23586036626013904</v>
      </c>
      <c r="R25" s="153">
        <f>('Public 2-year'!BZ22/'Public 2-year'!$CP22)*100</f>
        <v>5.2952318567364323</v>
      </c>
      <c r="S25" s="154"/>
      <c r="T25" s="154">
        <f t="shared" si="5"/>
        <v>100.00000000000001</v>
      </c>
      <c r="U25" s="179">
        <f t="shared" si="6"/>
        <v>100</v>
      </c>
    </row>
    <row r="26" spans="1:21" x14ac:dyDescent="0.2">
      <c r="A26" s="130" t="s">
        <v>66</v>
      </c>
      <c r="B26" s="130"/>
      <c r="C26" s="162">
        <f>('Public 2-year'!Q23/'Public 2-year'!$CU23)*100</f>
        <v>69.39129469868837</v>
      </c>
      <c r="D26" s="162">
        <f>('Public 2-year'!AG23/'Public 2-year'!$CU23)*100</f>
        <v>2.666359939679992</v>
      </c>
      <c r="E26" s="162">
        <f>('Public 2-year'!AW23/'Public 2-year'!$CU23)*100</f>
        <v>15.633876049532697</v>
      </c>
      <c r="F26" s="162">
        <f>IF((('Public 2-year'!BM23/'Public 2-year'!$CU23)*100)&gt;=0.05,('Public 2-year'!BM23/'Public 2-year'!$CU23)*100,"*")</f>
        <v>1.5939992967416796</v>
      </c>
      <c r="G26" s="162">
        <f>('Public 2-year'!CE23/'Public 2-year'!$CU23)*100</f>
        <v>10.714470015357271</v>
      </c>
      <c r="H26" s="172">
        <f t="shared" si="1"/>
        <v>-2.8550025109283581</v>
      </c>
      <c r="I26" s="162">
        <f t="shared" si="2"/>
        <v>-5.1251592048888082</v>
      </c>
      <c r="J26" s="162">
        <f t="shared" si="3"/>
        <v>4.6241691659188753</v>
      </c>
      <c r="K26" s="200">
        <f t="shared" si="0"/>
        <v>0.32492363850300854</v>
      </c>
      <c r="L26" s="162">
        <f t="shared" si="4"/>
        <v>3.0310689113952938</v>
      </c>
      <c r="M26" s="5"/>
      <c r="N26" s="153">
        <f>('Public 2-year'!L23/'Public 2-year'!$CP23)*100</f>
        <v>72.246297209616728</v>
      </c>
      <c r="O26" s="153">
        <f>('Public 2-year'!AB23/'Public 2-year'!$CP23)*100</f>
        <v>7.7915191445687997</v>
      </c>
      <c r="P26" s="153">
        <f>('Public 2-year'!AR23/'Public 2-year'!$CP23)*100</f>
        <v>11.009706883613822</v>
      </c>
      <c r="Q26" s="171">
        <f>('Public 2-year'!BH23/'Public 2-year'!$CP23)*100</f>
        <v>1.2690756582386711</v>
      </c>
      <c r="R26" s="153">
        <f>('Public 2-year'!BZ23/'Public 2-year'!$CP23)*100</f>
        <v>7.6834011039619776</v>
      </c>
      <c r="S26" s="154"/>
      <c r="T26" s="154">
        <f t="shared" si="5"/>
        <v>100</v>
      </c>
      <c r="U26" s="179">
        <f t="shared" si="6"/>
        <v>100.00000000000003</v>
      </c>
    </row>
    <row r="27" spans="1:21" x14ac:dyDescent="0.2">
      <c r="A27" s="130"/>
      <c r="B27" s="130"/>
      <c r="C27" s="162"/>
      <c r="D27" s="162"/>
      <c r="E27" s="162"/>
      <c r="F27" s="162"/>
      <c r="G27" s="162"/>
      <c r="H27" s="172"/>
      <c r="I27" s="162"/>
      <c r="J27" s="162"/>
      <c r="K27" s="200">
        <f t="shared" si="0"/>
        <v>0</v>
      </c>
      <c r="L27" s="162"/>
      <c r="M27" s="5"/>
      <c r="N27" s="153"/>
      <c r="O27" s="153"/>
      <c r="P27" s="153"/>
      <c r="Q27" s="171"/>
      <c r="R27" s="153"/>
      <c r="S27" s="154"/>
      <c r="T27" s="154"/>
      <c r="U27" s="179"/>
    </row>
    <row r="28" spans="1:21" x14ac:dyDescent="0.2">
      <c r="A28" s="131" t="s">
        <v>25</v>
      </c>
      <c r="B28" s="131"/>
      <c r="C28" s="163" t="s">
        <v>83</v>
      </c>
      <c r="D28" s="163" t="s">
        <v>83</v>
      </c>
      <c r="E28" s="163" t="s">
        <v>83</v>
      </c>
      <c r="F28" s="163" t="s">
        <v>83</v>
      </c>
      <c r="G28" s="163" t="s">
        <v>83</v>
      </c>
      <c r="H28" s="173" t="s">
        <v>83</v>
      </c>
      <c r="I28" s="163" t="s">
        <v>83</v>
      </c>
      <c r="J28" s="163" t="s">
        <v>83</v>
      </c>
      <c r="K28" s="202" t="s">
        <v>83</v>
      </c>
      <c r="L28" s="163" t="s">
        <v>83</v>
      </c>
      <c r="M28" s="5"/>
      <c r="N28" s="153">
        <f>('Public 2-year'!L25/'Public 2-year'!$CP25)*100</f>
        <v>22.633787849355119</v>
      </c>
      <c r="O28" s="153">
        <f>('Public 2-year'!AB25/'Public 2-year'!$CP25)*100</f>
        <v>22.451284947754871</v>
      </c>
      <c r="P28" s="153">
        <f>('Public 2-year'!AR25/'Public 2-year'!$CP25)*100</f>
        <v>0</v>
      </c>
      <c r="Q28" s="171">
        <f>('Public 2-year'!BH25/'Public 2-year'!$CP25)*100</f>
        <v>2.685959519615797</v>
      </c>
      <c r="R28" s="153">
        <f>('Public 2-year'!BZ25/'Public 2-year'!$CP25)*100</f>
        <v>52.228967683274206</v>
      </c>
      <c r="S28" s="154"/>
      <c r="T28" s="154">
        <f t="shared" si="5"/>
        <v>100</v>
      </c>
      <c r="U28" s="179">
        <f t="shared" si="6"/>
        <v>0</v>
      </c>
    </row>
    <row r="29" spans="1:21" x14ac:dyDescent="0.2">
      <c r="A29" s="131" t="s">
        <v>26</v>
      </c>
      <c r="B29" s="131"/>
      <c r="C29" s="163">
        <f>('Public 2-year'!Q26/'Public 2-year'!$CU26)*100</f>
        <v>83.643160939716623</v>
      </c>
      <c r="D29" s="163">
        <f>('Public 2-year'!AG26/'Public 2-year'!$CU26)*100</f>
        <v>1.7212624418873941</v>
      </c>
      <c r="E29" s="163">
        <f>('Public 2-year'!AW26/'Public 2-year'!$CU26)*100</f>
        <v>1.2780603931168972</v>
      </c>
      <c r="F29" s="163">
        <f>IF((('Public 2-year'!BM26/'Public 2-year'!$CU26)*100)&gt;=0.05,('Public 2-year'!BM26/'Public 2-year'!$CU26)*100,"*")</f>
        <v>1.3801402578385369</v>
      </c>
      <c r="G29" s="163">
        <f>('Public 2-year'!CE26/'Public 2-year'!$CU26)*100</f>
        <v>11.977375967440546</v>
      </c>
      <c r="H29" s="173">
        <f t="shared" si="1"/>
        <v>-4.2218172038757018</v>
      </c>
      <c r="I29" s="163">
        <f t="shared" si="2"/>
        <v>-0.25847337855978991</v>
      </c>
      <c r="J29" s="163">
        <f t="shared" si="3"/>
        <v>0.9805776945682263</v>
      </c>
      <c r="K29" s="202">
        <f t="shared" si="0"/>
        <v>0.78260641677689724</v>
      </c>
      <c r="L29" s="163">
        <f t="shared" si="4"/>
        <v>2.7171064710903625</v>
      </c>
      <c r="M29" s="5"/>
      <c r="N29" s="153">
        <f>('Public 2-year'!L26/'Public 2-year'!$CP26)*100</f>
        <v>87.864978143592324</v>
      </c>
      <c r="O29" s="153">
        <f>('Public 2-year'!AB26/'Public 2-year'!$CP26)*100</f>
        <v>1.979735820447184</v>
      </c>
      <c r="P29" s="153">
        <f>('Public 2-year'!AR26/'Public 2-year'!$CP26)*100</f>
        <v>0.29748269854867088</v>
      </c>
      <c r="Q29" s="171">
        <f>('Public 2-year'!BH26/'Public 2-year'!$CP26)*100</f>
        <v>0.59753384106163965</v>
      </c>
      <c r="R29" s="153">
        <f>('Public 2-year'!BZ26/'Public 2-year'!$CP26)*100</f>
        <v>9.2602694963501833</v>
      </c>
      <c r="S29" s="154"/>
      <c r="T29" s="154">
        <f t="shared" si="5"/>
        <v>100</v>
      </c>
      <c r="U29" s="179">
        <f t="shared" si="6"/>
        <v>100</v>
      </c>
    </row>
    <row r="30" spans="1:21" x14ac:dyDescent="0.2">
      <c r="A30" s="131" t="s">
        <v>27</v>
      </c>
      <c r="B30" s="131"/>
      <c r="C30" s="163">
        <f>('Public 2-year'!Q27/'Public 2-year'!$CU27)*100</f>
        <v>68.762154021761717</v>
      </c>
      <c r="D30" s="163">
        <f>('Public 2-year'!AG27/'Public 2-year'!$CU27)*100</f>
        <v>2.5943764208386977</v>
      </c>
      <c r="E30" s="163">
        <f>('Public 2-year'!AW27/'Public 2-year'!$CU27)*100</f>
        <v>16.037556988642425</v>
      </c>
      <c r="F30" s="163">
        <f>IF((('Public 2-year'!BM27/'Public 2-year'!$CU27)*100)&gt;=0.05,('Public 2-year'!BM27/'Public 2-year'!$CU27)*100,"*")</f>
        <v>2.1386339793315603</v>
      </c>
      <c r="G30" s="163">
        <f>('Public 2-year'!CE27/'Public 2-year'!$CU27)*100</f>
        <v>10.467278589425598</v>
      </c>
      <c r="H30" s="173">
        <f t="shared" si="1"/>
        <v>-2.9919732627224249</v>
      </c>
      <c r="I30" s="163">
        <f t="shared" si="2"/>
        <v>-7.0999613807974296</v>
      </c>
      <c r="J30" s="163">
        <f t="shared" si="3"/>
        <v>5.6546138451273702</v>
      </c>
      <c r="K30" s="202">
        <f t="shared" si="0"/>
        <v>0.2957591781961284</v>
      </c>
      <c r="L30" s="163">
        <f t="shared" si="4"/>
        <v>4.1415616201963603</v>
      </c>
      <c r="M30" s="5"/>
      <c r="N30" s="153">
        <f>('Public 2-year'!L27/'Public 2-year'!$CP27)*100</f>
        <v>71.754127284484142</v>
      </c>
      <c r="O30" s="153">
        <f>('Public 2-year'!AB27/'Public 2-year'!$CP27)*100</f>
        <v>9.6943378016361272</v>
      </c>
      <c r="P30" s="153">
        <f>('Public 2-year'!AR27/'Public 2-year'!$CP27)*100</f>
        <v>10.382943143515055</v>
      </c>
      <c r="Q30" s="171">
        <f>('Public 2-year'!BH27/'Public 2-year'!$CP27)*100</f>
        <v>1.8428748011354319</v>
      </c>
      <c r="R30" s="153">
        <f>('Public 2-year'!BZ27/'Public 2-year'!$CP27)*100</f>
        <v>6.3257169692292381</v>
      </c>
      <c r="S30" s="154"/>
      <c r="T30" s="154">
        <f t="shared" si="5"/>
        <v>99.999999999999986</v>
      </c>
      <c r="U30" s="179">
        <f t="shared" si="6"/>
        <v>100</v>
      </c>
    </row>
    <row r="31" spans="1:21" x14ac:dyDescent="0.2">
      <c r="A31" s="131" t="s">
        <v>28</v>
      </c>
      <c r="B31" s="131"/>
      <c r="C31" s="163">
        <f>('Public 2-year'!Q28/'Public 2-year'!$CU28)*100</f>
        <v>70.399397646309254</v>
      </c>
      <c r="D31" s="163">
        <f>('Public 2-year'!AG28/'Public 2-year'!$CU28)*100</f>
        <v>1.2551643103466927</v>
      </c>
      <c r="E31" s="163">
        <f>('Public 2-year'!AW28/'Public 2-year'!$CU28)*100</f>
        <v>22.394035089872176</v>
      </c>
      <c r="F31" s="163">
        <f>IF((('Public 2-year'!BM28/'Public 2-year'!$CU28)*100)&gt;=0.05,('Public 2-year'!BM28/'Public 2-year'!$CU28)*100,"*")</f>
        <v>0.23159327464692164</v>
      </c>
      <c r="G31" s="163">
        <f>('Public 2-year'!CE28/'Public 2-year'!$CU28)*100</f>
        <v>5.7198096788249471</v>
      </c>
      <c r="H31" s="173">
        <f t="shared" si="1"/>
        <v>-4.778839217434296</v>
      </c>
      <c r="I31" s="163">
        <f t="shared" si="2"/>
        <v>-3.0022899840262536</v>
      </c>
      <c r="J31" s="163">
        <f t="shared" si="3"/>
        <v>7.2741375023314063</v>
      </c>
      <c r="K31" s="202">
        <f t="shared" si="0"/>
        <v>-0.26124735021201251</v>
      </c>
      <c r="L31" s="163">
        <f t="shared" si="4"/>
        <v>0.76823904934115284</v>
      </c>
      <c r="M31" s="5"/>
      <c r="N31" s="153">
        <f>('Public 2-year'!L28/'Public 2-year'!$CP28)*100</f>
        <v>75.17823686374355</v>
      </c>
      <c r="O31" s="153">
        <f>('Public 2-year'!AB28/'Public 2-year'!$CP28)*100</f>
        <v>4.2574542943729465</v>
      </c>
      <c r="P31" s="153">
        <f>('Public 2-year'!AR28/'Public 2-year'!$CP28)*100</f>
        <v>15.11989758754077</v>
      </c>
      <c r="Q31" s="171">
        <f>('Public 2-year'!BH28/'Public 2-year'!$CP28)*100</f>
        <v>0.49284062485893415</v>
      </c>
      <c r="R31" s="153">
        <f>('Public 2-year'!BZ28/'Public 2-year'!$CP28)*100</f>
        <v>4.9515706294837942</v>
      </c>
      <c r="S31" s="154"/>
      <c r="T31" s="154">
        <f t="shared" si="5"/>
        <v>100</v>
      </c>
      <c r="U31" s="179">
        <f t="shared" si="6"/>
        <v>99.999999999999986</v>
      </c>
    </row>
    <row r="32" spans="1:21" x14ac:dyDescent="0.2">
      <c r="A32" s="132" t="s">
        <v>30</v>
      </c>
      <c r="B32" s="132"/>
      <c r="C32" s="162">
        <f>('Public 2-year'!Q29/'Public 2-year'!$CU29)*100</f>
        <v>74.332813107783764</v>
      </c>
      <c r="D32" s="162">
        <f>('Public 2-year'!AG29/'Public 2-year'!$CU29)*100</f>
        <v>8.0508948373751643</v>
      </c>
      <c r="E32" s="162">
        <f>('Public 2-year'!AW29/'Public 2-year'!$CU29)*100</f>
        <v>0.75409435461995267</v>
      </c>
      <c r="F32" s="162" t="str">
        <f>IF((('Public 2-year'!BM29/'Public 2-year'!$CU29)*100)&gt;=0.05,('Public 2-year'!BM29/'Public 2-year'!$CU29)*100,"*")</f>
        <v>*</v>
      </c>
      <c r="G32" s="162">
        <f>('Public 2-year'!CE29/'Public 2-year'!$CU29)*100</f>
        <v>16.813043180675781</v>
      </c>
      <c r="H32" s="174">
        <f t="shared" si="1"/>
        <v>-9.1631632085016719</v>
      </c>
      <c r="I32" s="164">
        <f t="shared" si="2"/>
        <v>5.8739810655547231</v>
      </c>
      <c r="J32" s="164">
        <f t="shared" si="3"/>
        <v>0.56150378425571335</v>
      </c>
      <c r="K32" s="200" t="str">
        <f t="shared" si="0"/>
        <v>*</v>
      </c>
      <c r="L32" s="164">
        <f t="shared" si="4"/>
        <v>2.6785238391458943</v>
      </c>
      <c r="M32" s="5"/>
      <c r="N32" s="153">
        <f>('Public 2-year'!L29/'Public 2-year'!$CP29)*100</f>
        <v>83.495976316285436</v>
      </c>
      <c r="O32" s="153">
        <f>('Public 2-year'!AB29/'Public 2-year'!$CP29)*100</f>
        <v>2.1769137718204408</v>
      </c>
      <c r="P32" s="153">
        <f>('Public 2-year'!AR29/'Public 2-year'!$CP29)*100</f>
        <v>0.19259057036423938</v>
      </c>
      <c r="Q32" s="171">
        <f>('Public 2-year'!BH29/'Public 2-year'!$CP29)*100</f>
        <v>0</v>
      </c>
      <c r="R32" s="153">
        <f>('Public 2-year'!BZ29/'Public 2-year'!$CP29)*100</f>
        <v>14.134519341529886</v>
      </c>
      <c r="S32" s="154"/>
      <c r="T32" s="154">
        <f t="shared" si="5"/>
        <v>100</v>
      </c>
      <c r="U32" s="179">
        <f t="shared" si="6"/>
        <v>99.95084548045466</v>
      </c>
    </row>
    <row r="33" spans="1:21" x14ac:dyDescent="0.2">
      <c r="A33" s="132" t="s">
        <v>31</v>
      </c>
      <c r="B33" s="132"/>
      <c r="C33" s="162">
        <f>('Public 2-year'!Q30/'Public 2-year'!$CU30)*100</f>
        <v>88.778344112898893</v>
      </c>
      <c r="D33" s="162">
        <f>('Public 2-year'!AG30/'Public 2-year'!$CU30)*100</f>
        <v>2.404519536355751</v>
      </c>
      <c r="E33" s="162">
        <f>('Public 2-year'!AW30/'Public 2-year'!$CU30)*100</f>
        <v>2.0467020521502919</v>
      </c>
      <c r="F33" s="162" t="str">
        <f>IF((('Public 2-year'!BM30/'Public 2-year'!$CU30)*100)&gt;=0.05,('Public 2-year'!BM30/'Public 2-year'!$CU30)*100,"*")</f>
        <v>*</v>
      </c>
      <c r="G33" s="162">
        <f>('Public 2-year'!CE30/'Public 2-year'!$CU30)*100</f>
        <v>6.7704342985950685</v>
      </c>
      <c r="H33" s="174">
        <f t="shared" si="1"/>
        <v>29.158291251277227</v>
      </c>
      <c r="I33" s="164">
        <f t="shared" si="2"/>
        <v>-30.727568741395274</v>
      </c>
      <c r="J33" s="164">
        <f t="shared" si="3"/>
        <v>0.7560980186300803</v>
      </c>
      <c r="K33" s="200" t="str">
        <f t="shared" si="0"/>
        <v>*</v>
      </c>
      <c r="L33" s="164">
        <f t="shared" si="4"/>
        <v>0.81317947148796854</v>
      </c>
      <c r="M33" s="5"/>
      <c r="N33" s="153">
        <f>('Public 2-year'!L30/'Public 2-year'!$CP30)*100</f>
        <v>59.620052861621666</v>
      </c>
      <c r="O33" s="153">
        <f>('Public 2-year'!AB30/'Public 2-year'!$CP30)*100</f>
        <v>33.132088277751023</v>
      </c>
      <c r="P33" s="153">
        <f>('Public 2-year'!AR30/'Public 2-year'!$CP30)*100</f>
        <v>1.2906040335202116</v>
      </c>
      <c r="Q33" s="171">
        <f>('Public 2-year'!BH30/'Public 2-year'!$CP30)*100</f>
        <v>0</v>
      </c>
      <c r="R33" s="153">
        <f>('Public 2-year'!BZ30/'Public 2-year'!$CP30)*100</f>
        <v>5.9572548271071</v>
      </c>
      <c r="S33" s="154"/>
      <c r="T33" s="154">
        <f t="shared" si="5"/>
        <v>100</v>
      </c>
      <c r="U33" s="179">
        <f t="shared" si="6"/>
        <v>100</v>
      </c>
    </row>
    <row r="34" spans="1:21" x14ac:dyDescent="0.2">
      <c r="A34" s="132" t="s">
        <v>41</v>
      </c>
      <c r="B34" s="132"/>
      <c r="C34" s="162">
        <f>('Public 2-year'!Q31/'Public 2-year'!$CU31)*100</f>
        <v>69.853404776300295</v>
      </c>
      <c r="D34" s="162">
        <f>('Public 2-year'!AG31/'Public 2-year'!$CU31)*100</f>
        <v>6.9795547578947392</v>
      </c>
      <c r="E34" s="162">
        <f>('Public 2-year'!AW31/'Public 2-year'!$CU31)*100</f>
        <v>4.5539516408388838</v>
      </c>
      <c r="F34" s="162">
        <f>IF((('Public 2-year'!BM31/'Public 2-year'!$CU31)*100)&gt;=0.05,('Public 2-year'!BM31/'Public 2-year'!$CU31)*100,"*")</f>
        <v>1.2012087233227804</v>
      </c>
      <c r="G34" s="162">
        <f>('Public 2-year'!CE31/'Public 2-year'!$CU31)*100</f>
        <v>17.411880101643305</v>
      </c>
      <c r="H34" s="174">
        <f t="shared" si="1"/>
        <v>4.3952856854129436</v>
      </c>
      <c r="I34" s="164">
        <f t="shared" si="2"/>
        <v>-5.7664968184060843</v>
      </c>
      <c r="J34" s="164">
        <f t="shared" si="3"/>
        <v>0.21878130164080378</v>
      </c>
      <c r="K34" s="200">
        <f t="shared" si="0"/>
        <v>-0.65455581644407679</v>
      </c>
      <c r="L34" s="164">
        <f t="shared" si="4"/>
        <v>1.8069856477964059</v>
      </c>
      <c r="M34" s="5"/>
      <c r="N34" s="153">
        <f>('Public 2-year'!L31/'Public 2-year'!$CP31)*100</f>
        <v>65.458119090887351</v>
      </c>
      <c r="O34" s="153">
        <f>('Public 2-year'!AB31/'Public 2-year'!$CP31)*100</f>
        <v>12.746051576300824</v>
      </c>
      <c r="P34" s="153">
        <f>('Public 2-year'!AR31/'Public 2-year'!$CP31)*100</f>
        <v>4.33517033919808</v>
      </c>
      <c r="Q34" s="171">
        <f>('Public 2-year'!BH31/'Public 2-year'!$CP31)*100</f>
        <v>1.8557645397668572</v>
      </c>
      <c r="R34" s="153">
        <f>('Public 2-year'!BZ31/'Public 2-year'!$CP31)*100</f>
        <v>15.604894453846899</v>
      </c>
      <c r="S34" s="154"/>
      <c r="T34" s="154">
        <f t="shared" si="5"/>
        <v>100.00000000000001</v>
      </c>
      <c r="U34" s="179">
        <f t="shared" si="6"/>
        <v>100</v>
      </c>
    </row>
    <row r="35" spans="1:21" x14ac:dyDescent="0.2">
      <c r="A35" s="132" t="s">
        <v>43</v>
      </c>
      <c r="B35" s="132"/>
      <c r="C35" s="162">
        <f>('Public 2-year'!Q32/'Public 2-year'!$CU32)*100</f>
        <v>82.779753893482024</v>
      </c>
      <c r="D35" s="162">
        <f>('Public 2-year'!AG32/'Public 2-year'!$CU32)*100</f>
        <v>4.5496058450298023</v>
      </c>
      <c r="E35" s="162">
        <f>('Public 2-year'!AW32/'Public 2-year'!$CU32)*100</f>
        <v>4.8548356085368196</v>
      </c>
      <c r="F35" s="162">
        <f>IF((('Public 2-year'!BM32/'Public 2-year'!$CU32)*100)&gt;=0.05,('Public 2-year'!BM32/'Public 2-year'!$CU32)*100,"*")</f>
        <v>0.32205345125937318</v>
      </c>
      <c r="G35" s="162">
        <f>('Public 2-year'!CE32/'Public 2-year'!$CU32)*100</f>
        <v>7.4937512016919827</v>
      </c>
      <c r="H35" s="174">
        <f t="shared" si="1"/>
        <v>-2.4555807037654063</v>
      </c>
      <c r="I35" s="164">
        <f t="shared" si="2"/>
        <v>3.5970112656057784</v>
      </c>
      <c r="J35" s="164">
        <f t="shared" si="3"/>
        <v>-3.2696792814356774</v>
      </c>
      <c r="K35" s="200">
        <f t="shared" si="0"/>
        <v>0.1276087028740138</v>
      </c>
      <c r="L35" s="164">
        <f t="shared" si="4"/>
        <v>2.0006400167212934</v>
      </c>
      <c r="M35" s="5"/>
      <c r="N35" s="153">
        <f>('Public 2-year'!L32/'Public 2-year'!$CP32)*100</f>
        <v>85.23533459724743</v>
      </c>
      <c r="O35" s="153">
        <f>('Public 2-year'!AB32/'Public 2-year'!$CP32)*100</f>
        <v>0.95259457942402403</v>
      </c>
      <c r="P35" s="153">
        <f>('Public 2-year'!AR32/'Public 2-year'!$CP32)*100</f>
        <v>8.124514889972497</v>
      </c>
      <c r="Q35" s="171">
        <f>('Public 2-year'!BH32/'Public 2-year'!$CP32)*100</f>
        <v>0.19444474838535938</v>
      </c>
      <c r="R35" s="153">
        <f>('Public 2-year'!BZ32/'Public 2-year'!$CP32)*100</f>
        <v>5.4931111849706893</v>
      </c>
      <c r="S35" s="154"/>
      <c r="T35" s="154">
        <f t="shared" si="5"/>
        <v>100.00000000000001</v>
      </c>
      <c r="U35" s="179">
        <f t="shared" si="6"/>
        <v>100</v>
      </c>
    </row>
    <row r="36" spans="1:21" x14ac:dyDescent="0.2">
      <c r="A36" s="131" t="s">
        <v>46</v>
      </c>
      <c r="B36" s="131"/>
      <c r="C36" s="163">
        <f>('Public 2-year'!Q33/'Public 2-year'!$CU33)*100</f>
        <v>80.52706011258897</v>
      </c>
      <c r="D36" s="163">
        <f>('Public 2-year'!AG33/'Public 2-year'!$CU33)*100</f>
        <v>2.5541741908383182</v>
      </c>
      <c r="E36" s="163">
        <f>('Public 2-year'!AW33/'Public 2-year'!$CU33)*100</f>
        <v>8.1406829914307846</v>
      </c>
      <c r="F36" s="163">
        <f>IF((('Public 2-year'!BM33/'Public 2-year'!$CU33)*100)&gt;=0.05,('Public 2-year'!BM33/'Public 2-year'!$CU33)*100,"*")</f>
        <v>8.1379248980723351E-2</v>
      </c>
      <c r="G36" s="163">
        <f>('Public 2-year'!CE33/'Public 2-year'!$CU33)*100</f>
        <v>8.6967034561612095</v>
      </c>
      <c r="H36" s="173">
        <f t="shared" si="1"/>
        <v>-1.514020309923751</v>
      </c>
      <c r="I36" s="163">
        <f t="shared" si="2"/>
        <v>-2.8374173972653782</v>
      </c>
      <c r="J36" s="163">
        <f t="shared" si="3"/>
        <v>0.4682762842139514</v>
      </c>
      <c r="K36" s="202">
        <f t="shared" si="0"/>
        <v>6.4185781560233357E-2</v>
      </c>
      <c r="L36" s="163">
        <f t="shared" si="4"/>
        <v>3.8189756414149585</v>
      </c>
      <c r="M36" s="5"/>
      <c r="N36" s="153">
        <f>('Public 2-year'!L33/'Public 2-year'!$CP33)*100</f>
        <v>82.041080422512721</v>
      </c>
      <c r="O36" s="153">
        <f>('Public 2-year'!AB33/'Public 2-year'!$CP33)*100</f>
        <v>5.3915915881036964</v>
      </c>
      <c r="P36" s="153">
        <f>('Public 2-year'!AR33/'Public 2-year'!$CP33)*100</f>
        <v>7.6724067072168332</v>
      </c>
      <c r="Q36" s="171">
        <f>('Public 2-year'!BH33/'Public 2-year'!$CP33)*100</f>
        <v>1.7193467420489987E-2</v>
      </c>
      <c r="R36" s="153">
        <f>('Public 2-year'!BZ33/'Public 2-year'!$CP33)*100</f>
        <v>4.8777278147462511</v>
      </c>
      <c r="S36" s="154"/>
      <c r="T36" s="154">
        <f t="shared" si="5"/>
        <v>99.999999999999986</v>
      </c>
      <c r="U36" s="179">
        <f t="shared" si="6"/>
        <v>100</v>
      </c>
    </row>
    <row r="37" spans="1:21" x14ac:dyDescent="0.2">
      <c r="A37" s="131" t="s">
        <v>50</v>
      </c>
      <c r="B37" s="131"/>
      <c r="C37" s="163">
        <f>('Public 2-year'!Q34/'Public 2-year'!$CU34)*100</f>
        <v>79.134660231488795</v>
      </c>
      <c r="D37" s="163">
        <f>('Public 2-year'!AG34/'Public 2-year'!$CU34)*100</f>
        <v>1.5380432964606272</v>
      </c>
      <c r="E37" s="163">
        <f>('Public 2-year'!AW34/'Public 2-year'!$CU34)*100</f>
        <v>11.23177150460733</v>
      </c>
      <c r="F37" s="163">
        <f>IF((('Public 2-year'!BM34/'Public 2-year'!$CU34)*100)&gt;=0.05,('Public 2-year'!BM34/'Public 2-year'!$CU34)*100,"*")</f>
        <v>8.1772285863967883E-2</v>
      </c>
      <c r="G37" s="163">
        <f>('Public 2-year'!CE34/'Public 2-year'!$CU34)*100</f>
        <v>8.0137526815792768</v>
      </c>
      <c r="H37" s="173">
        <f t="shared" si="1"/>
        <v>10.013654055396685</v>
      </c>
      <c r="I37" s="163">
        <f t="shared" si="2"/>
        <v>-9.743564035706008</v>
      </c>
      <c r="J37" s="163">
        <f t="shared" si="3"/>
        <v>-2.0813366815900256</v>
      </c>
      <c r="K37" s="202">
        <f t="shared" si="0"/>
        <v>8.1772285863967883E-2</v>
      </c>
      <c r="L37" s="163">
        <f t="shared" si="4"/>
        <v>1.7294743760353715</v>
      </c>
      <c r="M37" s="5"/>
      <c r="N37" s="153">
        <f>('Public 2-year'!L34/'Public 2-year'!$CP34)*100</f>
        <v>69.121006176092109</v>
      </c>
      <c r="O37" s="153">
        <f>('Public 2-year'!AB34/'Public 2-year'!$CP34)*100</f>
        <v>11.281607332166635</v>
      </c>
      <c r="P37" s="153">
        <f>('Public 2-year'!AR34/'Public 2-year'!$CP34)*100</f>
        <v>13.313108186197356</v>
      </c>
      <c r="Q37" s="171">
        <f>('Public 2-year'!BH34/'Public 2-year'!$CP34)*100</f>
        <v>0</v>
      </c>
      <c r="R37" s="153">
        <f>('Public 2-year'!BZ34/'Public 2-year'!$CP34)*100</f>
        <v>6.2842783055439053</v>
      </c>
      <c r="S37" s="154"/>
      <c r="T37" s="154">
        <f t="shared" si="5"/>
        <v>100</v>
      </c>
      <c r="U37" s="179">
        <f t="shared" si="6"/>
        <v>99.999999999999986</v>
      </c>
    </row>
    <row r="38" spans="1:21" x14ac:dyDescent="0.2">
      <c r="A38" s="131" t="s">
        <v>54</v>
      </c>
      <c r="B38" s="131"/>
      <c r="C38" s="163">
        <f>('Public 2-year'!Q35/'Public 2-year'!$CU35)*100</f>
        <v>82.078711122690478</v>
      </c>
      <c r="D38" s="163">
        <f>('Public 2-year'!AG35/'Public 2-year'!$CU35)*100</f>
        <v>1.6845002986559066</v>
      </c>
      <c r="E38" s="163">
        <f>('Public 2-year'!AW35/'Public 2-year'!$CU35)*100</f>
        <v>1.6283880031503872</v>
      </c>
      <c r="F38" s="163" t="str">
        <f>IF((('Public 2-year'!BM35/'Public 2-year'!$CU35)*100)&gt;=0.05,('Public 2-year'!BM35/'Public 2-year'!$CU35)*100,"*")</f>
        <v>*</v>
      </c>
      <c r="G38" s="163">
        <f>('Public 2-year'!CE35/'Public 2-year'!$CU35)*100</f>
        <v>14.590195555433205</v>
      </c>
      <c r="H38" s="173">
        <f t="shared" si="1"/>
        <v>1.4807724160973237</v>
      </c>
      <c r="I38" s="163">
        <f t="shared" si="2"/>
        <v>-0.66221298362734338</v>
      </c>
      <c r="J38" s="163">
        <f t="shared" si="3"/>
        <v>-1.6950123844986353</v>
      </c>
      <c r="K38" s="202" t="str">
        <f t="shared" si="0"/>
        <v>*</v>
      </c>
      <c r="L38" s="163">
        <f t="shared" si="4"/>
        <v>1.379224095852063</v>
      </c>
      <c r="M38" s="5"/>
      <c r="N38" s="153">
        <f>('Public 2-year'!L35/'Public 2-year'!$CP35)*100</f>
        <v>80.597938706593155</v>
      </c>
      <c r="O38" s="153">
        <f>('Public 2-year'!AB35/'Public 2-year'!$CP35)*100</f>
        <v>2.3467132822832499</v>
      </c>
      <c r="P38" s="153">
        <f>('Public 2-year'!AR35/'Public 2-year'!$CP35)*100</f>
        <v>3.3234003876490226</v>
      </c>
      <c r="Q38" s="171">
        <f>('Public 2-year'!BH35/'Public 2-year'!$CP35)*100</f>
        <v>0.52097616389342949</v>
      </c>
      <c r="R38" s="153">
        <f>('Public 2-year'!BZ35/'Public 2-year'!$CP35)*100</f>
        <v>13.210971459581142</v>
      </c>
      <c r="S38" s="154"/>
      <c r="T38" s="154">
        <f t="shared" si="5"/>
        <v>99.999999999999986</v>
      </c>
      <c r="U38" s="179">
        <f t="shared" si="6"/>
        <v>99.981794979929987</v>
      </c>
    </row>
    <row r="39" spans="1:21" x14ac:dyDescent="0.2">
      <c r="A39" s="131" t="s">
        <v>56</v>
      </c>
      <c r="B39" s="131"/>
      <c r="C39" s="163">
        <f>('Public 2-year'!Q36/'Public 2-year'!$CU36)*100</f>
        <v>55.588466708657712</v>
      </c>
      <c r="D39" s="163">
        <f>('Public 2-year'!AG36/'Public 2-year'!$CU36)*100</f>
        <v>2.7884338138798319</v>
      </c>
      <c r="E39" s="163">
        <f>('Public 2-year'!AW36/'Public 2-year'!$CU36)*100</f>
        <v>28.419568773189447</v>
      </c>
      <c r="F39" s="163">
        <f>IF((('Public 2-year'!BM36/'Public 2-year'!$CU36)*100)&gt;=0.05,('Public 2-year'!BM36/'Public 2-year'!$CU36)*100,"*")</f>
        <v>1.4726033793879554</v>
      </c>
      <c r="G39" s="163">
        <f>('Public 2-year'!CE36/'Public 2-year'!$CU36)*100</f>
        <v>11.730927324885059</v>
      </c>
      <c r="H39" s="173">
        <f t="shared" si="1"/>
        <v>-4.7303360605984395</v>
      </c>
      <c r="I39" s="163">
        <f t="shared" si="2"/>
        <v>0.50736113361236024</v>
      </c>
      <c r="J39" s="163">
        <f t="shared" si="3"/>
        <v>4.9887354463856077</v>
      </c>
      <c r="K39" s="202">
        <f t="shared" si="0"/>
        <v>0.3122118114594612</v>
      </c>
      <c r="L39" s="163">
        <f t="shared" si="4"/>
        <v>-1.0779723308589855</v>
      </c>
      <c r="M39" s="5"/>
      <c r="N39" s="153">
        <f>('Public 2-year'!L36/'Public 2-year'!$CP36)*100</f>
        <v>60.318802769256152</v>
      </c>
      <c r="O39" s="153">
        <f>('Public 2-year'!AB36/'Public 2-year'!$CP36)*100</f>
        <v>2.2810726802674717</v>
      </c>
      <c r="P39" s="153">
        <f>('Public 2-year'!AR36/'Public 2-year'!$CP36)*100</f>
        <v>23.430833326803839</v>
      </c>
      <c r="Q39" s="171">
        <f>('Public 2-year'!BH36/'Public 2-year'!$CP36)*100</f>
        <v>1.1603915679284942</v>
      </c>
      <c r="R39" s="153">
        <f>('Public 2-year'!BZ36/'Public 2-year'!$CP36)*100</f>
        <v>12.808899655744044</v>
      </c>
      <c r="S39" s="154"/>
      <c r="T39" s="154">
        <f t="shared" si="5"/>
        <v>100</v>
      </c>
      <c r="U39" s="179">
        <f t="shared" si="6"/>
        <v>100.00000000000001</v>
      </c>
    </row>
    <row r="40" spans="1:21" x14ac:dyDescent="0.2">
      <c r="A40" s="135" t="s">
        <v>58</v>
      </c>
      <c r="B40" s="135"/>
      <c r="C40" s="167">
        <f>('Public 2-year'!Q37/'Public 2-year'!$CU37)*100</f>
        <v>43.98857848154443</v>
      </c>
      <c r="D40" s="167">
        <f>('Public 2-year'!AG37/'Public 2-year'!$CU37)*100</f>
        <v>5.2802959456875245</v>
      </c>
      <c r="E40" s="167">
        <f>('Public 2-year'!AW37/'Public 2-year'!$CU37)*100</f>
        <v>14.967531066466133</v>
      </c>
      <c r="F40" s="167" t="str">
        <f>IF((('Public 2-year'!BM37/'Public 2-year'!$CU37)*100)&gt;=0.05,('Public 2-year'!BM37/'Public 2-year'!$CU37)*100,"*")</f>
        <v>*</v>
      </c>
      <c r="G40" s="199">
        <f>('Public 2-year'!CE37/'Public 2-year'!$CU37)*100</f>
        <v>35.763594506301914</v>
      </c>
      <c r="H40" s="176">
        <f t="shared" si="1"/>
        <v>-7.9738573010606117</v>
      </c>
      <c r="I40" s="167">
        <f t="shared" si="2"/>
        <v>-0.56310617835510257</v>
      </c>
      <c r="J40" s="167">
        <f t="shared" si="3"/>
        <v>1.5432071741034168</v>
      </c>
      <c r="K40" s="167" t="str">
        <f t="shared" si="0"/>
        <v>*</v>
      </c>
      <c r="L40" s="167">
        <f t="shared" si="4"/>
        <v>6.9937563053123064</v>
      </c>
      <c r="M40" s="5"/>
      <c r="N40" s="153">
        <f>('Public 2-year'!L37/'Public 2-year'!$CP37)*100</f>
        <v>51.962435782605041</v>
      </c>
      <c r="O40" s="153">
        <f>('Public 2-year'!AB37/'Public 2-year'!$CP37)*100</f>
        <v>5.843402124042627</v>
      </c>
      <c r="P40" s="153">
        <f>('Public 2-year'!AR37/'Public 2-year'!$CP37)*100</f>
        <v>13.424323892362716</v>
      </c>
      <c r="Q40" s="171">
        <f>('Public 2-year'!BH37/'Public 2-year'!$CP37)*100</f>
        <v>0</v>
      </c>
      <c r="R40" s="153">
        <f>('Public 2-year'!BZ37/'Public 2-year'!$CP37)*100</f>
        <v>28.769838200989607</v>
      </c>
      <c r="S40" s="154"/>
      <c r="T40" s="154">
        <f t="shared" si="5"/>
        <v>100</v>
      </c>
      <c r="U40" s="179">
        <f t="shared" si="6"/>
        <v>100</v>
      </c>
    </row>
    <row r="41" spans="1:21" x14ac:dyDescent="0.2">
      <c r="A41" s="130" t="s">
        <v>67</v>
      </c>
      <c r="B41" s="130"/>
      <c r="C41" s="162">
        <f>('Public 2-year'!Q38/'Public 2-year'!$CU38)*100</f>
        <v>80.184652162924394</v>
      </c>
      <c r="D41" s="162">
        <f>('Public 2-year'!AG38/'Public 2-year'!$CU38)*100</f>
        <v>2.4723901434820679</v>
      </c>
      <c r="E41" s="162">
        <f>('Public 2-year'!AW38/'Public 2-year'!$CU38)*100</f>
        <v>8.1231399364819303</v>
      </c>
      <c r="F41" s="162">
        <f>IF((('Public 2-year'!BM38/'Public 2-year'!$CU38)*100)&gt;=0.05,('Public 2-year'!BM38/'Public 2-year'!$CU38)*100,"*")</f>
        <v>0.20813430231434046</v>
      </c>
      <c r="G41" s="162">
        <f>('Public 2-year'!CE38/'Public 2-year'!$CU38)*100</f>
        <v>9.011683454797268</v>
      </c>
      <c r="H41" s="172">
        <f t="shared" si="1"/>
        <v>-0.97785214004504439</v>
      </c>
      <c r="I41" s="162">
        <f t="shared" si="2"/>
        <v>-2.0034102046275546</v>
      </c>
      <c r="J41" s="162">
        <f t="shared" si="3"/>
        <v>1.9856869243399622</v>
      </c>
      <c r="K41" s="200" t="str">
        <f t="shared" si="0"/>
        <v>*</v>
      </c>
      <c r="L41" s="162">
        <f t="shared" si="4"/>
        <v>0.95045870542264943</v>
      </c>
      <c r="M41" s="5"/>
      <c r="N41" s="153">
        <f>('Public 2-year'!L38/'Public 2-year'!$CP38)*100</f>
        <v>81.162504302969438</v>
      </c>
      <c r="O41" s="153">
        <f>('Public 2-year'!AB38/'Public 2-year'!$CP38)*100</f>
        <v>4.4758003481096225</v>
      </c>
      <c r="P41" s="153">
        <f>('Public 2-year'!AR38/'Public 2-year'!$CP38)*100</f>
        <v>6.1374530121419681</v>
      </c>
      <c r="Q41" s="171">
        <f>('Public 2-year'!BH38/'Public 2-year'!$CP38)*100</f>
        <v>0.16301758740435551</v>
      </c>
      <c r="R41" s="153">
        <f>('Public 2-year'!BZ38/'Public 2-year'!$CP38)*100</f>
        <v>8.0612247493746185</v>
      </c>
      <c r="S41" s="154"/>
      <c r="T41" s="154">
        <f t="shared" si="5"/>
        <v>100.00000000000001</v>
      </c>
      <c r="U41" s="179">
        <f t="shared" si="6"/>
        <v>100</v>
      </c>
    </row>
    <row r="42" spans="1:21" x14ac:dyDescent="0.2">
      <c r="A42" s="130"/>
      <c r="B42" s="130"/>
      <c r="C42" s="162"/>
      <c r="D42" s="162"/>
      <c r="E42" s="162"/>
      <c r="F42" s="162"/>
      <c r="G42" s="162"/>
      <c r="H42" s="172"/>
      <c r="I42" s="162"/>
      <c r="J42" s="162"/>
      <c r="K42" s="200">
        <f t="shared" si="0"/>
        <v>0</v>
      </c>
      <c r="L42" s="162"/>
      <c r="M42" s="5"/>
      <c r="N42" s="153"/>
      <c r="O42" s="153"/>
      <c r="P42" s="153"/>
      <c r="Q42" s="171"/>
      <c r="R42" s="153"/>
      <c r="S42" s="154"/>
      <c r="T42" s="154"/>
      <c r="U42" s="179"/>
    </row>
    <row r="43" spans="1:21" x14ac:dyDescent="0.2">
      <c r="A43" s="131" t="s">
        <v>32</v>
      </c>
      <c r="B43" s="131"/>
      <c r="C43" s="163">
        <f>('Public 2-year'!Q40/'Public 2-year'!$CU40)*100</f>
        <v>68.13661935062521</v>
      </c>
      <c r="D43" s="163">
        <f>('Public 2-year'!AG40/'Public 2-year'!$CU40)*100</f>
        <v>2.9714787249362673</v>
      </c>
      <c r="E43" s="163">
        <f>('Public 2-year'!AW40/'Public 2-year'!$CU40)*100</f>
        <v>10.85137380887736</v>
      </c>
      <c r="F43" s="163">
        <f>IF((('Public 2-year'!BM40/'Public 2-year'!$CU40)*100)&gt;=0.05,('Public 2-year'!BM40/'Public 2-year'!$CU40)*100,"*")</f>
        <v>0.48302695411453755</v>
      </c>
      <c r="G43" s="163">
        <f>('Public 2-year'!CE40/'Public 2-year'!$CU40)*100</f>
        <v>17.557501161446623</v>
      </c>
      <c r="H43" s="173">
        <f t="shared" si="1"/>
        <v>-1.7654630536354006</v>
      </c>
      <c r="I43" s="163">
        <f t="shared" si="2"/>
        <v>-3.7860723936139196</v>
      </c>
      <c r="J43" s="163">
        <f t="shared" si="3"/>
        <v>0.64145602762347842</v>
      </c>
      <c r="K43" s="202">
        <f t="shared" si="0"/>
        <v>0.2121646194198436</v>
      </c>
      <c r="L43" s="163">
        <f t="shared" si="4"/>
        <v>4.6979148002059929</v>
      </c>
      <c r="M43" s="5"/>
      <c r="N43" s="153">
        <f>('Public 2-year'!L40/'Public 2-year'!$CP40)*100</f>
        <v>69.902082404260611</v>
      </c>
      <c r="O43" s="153">
        <f>('Public 2-year'!AB40/'Public 2-year'!$CP40)*100</f>
        <v>6.7575511185501869</v>
      </c>
      <c r="P43" s="153">
        <f>('Public 2-year'!AR40/'Public 2-year'!$CP40)*100</f>
        <v>10.209917781253882</v>
      </c>
      <c r="Q43" s="171">
        <f>('Public 2-year'!BH40/'Public 2-year'!$CP40)*100</f>
        <v>0.27086233469469395</v>
      </c>
      <c r="R43" s="153">
        <f>('Public 2-year'!BZ40/'Public 2-year'!$CP40)*100</f>
        <v>12.85958636124063</v>
      </c>
      <c r="S43" s="154"/>
      <c r="T43" s="154">
        <f t="shared" si="5"/>
        <v>100</v>
      </c>
      <c r="U43" s="179">
        <f t="shared" si="6"/>
        <v>99.999999999999986</v>
      </c>
    </row>
    <row r="44" spans="1:21" x14ac:dyDescent="0.2">
      <c r="A44" s="131" t="s">
        <v>33</v>
      </c>
      <c r="B44" s="131"/>
      <c r="C44" s="163">
        <f>('Public 2-year'!Q41/'Public 2-year'!$CU41)*100</f>
        <v>75.715010494209693</v>
      </c>
      <c r="D44" s="163">
        <f>('Public 2-year'!AG41/'Public 2-year'!$CU41)*100</f>
        <v>1.4349982642492285</v>
      </c>
      <c r="E44" s="163">
        <f>('Public 2-year'!AW41/'Public 2-year'!$CU41)*100</f>
        <v>18.271854765783267</v>
      </c>
      <c r="F44" s="163" t="str">
        <f>IF((('Public 2-year'!BM41/'Public 2-year'!$CU41)*100)&gt;=0.05,('Public 2-year'!BM41/'Public 2-year'!$CU41)*100,"*")</f>
        <v>*</v>
      </c>
      <c r="G44" s="163">
        <f>('Public 2-year'!CE41/'Public 2-year'!$CU41)*100</f>
        <v>4.5781364757578178</v>
      </c>
      <c r="H44" s="173">
        <f t="shared" si="1"/>
        <v>-10.250056948354228</v>
      </c>
      <c r="I44" s="163">
        <f t="shared" si="2"/>
        <v>-0.15237446988115666</v>
      </c>
      <c r="J44" s="163">
        <f t="shared" si="3"/>
        <v>8.038838148598197</v>
      </c>
      <c r="K44" s="202" t="str">
        <f t="shared" si="0"/>
        <v>*</v>
      </c>
      <c r="L44" s="163">
        <f t="shared" si="4"/>
        <v>2.3635932696371973</v>
      </c>
      <c r="M44" s="5"/>
      <c r="N44" s="153">
        <f>('Public 2-year'!L41/'Public 2-year'!$CP41)*100</f>
        <v>85.965067442563921</v>
      </c>
      <c r="O44" s="153">
        <f>('Public 2-year'!AB41/'Public 2-year'!$CP41)*100</f>
        <v>1.5873727341303852</v>
      </c>
      <c r="P44" s="153">
        <f>('Public 2-year'!AR41/'Public 2-year'!$CP41)*100</f>
        <v>10.23301661718507</v>
      </c>
      <c r="Q44" s="171">
        <f>('Public 2-year'!BH41/'Public 2-year'!$CP41)*100</f>
        <v>0</v>
      </c>
      <c r="R44" s="153">
        <f>('Public 2-year'!BZ41/'Public 2-year'!$CP41)*100</f>
        <v>2.2145432061206205</v>
      </c>
      <c r="S44" s="154"/>
      <c r="T44" s="154">
        <f t="shared" si="5"/>
        <v>100</v>
      </c>
      <c r="U44" s="179">
        <f t="shared" si="6"/>
        <v>100</v>
      </c>
    </row>
    <row r="45" spans="1:21" x14ac:dyDescent="0.2">
      <c r="A45" s="131" t="s">
        <v>34</v>
      </c>
      <c r="B45" s="131"/>
      <c r="C45" s="163">
        <f>('Public 2-year'!Q42/'Public 2-year'!$CU42)*100</f>
        <v>79.86208598084346</v>
      </c>
      <c r="D45" s="163">
        <f>('Public 2-year'!AG42/'Public 2-year'!$CU42)*100</f>
        <v>1.6121583877054404</v>
      </c>
      <c r="E45" s="163">
        <f>('Public 2-year'!AW42/'Public 2-year'!$CU42)*100</f>
        <v>9.0781865655590206</v>
      </c>
      <c r="F45" s="163">
        <f>IF((('Public 2-year'!BM42/'Public 2-year'!$CU42)*100)&gt;=0.05,('Public 2-year'!BM42/'Public 2-year'!$CU42)*100,"*")</f>
        <v>0.16947216438203158</v>
      </c>
      <c r="G45" s="163">
        <f>('Public 2-year'!CE42/'Public 2-year'!$CU42)*100</f>
        <v>9.278096901510045</v>
      </c>
      <c r="H45" s="173">
        <f t="shared" si="1"/>
        <v>3.6382089942429729</v>
      </c>
      <c r="I45" s="163">
        <f t="shared" si="2"/>
        <v>-0.1045540308287003</v>
      </c>
      <c r="J45" s="163">
        <f t="shared" si="3"/>
        <v>5.9580048260898746</v>
      </c>
      <c r="K45" s="202" t="str">
        <f t="shared" si="0"/>
        <v>*</v>
      </c>
      <c r="L45" s="163">
        <f t="shared" si="4"/>
        <v>-9.4629925403882265</v>
      </c>
      <c r="M45" s="5"/>
      <c r="N45" s="153">
        <f>('Public 2-year'!L42/'Public 2-year'!$CP42)*100</f>
        <v>76.223876986600487</v>
      </c>
      <c r="O45" s="153">
        <f>('Public 2-year'!AB42/'Public 2-year'!$CP42)*100</f>
        <v>1.7167124185341407</v>
      </c>
      <c r="P45" s="153">
        <f>('Public 2-year'!AR42/'Public 2-year'!$CP42)*100</f>
        <v>3.1201817394691456</v>
      </c>
      <c r="Q45" s="171">
        <f>('Public 2-year'!BH42/'Public 2-year'!$CP42)*100</f>
        <v>0.19813941349794673</v>
      </c>
      <c r="R45" s="153">
        <f>('Public 2-year'!BZ42/'Public 2-year'!$CP42)*100</f>
        <v>18.741089441898271</v>
      </c>
      <c r="S45" s="154"/>
      <c r="T45" s="154">
        <f t="shared" si="5"/>
        <v>99.999999999999986</v>
      </c>
      <c r="U45" s="179">
        <f t="shared" si="6"/>
        <v>99.999999999999986</v>
      </c>
    </row>
    <row r="46" spans="1:21" x14ac:dyDescent="0.2">
      <c r="A46" s="131" t="s">
        <v>35</v>
      </c>
      <c r="B46" s="131"/>
      <c r="C46" s="163">
        <f>('Public 2-year'!Q43/'Public 2-year'!$CU43)*100</f>
        <v>83.031172407495518</v>
      </c>
      <c r="D46" s="163">
        <f>('Public 2-year'!AG43/'Public 2-year'!$CU43)*100</f>
        <v>2.7695034932932261</v>
      </c>
      <c r="E46" s="163">
        <f>('Public 2-year'!AW43/'Public 2-year'!$CU43)*100</f>
        <v>0.73052055926088411</v>
      </c>
      <c r="F46" s="163" t="str">
        <f>IF((('Public 2-year'!BM43/'Public 2-year'!$CU43)*100)&gt;=0.05,('Public 2-year'!BM43/'Public 2-year'!$CU43)*100,"*")</f>
        <v>*</v>
      </c>
      <c r="G46" s="163">
        <f>('Public 2-year'!CE43/'Public 2-year'!$CU43)*100</f>
        <v>13.468803539950377</v>
      </c>
      <c r="H46" s="173">
        <f t="shared" si="1"/>
        <v>7.377481894871238</v>
      </c>
      <c r="I46" s="163">
        <f t="shared" si="2"/>
        <v>-1.9129730259724917</v>
      </c>
      <c r="J46" s="163">
        <f t="shared" si="3"/>
        <v>-0.36234538899930313</v>
      </c>
      <c r="K46" s="202" t="str">
        <f t="shared" si="0"/>
        <v>*</v>
      </c>
      <c r="L46" s="163">
        <f t="shared" si="4"/>
        <v>-5.0688784775370319</v>
      </c>
      <c r="M46" s="5"/>
      <c r="N46" s="153">
        <f>('Public 2-year'!L43/'Public 2-year'!$CP43)*100</f>
        <v>75.65369051262428</v>
      </c>
      <c r="O46" s="153">
        <f>('Public 2-year'!AB43/'Public 2-year'!$CP43)*100</f>
        <v>4.6824765192657178</v>
      </c>
      <c r="P46" s="153">
        <f>('Public 2-year'!AR43/'Public 2-year'!$CP43)*100</f>
        <v>1.0928659482601872</v>
      </c>
      <c r="Q46" s="171">
        <f>('Public 2-year'!BH43/'Public 2-year'!$CP43)*100</f>
        <v>3.3285002362408597E-2</v>
      </c>
      <c r="R46" s="153">
        <f>('Public 2-year'!BZ43/'Public 2-year'!$CP43)*100</f>
        <v>18.537682017487409</v>
      </c>
      <c r="S46" s="154"/>
      <c r="T46" s="154">
        <f t="shared" si="5"/>
        <v>100</v>
      </c>
      <c r="U46" s="179">
        <f t="shared" si="6"/>
        <v>100</v>
      </c>
    </row>
    <row r="47" spans="1:21" x14ac:dyDescent="0.2">
      <c r="A47" s="132" t="s">
        <v>38</v>
      </c>
      <c r="B47" s="132"/>
      <c r="C47" s="162">
        <f>('Public 2-year'!Q44/'Public 2-year'!$CU44)*100</f>
        <v>88.154056407000198</v>
      </c>
      <c r="D47" s="162">
        <f>('Public 2-year'!AG44/'Public 2-year'!$CU44)*100</f>
        <v>3.3789551653020546</v>
      </c>
      <c r="E47" s="162">
        <f>('Public 2-year'!AW44/'Public 2-year'!$CU44)*100</f>
        <v>2.7100550406117732</v>
      </c>
      <c r="F47" s="162">
        <f>IF((('Public 2-year'!BM44/'Public 2-year'!$CU44)*100)&gt;=0.05,('Public 2-year'!BM44/'Public 2-year'!$CU44)*100,"*")</f>
        <v>5.165570374997059E-2</v>
      </c>
      <c r="G47" s="162">
        <f>('Public 2-year'!CE44/'Public 2-year'!$CU44)*100</f>
        <v>5.7052776833360008</v>
      </c>
      <c r="H47" s="174">
        <f t="shared" si="1"/>
        <v>-3.5143855301034108</v>
      </c>
      <c r="I47" s="164">
        <f t="shared" si="2"/>
        <v>0.68706587050579193</v>
      </c>
      <c r="J47" s="164">
        <f t="shared" si="3"/>
        <v>0.96267589640953966</v>
      </c>
      <c r="K47" s="200" t="str">
        <f t="shared" si="0"/>
        <v>*</v>
      </c>
      <c r="L47" s="164">
        <f t="shared" si="4"/>
        <v>1.8246457635702833</v>
      </c>
      <c r="M47" s="5"/>
      <c r="N47" s="153">
        <f>('Public 2-year'!L44/'Public 2-year'!$CP44)*100</f>
        <v>91.668441937103609</v>
      </c>
      <c r="O47" s="153">
        <f>('Public 2-year'!AB44/'Public 2-year'!$CP44)*100</f>
        <v>2.6918892947962627</v>
      </c>
      <c r="P47" s="153">
        <f>('Public 2-year'!AR44/'Public 2-year'!$CP44)*100</f>
        <v>1.7473791442022335</v>
      </c>
      <c r="Q47" s="171">
        <f>('Public 2-year'!BH44/'Public 2-year'!$CP44)*100</f>
        <v>1.1657704132183158E-2</v>
      </c>
      <c r="R47" s="153">
        <f>('Public 2-year'!BZ44/'Public 2-year'!$CP44)*100</f>
        <v>3.8806319197657175</v>
      </c>
      <c r="S47" s="154"/>
      <c r="T47" s="154">
        <f t="shared" si="5"/>
        <v>100</v>
      </c>
      <c r="U47" s="179">
        <f t="shared" si="6"/>
        <v>100.00000000000001</v>
      </c>
    </row>
    <row r="48" spans="1:21" x14ac:dyDescent="0.2">
      <c r="A48" s="132" t="s">
        <v>39</v>
      </c>
      <c r="B48" s="132"/>
      <c r="C48" s="162">
        <f>('Public 2-year'!Q45/'Public 2-year'!$CU45)*100</f>
        <v>76.479736588028814</v>
      </c>
      <c r="D48" s="162">
        <f>('Public 2-year'!AG45/'Public 2-year'!$CU45)*100</f>
        <v>2.1562848654300035</v>
      </c>
      <c r="E48" s="162">
        <f>('Public 2-year'!AW45/'Public 2-year'!$CU45)*100</f>
        <v>19.72764955224865</v>
      </c>
      <c r="F48" s="162">
        <f>IF((('Public 2-year'!BM45/'Public 2-year'!$CU45)*100)&gt;=0.05,('Public 2-year'!BM45/'Public 2-year'!$CU45)*100,"*")</f>
        <v>0.21050858779411138</v>
      </c>
      <c r="G48" s="162">
        <f>('Public 2-year'!CE45/'Public 2-year'!$CU45)*100</f>
        <v>1.4258204064984232</v>
      </c>
      <c r="H48" s="174">
        <f t="shared" si="1"/>
        <v>-3.5167583876004187</v>
      </c>
      <c r="I48" s="164">
        <f t="shared" si="2"/>
        <v>-0.71240266117899154</v>
      </c>
      <c r="J48" s="164">
        <f t="shared" si="3"/>
        <v>4.4463609340406336</v>
      </c>
      <c r="K48" s="200">
        <f t="shared" si="0"/>
        <v>5.8516867877883211E-2</v>
      </c>
      <c r="L48" s="164">
        <f t="shared" si="4"/>
        <v>-0.27571675313910315</v>
      </c>
      <c r="M48" s="5"/>
      <c r="N48" s="153">
        <f>('Public 2-year'!L45/'Public 2-year'!$CP45)*100</f>
        <v>79.996494975629233</v>
      </c>
      <c r="O48" s="153">
        <f>('Public 2-year'!AB45/'Public 2-year'!$CP45)*100</f>
        <v>2.8686875266089951</v>
      </c>
      <c r="P48" s="153">
        <f>('Public 2-year'!AR45/'Public 2-year'!$CP45)*100</f>
        <v>15.281288618208016</v>
      </c>
      <c r="Q48" s="171">
        <f>('Public 2-year'!BH45/'Public 2-year'!$CP45)*100</f>
        <v>0.15199171991622817</v>
      </c>
      <c r="R48" s="153">
        <f>('Public 2-year'!BZ45/'Public 2-year'!$CP45)*100</f>
        <v>1.7015371596375264</v>
      </c>
      <c r="S48" s="154"/>
      <c r="T48" s="154">
        <f t="shared" si="5"/>
        <v>100</v>
      </c>
      <c r="U48" s="179">
        <f t="shared" si="6"/>
        <v>100</v>
      </c>
    </row>
    <row r="49" spans="1:21" x14ac:dyDescent="0.2">
      <c r="A49" s="132" t="s">
        <v>40</v>
      </c>
      <c r="B49" s="132"/>
      <c r="C49" s="162">
        <f>('Public 2-year'!Q46/'Public 2-year'!$CU46)*100</f>
        <v>87.452173903487676</v>
      </c>
      <c r="D49" s="162">
        <f>('Public 2-year'!AG46/'Public 2-year'!$CU46)*100</f>
        <v>2.5742927558842754</v>
      </c>
      <c r="E49" s="162">
        <f>('Public 2-year'!AW46/'Public 2-year'!$CU46)*100</f>
        <v>4.3573272698168051</v>
      </c>
      <c r="F49" s="162" t="str">
        <f>IF((('Public 2-year'!BM46/'Public 2-year'!$CU46)*100)&gt;=0.05,('Public 2-year'!BM46/'Public 2-year'!$CU46)*100,"*")</f>
        <v>*</v>
      </c>
      <c r="G49" s="162">
        <f>('Public 2-year'!CE46/'Public 2-year'!$CU46)*100</f>
        <v>5.616206070811252</v>
      </c>
      <c r="H49" s="174">
        <f t="shared" si="1"/>
        <v>5.2262066513501679</v>
      </c>
      <c r="I49" s="164">
        <f t="shared" si="2"/>
        <v>-8.8243993988446068E-2</v>
      </c>
      <c r="J49" s="164">
        <f t="shared" si="3"/>
        <v>-4.555829849642258</v>
      </c>
      <c r="K49" s="200" t="str">
        <f t="shared" si="0"/>
        <v>*</v>
      </c>
      <c r="L49" s="164">
        <f t="shared" si="4"/>
        <v>-0.58213280771945541</v>
      </c>
      <c r="M49" s="5"/>
      <c r="N49" s="153">
        <f>('Public 2-year'!L46/'Public 2-year'!$CP46)*100</f>
        <v>82.225967252137508</v>
      </c>
      <c r="O49" s="153">
        <f>('Public 2-year'!AB46/'Public 2-year'!$CP46)*100</f>
        <v>2.6625367498727215</v>
      </c>
      <c r="P49" s="153">
        <f>('Public 2-year'!AR46/'Public 2-year'!$CP46)*100</f>
        <v>8.9131571194590631</v>
      </c>
      <c r="Q49" s="171">
        <f>('Public 2-year'!BH46/'Public 2-year'!$CP46)*100</f>
        <v>0</v>
      </c>
      <c r="R49" s="153">
        <f>('Public 2-year'!BZ46/'Public 2-year'!$CP46)*100</f>
        <v>6.1983388785307074</v>
      </c>
      <c r="S49" s="154"/>
      <c r="T49" s="154">
        <f t="shared" si="5"/>
        <v>99.999999999999986</v>
      </c>
      <c r="U49" s="179">
        <f t="shared" si="6"/>
        <v>100</v>
      </c>
    </row>
    <row r="50" spans="1:21" x14ac:dyDescent="0.2">
      <c r="A50" s="132" t="s">
        <v>42</v>
      </c>
      <c r="B50" s="132"/>
      <c r="C50" s="162">
        <f>('Public 2-year'!Q47/'Public 2-year'!$CU47)*100</f>
        <v>78.485570654841183</v>
      </c>
      <c r="D50" s="162">
        <f>('Public 2-year'!AG47/'Public 2-year'!$CU47)*100</f>
        <v>3.0503438179936704</v>
      </c>
      <c r="E50" s="162">
        <f>('Public 2-year'!AW47/'Public 2-year'!$CU47)*100</f>
        <v>5.6532103252671773</v>
      </c>
      <c r="F50" s="162">
        <f>IF((('Public 2-year'!BM47/'Public 2-year'!$CU47)*100)&gt;=0.05,('Public 2-year'!BM47/'Public 2-year'!$CU47)*100,"*")</f>
        <v>0.82575861240778559</v>
      </c>
      <c r="G50" s="162">
        <f>('Public 2-year'!CE47/'Public 2-year'!$CU47)*100</f>
        <v>11.985116589490177</v>
      </c>
      <c r="H50" s="174">
        <f t="shared" si="1"/>
        <v>-6.5056258732979302</v>
      </c>
      <c r="I50" s="164" t="str">
        <f t="shared" si="2"/>
        <v>*</v>
      </c>
      <c r="J50" s="164">
        <f t="shared" si="3"/>
        <v>1.8735534414897468</v>
      </c>
      <c r="K50" s="200">
        <f t="shared" si="0"/>
        <v>0.30115886547853776</v>
      </c>
      <c r="L50" s="164">
        <f t="shared" si="4"/>
        <v>4.3353949449965494</v>
      </c>
      <c r="M50" s="5"/>
      <c r="N50" s="153">
        <f>('Public 2-year'!L47/'Public 2-year'!$CP47)*100</f>
        <v>84.991196528139113</v>
      </c>
      <c r="O50" s="153">
        <f>('Public 2-year'!AB47/'Public 2-year'!$CP47)*100</f>
        <v>3.0548251966605773</v>
      </c>
      <c r="P50" s="153">
        <f>('Public 2-year'!AR47/'Public 2-year'!$CP47)*100</f>
        <v>3.7796568837774305</v>
      </c>
      <c r="Q50" s="171">
        <f>('Public 2-year'!BH47/'Public 2-year'!$CP47)*100</f>
        <v>0.52459974692924782</v>
      </c>
      <c r="R50" s="153">
        <f>('Public 2-year'!BZ47/'Public 2-year'!$CP47)*100</f>
        <v>7.6497216444936278</v>
      </c>
      <c r="S50" s="154"/>
      <c r="T50" s="154">
        <f t="shared" si="5"/>
        <v>100</v>
      </c>
      <c r="U50" s="179">
        <f t="shared" si="6"/>
        <v>99.999999999999986</v>
      </c>
    </row>
    <row r="51" spans="1:21" x14ac:dyDescent="0.2">
      <c r="A51" s="131" t="s">
        <v>48</v>
      </c>
      <c r="B51" s="131"/>
      <c r="C51" s="163">
        <f>('Public 2-year'!Q48/'Public 2-year'!$CU48)*100</f>
        <v>57.939031170363961</v>
      </c>
      <c r="D51" s="163">
        <f>('Public 2-year'!AG48/'Public 2-year'!$CU48)*100</f>
        <v>5.1275350706916605</v>
      </c>
      <c r="E51" s="163">
        <f>('Public 2-year'!AW48/'Public 2-year'!$CU48)*100</f>
        <v>15.053162244524266</v>
      </c>
      <c r="F51" s="163">
        <f>IF((('Public 2-year'!BM48/'Public 2-year'!$CU48)*100)&gt;=0.05,('Public 2-year'!BM48/'Public 2-year'!$CU48)*100,"*")</f>
        <v>1.3895628995440288</v>
      </c>
      <c r="G51" s="163">
        <f>('Public 2-year'!CE48/'Public 2-year'!$CU48)*100</f>
        <v>20.490708614876084</v>
      </c>
      <c r="H51" s="173">
        <f t="shared" si="1"/>
        <v>-7.9878125060318865</v>
      </c>
      <c r="I51" s="163">
        <f t="shared" si="2"/>
        <v>-0.43802979291952049</v>
      </c>
      <c r="J51" s="163">
        <f t="shared" si="3"/>
        <v>5.865115469478047</v>
      </c>
      <c r="K51" s="202">
        <f t="shared" si="0"/>
        <v>-1.9187035938854526</v>
      </c>
      <c r="L51" s="163">
        <f t="shared" si="4"/>
        <v>4.4794304233588136</v>
      </c>
      <c r="M51" s="5"/>
      <c r="N51" s="153">
        <f>('Public 2-year'!L48/'Public 2-year'!$CP48)*100</f>
        <v>65.926843676395848</v>
      </c>
      <c r="O51" s="153">
        <f>('Public 2-year'!AB48/'Public 2-year'!$CP48)*100</f>
        <v>5.565564863611181</v>
      </c>
      <c r="P51" s="153">
        <f>('Public 2-year'!AR48/'Public 2-year'!$CP48)*100</f>
        <v>9.1880467750462191</v>
      </c>
      <c r="Q51" s="171">
        <f>('Public 2-year'!BH48/'Public 2-year'!$CP48)*100</f>
        <v>3.3082664934294814</v>
      </c>
      <c r="R51" s="153">
        <f>('Public 2-year'!BZ48/'Public 2-year'!$CP48)*100</f>
        <v>16.01127819151727</v>
      </c>
      <c r="S51" s="154"/>
      <c r="T51" s="154">
        <f t="shared" si="5"/>
        <v>100</v>
      </c>
      <c r="U51" s="179">
        <f t="shared" si="6"/>
        <v>100</v>
      </c>
    </row>
    <row r="52" spans="1:21" x14ac:dyDescent="0.2">
      <c r="A52" s="131" t="s">
        <v>49</v>
      </c>
      <c r="B52" s="131"/>
      <c r="C52" s="163">
        <f>('Public 2-year'!Q49/'Public 2-year'!$CU49)*100</f>
        <v>85.463906713137746</v>
      </c>
      <c r="D52" s="163">
        <f>('Public 2-year'!AG49/'Public 2-year'!$CU49)*100</f>
        <v>1.8122511958789715</v>
      </c>
      <c r="E52" s="163">
        <f>('Public 2-year'!AW49/'Public 2-year'!$CU49)*100</f>
        <v>1.7766767825375156</v>
      </c>
      <c r="F52" s="163">
        <f>IF((('Public 2-year'!BM49/'Public 2-year'!$CU49)*100)&gt;=0.05,('Public 2-year'!BM49/'Public 2-year'!$CU49)*100,"*")</f>
        <v>9.2431591125598997E-2</v>
      </c>
      <c r="G52" s="163">
        <f>('Public 2-year'!CE49/'Public 2-year'!$CU49)*100</f>
        <v>10.854733717320165</v>
      </c>
      <c r="H52" s="173" t="str">
        <f t="shared" si="1"/>
        <v>*</v>
      </c>
      <c r="I52" s="163">
        <f t="shared" si="2"/>
        <v>-6.1767933008966081</v>
      </c>
      <c r="J52" s="163">
        <f t="shared" si="3"/>
        <v>1.1748153151217984</v>
      </c>
      <c r="K52" s="202" t="str">
        <f t="shared" si="0"/>
        <v>*</v>
      </c>
      <c r="L52" s="163">
        <f t="shared" si="4"/>
        <v>5.0275014731427712</v>
      </c>
      <c r="M52" s="5"/>
      <c r="N52" s="153">
        <f>('Public 2-year'!L49/'Public 2-year'!$CP49)*100</f>
        <v>85.491255980524926</v>
      </c>
      <c r="O52" s="153">
        <f>('Public 2-year'!AB49/'Public 2-year'!$CP49)*100</f>
        <v>7.9890444967755796</v>
      </c>
      <c r="P52" s="153">
        <f>('Public 2-year'!AR49/'Public 2-year'!$CP49)*100</f>
        <v>0.60186146741571722</v>
      </c>
      <c r="Q52" s="171">
        <f>('Public 2-year'!BH49/'Public 2-year'!$CP49)*100</f>
        <v>9.0605811106377193E-2</v>
      </c>
      <c r="R52" s="153">
        <f>('Public 2-year'!BZ49/'Public 2-year'!$CP49)*100</f>
        <v>5.8272322441773943</v>
      </c>
      <c r="S52" s="154"/>
      <c r="T52" s="154">
        <f t="shared" si="5"/>
        <v>99.999999999999986</v>
      </c>
      <c r="U52" s="179">
        <f t="shared" si="6"/>
        <v>100</v>
      </c>
    </row>
    <row r="53" spans="1:21" x14ac:dyDescent="0.2">
      <c r="A53" s="131" t="s">
        <v>53</v>
      </c>
      <c r="B53" s="131"/>
      <c r="C53" s="163">
        <f>('Public 2-year'!Q50/'Public 2-year'!$CU50)*100</f>
        <v>68.880994306095687</v>
      </c>
      <c r="D53" s="163">
        <f>('Public 2-year'!AG50/'Public 2-year'!$CU50)*100</f>
        <v>3.4758400678562973</v>
      </c>
      <c r="E53" s="163">
        <f>('Public 2-year'!AW50/'Public 2-year'!$CU50)*100</f>
        <v>1.9679292473282424</v>
      </c>
      <c r="F53" s="163">
        <f>IF((('Public 2-year'!BM50/'Public 2-year'!$CU50)*100)&gt;=0.05,('Public 2-year'!BM50/'Public 2-year'!$CU50)*100,"*")</f>
        <v>3.7488024485854066</v>
      </c>
      <c r="G53" s="163">
        <f>('Public 2-year'!CE50/'Public 2-year'!$CU50)*100</f>
        <v>21.926433930134362</v>
      </c>
      <c r="H53" s="173">
        <f t="shared" si="1"/>
        <v>-14.780442899089948</v>
      </c>
      <c r="I53" s="163">
        <f t="shared" si="2"/>
        <v>-0.71203391571153674</v>
      </c>
      <c r="J53" s="163">
        <f t="shared" si="3"/>
        <v>-1.3756025820126905</v>
      </c>
      <c r="K53" s="202">
        <f t="shared" si="0"/>
        <v>0.87526239534092865</v>
      </c>
      <c r="L53" s="163">
        <f t="shared" si="4"/>
        <v>15.992817001473233</v>
      </c>
      <c r="M53" s="5"/>
      <c r="N53" s="153">
        <f>('Public 2-year'!L50/'Public 2-year'!$CP50)*100</f>
        <v>83.661437205185635</v>
      </c>
      <c r="O53" s="153">
        <f>('Public 2-year'!AB50/'Public 2-year'!$CP50)*100</f>
        <v>4.187873983567834</v>
      </c>
      <c r="P53" s="153">
        <f>('Public 2-year'!AR50/'Public 2-year'!$CP50)*100</f>
        <v>3.3435318293409328</v>
      </c>
      <c r="Q53" s="171">
        <f>('Public 2-year'!BH50/'Public 2-year'!$CP50)*100</f>
        <v>2.8735400532444779</v>
      </c>
      <c r="R53" s="153">
        <f>('Public 2-year'!BZ50/'Public 2-year'!$CP50)*100</f>
        <v>5.9336169286611291</v>
      </c>
      <c r="S53" s="154"/>
      <c r="T53" s="154">
        <f t="shared" si="5"/>
        <v>100.00000000000001</v>
      </c>
      <c r="U53" s="179">
        <f t="shared" si="6"/>
        <v>100</v>
      </c>
    </row>
    <row r="54" spans="1:21" x14ac:dyDescent="0.2">
      <c r="A54" s="131" t="s">
        <v>57</v>
      </c>
      <c r="B54" s="131"/>
      <c r="C54" s="167">
        <f>('Public 2-year'!Q51/'Public 2-year'!$CU51)*100</f>
        <v>80.90988747433795</v>
      </c>
      <c r="D54" s="167">
        <f>('Public 2-year'!AG51/'Public 2-year'!$CU51)*100</f>
        <v>2.7801295045772054</v>
      </c>
      <c r="E54" s="167">
        <f>('Public 2-year'!AW51/'Public 2-year'!$CU51)*100</f>
        <v>8.5945331766710993</v>
      </c>
      <c r="F54" s="167" t="str">
        <f>IF((('Public 2-year'!BM51/'Public 2-year'!$CU51)*100)&gt;=0.05,('Public 2-year'!BM51/'Public 2-year'!$CU51)*100,"*")</f>
        <v>*</v>
      </c>
      <c r="G54" s="199">
        <f>('Public 2-year'!CE51/'Public 2-year'!$CU51)*100</f>
        <v>7.7154498444137438</v>
      </c>
      <c r="H54" s="173">
        <f t="shared" si="1"/>
        <v>1.9518520717184344</v>
      </c>
      <c r="I54" s="163">
        <f t="shared" si="2"/>
        <v>-1.0200559756163949</v>
      </c>
      <c r="J54" s="163">
        <f t="shared" si="3"/>
        <v>0.58927394504432584</v>
      </c>
      <c r="K54" s="167" t="str">
        <f t="shared" si="0"/>
        <v>*</v>
      </c>
      <c r="L54" s="163">
        <f t="shared" si="4"/>
        <v>-1.4025493443179045</v>
      </c>
      <c r="M54" s="5"/>
      <c r="N54" s="153">
        <f>('Public 2-year'!L51/'Public 2-year'!$CP51)*100</f>
        <v>78.958035402619515</v>
      </c>
      <c r="O54" s="153">
        <f>('Public 2-year'!AB51/'Public 2-year'!$CP51)*100</f>
        <v>3.8001854801936004</v>
      </c>
      <c r="P54" s="153">
        <f>('Public 2-year'!AR51/'Public 2-year'!$CP51)*100</f>
        <v>8.0052592316267734</v>
      </c>
      <c r="Q54" s="171">
        <f>('Public 2-year'!BH51/'Public 2-year'!$CP51)*100</f>
        <v>0.11852069682846504</v>
      </c>
      <c r="R54" s="153">
        <f>('Public 2-year'!BZ51/'Public 2-year'!$CP51)*100</f>
        <v>9.1179991887316483</v>
      </c>
      <c r="S54" s="154"/>
      <c r="T54" s="154">
        <f t="shared" si="5"/>
        <v>100</v>
      </c>
      <c r="U54" s="179">
        <f t="shared" si="6"/>
        <v>100</v>
      </c>
    </row>
    <row r="55" spans="1:21" x14ac:dyDescent="0.2">
      <c r="A55" s="136" t="s">
        <v>68</v>
      </c>
      <c r="B55" s="136"/>
      <c r="C55" s="162">
        <f>('Public 2-year'!Q52/'Public 2-year'!$CU52)*100</f>
        <v>72.550082342435701</v>
      </c>
      <c r="D55" s="162">
        <f>('Public 2-year'!AG52/'Public 2-year'!$CU52)*100</f>
        <v>1.964758268432252</v>
      </c>
      <c r="E55" s="162">
        <f>('Public 2-year'!AW52/'Public 2-year'!$CU52)*100</f>
        <v>18.851497126770223</v>
      </c>
      <c r="F55" s="162">
        <f>IF((('Public 2-year'!BM52/'Public 2-year'!$CU52)*100)&gt;=0.05,('Public 2-year'!BM52/'Public 2-year'!$CU52)*100,"*")</f>
        <v>0.32690299551870311</v>
      </c>
      <c r="G55" s="162">
        <f>('Public 2-year'!CE52/'Public 2-year'!$CU52)*100</f>
        <v>6.3067592668431187</v>
      </c>
      <c r="H55" s="177">
        <f t="shared" si="1"/>
        <v>1.710999612363608</v>
      </c>
      <c r="I55" s="168">
        <f t="shared" si="2"/>
        <v>-3.3596498927130813</v>
      </c>
      <c r="J55" s="168">
        <f t="shared" si="3"/>
        <v>0.44106407016785809</v>
      </c>
      <c r="K55" s="200">
        <f t="shared" si="0"/>
        <v>-0.14363841562716062</v>
      </c>
      <c r="L55" s="168">
        <f t="shared" si="4"/>
        <v>1.3512246258087641</v>
      </c>
      <c r="M55" s="5"/>
      <c r="N55" s="153">
        <f>('Public 2-year'!L52/'Public 2-year'!$CP52)*100</f>
        <v>70.839082730072093</v>
      </c>
      <c r="O55" s="153">
        <f>('Public 2-year'!AB52/'Public 2-year'!$CP52)*100</f>
        <v>5.3244081611453336</v>
      </c>
      <c r="P55" s="153">
        <f>('Public 2-year'!AR52/'Public 2-year'!$CP52)*100</f>
        <v>18.410433056602365</v>
      </c>
      <c r="Q55" s="171">
        <f>('Public 2-year'!BH52/'Public 2-year'!$CP52)*100</f>
        <v>0.47054141114586373</v>
      </c>
      <c r="R55" s="153">
        <f>('Public 2-year'!BZ52/'Public 2-year'!$CP52)*100</f>
        <v>4.9555346410343546</v>
      </c>
      <c r="S55" s="154"/>
      <c r="T55" s="154">
        <f t="shared" si="5"/>
        <v>100</v>
      </c>
      <c r="U55" s="179">
        <f t="shared" si="6"/>
        <v>100</v>
      </c>
    </row>
    <row r="56" spans="1:21" x14ac:dyDescent="0.2">
      <c r="A56" s="132"/>
      <c r="B56" s="132"/>
      <c r="C56" s="162"/>
      <c r="D56" s="162"/>
      <c r="E56" s="162"/>
      <c r="F56" s="162"/>
      <c r="G56" s="162"/>
      <c r="H56" s="174"/>
      <c r="I56" s="164"/>
      <c r="J56" s="164"/>
      <c r="K56" s="200">
        <f t="shared" si="0"/>
        <v>0</v>
      </c>
      <c r="L56" s="164"/>
      <c r="M56" s="5"/>
      <c r="N56" s="153"/>
      <c r="O56" s="153"/>
      <c r="P56" s="153"/>
      <c r="Q56" s="171"/>
      <c r="R56" s="153"/>
      <c r="S56" s="154"/>
      <c r="T56" s="154"/>
      <c r="U56" s="179"/>
    </row>
    <row r="57" spans="1:21" x14ac:dyDescent="0.2">
      <c r="A57" s="131" t="s">
        <v>29</v>
      </c>
      <c r="B57" s="131"/>
      <c r="C57" s="163">
        <f>('Public 2-year'!Q54/'Public 2-year'!$CU54)*100</f>
        <v>71.660120652638497</v>
      </c>
      <c r="D57" s="163">
        <f>('Public 2-year'!AG54/'Public 2-year'!$CU54)*100</f>
        <v>1.3485242156308519</v>
      </c>
      <c r="E57" s="163">
        <f>('Public 2-year'!AW54/'Public 2-year'!$CU54)*100</f>
        <v>5.4322492966836524</v>
      </c>
      <c r="F57" s="163" t="str">
        <f>IF((('Public 2-year'!BM54/'Public 2-year'!$CU54)*100)&gt;=0.05,('Public 2-year'!BM54/'Public 2-year'!$CU54)*100,"*")</f>
        <v>*</v>
      </c>
      <c r="G57" s="163">
        <f>('Public 2-year'!CE54/'Public 2-year'!$CU54)*100</f>
        <v>21.559105835046992</v>
      </c>
      <c r="H57" s="173">
        <f t="shared" si="1"/>
        <v>7.0929521749450402</v>
      </c>
      <c r="I57" s="163">
        <f t="shared" si="2"/>
        <v>-1.2724544979805767</v>
      </c>
      <c r="J57" s="163">
        <f t="shared" si="3"/>
        <v>-5.742572662800935</v>
      </c>
      <c r="K57" s="202" t="str">
        <f t="shared" si="0"/>
        <v>*</v>
      </c>
      <c r="L57" s="163">
        <f t="shared" si="4"/>
        <v>-7.7925014163533035E-2</v>
      </c>
      <c r="M57" s="5"/>
      <c r="N57" s="153">
        <f>('Public 2-year'!L54/'Public 2-year'!$CP54)*100</f>
        <v>64.567168477693457</v>
      </c>
      <c r="O57" s="153">
        <f>('Public 2-year'!AB54/'Public 2-year'!$CP54)*100</f>
        <v>2.6209787136114286</v>
      </c>
      <c r="P57" s="153">
        <f>('Public 2-year'!AR54/'Public 2-year'!$CP54)*100</f>
        <v>11.174821959484587</v>
      </c>
      <c r="Q57" s="171">
        <f>('Public 2-year'!BH54/'Public 2-year'!$CP54)*100</f>
        <v>0</v>
      </c>
      <c r="R57" s="153">
        <f>('Public 2-year'!BZ54/'Public 2-year'!$CP54)*100</f>
        <v>21.637030849210525</v>
      </c>
      <c r="S57" s="154"/>
      <c r="T57" s="154">
        <f t="shared" si="5"/>
        <v>100</v>
      </c>
      <c r="U57" s="179">
        <f t="shared" si="6"/>
        <v>99.999999999999986</v>
      </c>
    </row>
    <row r="58" spans="1:21" x14ac:dyDescent="0.2">
      <c r="A58" s="131" t="s">
        <v>36</v>
      </c>
      <c r="B58" s="131"/>
      <c r="C58" s="163">
        <f>('Public 2-year'!Q55/'Public 2-year'!$CU55)*100</f>
        <v>80.982187910167951</v>
      </c>
      <c r="D58" s="163">
        <f>('Public 2-year'!AG55/'Public 2-year'!$CU55)*100</f>
        <v>2.7195434574990287</v>
      </c>
      <c r="E58" s="163">
        <f>('Public 2-year'!AW55/'Public 2-year'!$CU55)*100</f>
        <v>8.0460992618491183</v>
      </c>
      <c r="F58" s="163" t="str">
        <f>IF((('Public 2-year'!BM55/'Public 2-year'!$CU55)*100)&gt;=0.05,('Public 2-year'!BM55/'Public 2-year'!$CU55)*100,"*")</f>
        <v>*</v>
      </c>
      <c r="G58" s="163">
        <f>('Public 2-year'!CE55/'Public 2-year'!$CU55)*100</f>
        <v>8.2521693704839034</v>
      </c>
      <c r="H58" s="173">
        <f t="shared" si="1"/>
        <v>-0.22281800520966044</v>
      </c>
      <c r="I58" s="163">
        <f t="shared" si="2"/>
        <v>-1.0747341741077596</v>
      </c>
      <c r="J58" s="163">
        <f t="shared" si="3"/>
        <v>-2.4418108100572731</v>
      </c>
      <c r="K58" s="202" t="str">
        <f t="shared" si="0"/>
        <v>*</v>
      </c>
      <c r="L58" s="163">
        <f t="shared" si="4"/>
        <v>3.7393629893747029</v>
      </c>
      <c r="M58" s="5"/>
      <c r="N58" s="153">
        <f>('Public 2-year'!L55/'Public 2-year'!$CP55)*100</f>
        <v>81.205005915377612</v>
      </c>
      <c r="O58" s="153">
        <f>('Public 2-year'!AB55/'Public 2-year'!$CP55)*100</f>
        <v>3.7942776316067883</v>
      </c>
      <c r="P58" s="153">
        <f>('Public 2-year'!AR55/'Public 2-year'!$CP55)*100</f>
        <v>10.487910071906391</v>
      </c>
      <c r="Q58" s="171">
        <f>('Public 2-year'!BH55/'Public 2-year'!$CP55)*100</f>
        <v>0</v>
      </c>
      <c r="R58" s="153">
        <f>('Public 2-year'!BZ55/'Public 2-year'!$CP55)*100</f>
        <v>4.5128063811092005</v>
      </c>
      <c r="S58" s="154"/>
      <c r="T58" s="154">
        <f t="shared" si="5"/>
        <v>99.999999999999986</v>
      </c>
      <c r="U58" s="179">
        <f t="shared" si="6"/>
        <v>100</v>
      </c>
    </row>
    <row r="59" spans="1:21" x14ac:dyDescent="0.2">
      <c r="A59" s="131" t="s">
        <v>37</v>
      </c>
      <c r="B59" s="131"/>
      <c r="C59" s="163">
        <f>('Public 2-year'!Q56/'Public 2-year'!$CU56)*100</f>
        <v>79.963921449367675</v>
      </c>
      <c r="D59" s="163">
        <f>('Public 2-year'!AG56/'Public 2-year'!$CU56)*100</f>
        <v>2.8029503697162705</v>
      </c>
      <c r="E59" s="163">
        <f>('Public 2-year'!AW56/'Public 2-year'!$CU56)*100</f>
        <v>10.821087165504689</v>
      </c>
      <c r="F59" s="163">
        <f>IF((('Public 2-year'!BM56/'Public 2-year'!$CU56)*100)&gt;=0.05,('Public 2-year'!BM56/'Public 2-year'!$CU56)*100,"*")</f>
        <v>0.21222340604009046</v>
      </c>
      <c r="G59" s="163">
        <f>('Public 2-year'!CE56/'Public 2-year'!$CU56)*100</f>
        <v>6.199817609371272</v>
      </c>
      <c r="H59" s="173">
        <f t="shared" si="1"/>
        <v>5.1710390844368135</v>
      </c>
      <c r="I59" s="163">
        <f t="shared" si="2"/>
        <v>-0.78057410981268038</v>
      </c>
      <c r="J59" s="163">
        <f t="shared" si="3"/>
        <v>-4.2116970152494382</v>
      </c>
      <c r="K59" s="202">
        <f t="shared" si="0"/>
        <v>0.11329140127091487</v>
      </c>
      <c r="L59" s="163">
        <f t="shared" si="4"/>
        <v>-0.29205936064561744</v>
      </c>
      <c r="M59" s="5"/>
      <c r="N59" s="153">
        <f>('Public 2-year'!L56/'Public 2-year'!$CP56)*100</f>
        <v>74.792882364930861</v>
      </c>
      <c r="O59" s="153">
        <f>('Public 2-year'!AB56/'Public 2-year'!$CP56)*100</f>
        <v>3.5835244795289509</v>
      </c>
      <c r="P59" s="153">
        <f>('Public 2-year'!AR56/'Public 2-year'!$CP56)*100</f>
        <v>15.032784180754128</v>
      </c>
      <c r="Q59" s="171">
        <f>('Public 2-year'!BH56/'Public 2-year'!$CP56)*100</f>
        <v>9.8932004769175588E-2</v>
      </c>
      <c r="R59" s="153">
        <f>('Public 2-year'!BZ56/'Public 2-year'!$CP56)*100</f>
        <v>6.4918769700168895</v>
      </c>
      <c r="S59" s="154"/>
      <c r="T59" s="154">
        <f t="shared" si="5"/>
        <v>100.00000000000001</v>
      </c>
      <c r="U59" s="179">
        <f t="shared" si="6"/>
        <v>100</v>
      </c>
    </row>
    <row r="60" spans="1:21" x14ac:dyDescent="0.2">
      <c r="A60" s="131" t="s">
        <v>44</v>
      </c>
      <c r="B60" s="131"/>
      <c r="C60" s="163">
        <f>('Public 2-year'!Q57/'Public 2-year'!$CU57)*100</f>
        <v>81.858235921825525</v>
      </c>
      <c r="D60" s="163">
        <f>('Public 2-year'!AG57/'Public 2-year'!$CU57)*100</f>
        <v>3.6201067546648376</v>
      </c>
      <c r="E60" s="163">
        <f>('Public 2-year'!AW57/'Public 2-year'!$CU57)*100</f>
        <v>8.3145373170383063</v>
      </c>
      <c r="F60" s="163" t="str">
        <f>IF((('Public 2-year'!BM57/'Public 2-year'!$CU57)*100)&gt;=0.05,('Public 2-year'!BM57/'Public 2-year'!$CU57)*100,"*")</f>
        <v>*</v>
      </c>
      <c r="G60" s="163">
        <f>('Public 2-year'!CE57/'Public 2-year'!$CU57)*100</f>
        <v>6.2071200064713228</v>
      </c>
      <c r="H60" s="173">
        <f t="shared" si="1"/>
        <v>7.0358987892246603</v>
      </c>
      <c r="I60" s="163">
        <f t="shared" si="2"/>
        <v>-1.0409305146623304</v>
      </c>
      <c r="J60" s="163">
        <f t="shared" si="3"/>
        <v>-3.3443170212756499</v>
      </c>
      <c r="K60" s="202" t="str">
        <f t="shared" si="0"/>
        <v>*</v>
      </c>
      <c r="L60" s="163" t="str">
        <f t="shared" si="4"/>
        <v>*</v>
      </c>
      <c r="M60" s="5"/>
      <c r="N60" s="153">
        <f>('Public 2-year'!L57/'Public 2-year'!$CP57)*100</f>
        <v>74.822337132600865</v>
      </c>
      <c r="O60" s="153">
        <f>('Public 2-year'!AB57/'Public 2-year'!$CP57)*100</f>
        <v>4.661037269327168</v>
      </c>
      <c r="P60" s="153">
        <f>('Public 2-year'!AR57/'Public 2-year'!$CP57)*100</f>
        <v>11.658854338313956</v>
      </c>
      <c r="Q60" s="171">
        <f>('Public 2-year'!BH57/'Public 2-year'!$CP57)*100</f>
        <v>2.6253320978953614</v>
      </c>
      <c r="R60" s="153">
        <f>('Public 2-year'!BZ57/'Public 2-year'!$CP57)*100</f>
        <v>6.2324391618626551</v>
      </c>
      <c r="S60" s="154"/>
      <c r="T60" s="154">
        <f t="shared" si="5"/>
        <v>100.00000000000001</v>
      </c>
      <c r="U60" s="179">
        <f t="shared" si="6"/>
        <v>99.999999999999986</v>
      </c>
    </row>
    <row r="61" spans="1:21" x14ac:dyDescent="0.2">
      <c r="A61" s="132" t="s">
        <v>45</v>
      </c>
      <c r="B61" s="132"/>
      <c r="C61" s="162">
        <f>('Public 2-year'!Q58/'Public 2-year'!$CU58)*100</f>
        <v>78.720582931211254</v>
      </c>
      <c r="D61" s="162">
        <f>('Public 2-year'!AG58/'Public 2-year'!$CU58)*100</f>
        <v>2.975120737167158</v>
      </c>
      <c r="E61" s="162">
        <f>('Public 2-year'!AW58/'Public 2-year'!$CU58)*100</f>
        <v>16.205558445827908</v>
      </c>
      <c r="F61" s="162">
        <f>IF((('Public 2-year'!BM58/'Public 2-year'!$CU58)*100)&gt;=0.05,('Public 2-year'!BM58/'Public 2-year'!$CU58)*100,"*")</f>
        <v>0.11569200592332468</v>
      </c>
      <c r="G61" s="162">
        <f>('Public 2-year'!CE58/'Public 2-year'!$CU58)*100</f>
        <v>1.983045879870347</v>
      </c>
      <c r="H61" s="174">
        <f t="shared" si="1"/>
        <v>11.03648238449135</v>
      </c>
      <c r="I61" s="164">
        <f t="shared" si="2"/>
        <v>-5.9435598528677449</v>
      </c>
      <c r="J61" s="164">
        <f t="shared" si="3"/>
        <v>-5.1773259373745262</v>
      </c>
      <c r="K61" s="200">
        <f t="shared" si="0"/>
        <v>-0.40905422508076411</v>
      </c>
      <c r="L61" s="164">
        <f t="shared" si="4"/>
        <v>0.49345763083168581</v>
      </c>
      <c r="M61" s="5"/>
      <c r="N61" s="153">
        <f>('Public 2-year'!L58/'Public 2-year'!$CP58)*100</f>
        <v>67.684100546719904</v>
      </c>
      <c r="O61" s="153">
        <f>('Public 2-year'!AB58/'Public 2-year'!$CP58)*100</f>
        <v>8.9186805900349029</v>
      </c>
      <c r="P61" s="153">
        <f>('Public 2-year'!AR58/'Public 2-year'!$CP58)*100</f>
        <v>21.382884383202434</v>
      </c>
      <c r="Q61" s="171">
        <f>('Public 2-year'!BH58/'Public 2-year'!$CP58)*100</f>
        <v>0.52474623100408879</v>
      </c>
      <c r="R61" s="153">
        <f>('Public 2-year'!BZ58/'Public 2-year'!$CP58)*100</f>
        <v>1.4895882490386612</v>
      </c>
      <c r="S61" s="154"/>
      <c r="T61" s="154">
        <f t="shared" si="5"/>
        <v>99.999999999999986</v>
      </c>
      <c r="U61" s="179">
        <f t="shared" si="6"/>
        <v>99.999999999999986</v>
      </c>
    </row>
    <row r="62" spans="1:21" x14ac:dyDescent="0.2">
      <c r="A62" s="132" t="s">
        <v>47</v>
      </c>
      <c r="B62" s="132"/>
      <c r="C62" s="162">
        <f>('Public 2-year'!Q59/'Public 2-year'!$CU59)*100</f>
        <v>65.688891832766998</v>
      </c>
      <c r="D62" s="162">
        <f>('Public 2-year'!AG59/'Public 2-year'!$CU59)*100</f>
        <v>1.2568998312064621</v>
      </c>
      <c r="E62" s="162">
        <f>('Public 2-year'!AW59/'Public 2-year'!$CU59)*100</f>
        <v>27.0201013998965</v>
      </c>
      <c r="F62" s="162">
        <f>IF((('Public 2-year'!BM59/'Public 2-year'!$CU59)*100)&gt;=0.05,('Public 2-year'!BM59/'Public 2-year'!$CU59)*100,"*")</f>
        <v>0.60221848886112139</v>
      </c>
      <c r="G62" s="162">
        <f>('Public 2-year'!CE59/'Public 2-year'!$CU59)*100</f>
        <v>5.4318884472689186</v>
      </c>
      <c r="H62" s="174">
        <f t="shared" si="1"/>
        <v>-2.3420522041868992</v>
      </c>
      <c r="I62" s="164">
        <f t="shared" si="2"/>
        <v>-3.1183150585787769</v>
      </c>
      <c r="J62" s="164">
        <f t="shared" si="3"/>
        <v>3.5106875220570117</v>
      </c>
      <c r="K62" s="200">
        <f t="shared" si="0"/>
        <v>-5.750437901394112E-2</v>
      </c>
      <c r="L62" s="164">
        <f t="shared" si="4"/>
        <v>2.0071841197226146</v>
      </c>
      <c r="M62" s="5"/>
      <c r="N62" s="153">
        <f>('Public 2-year'!L59/'Public 2-year'!$CP59)*100</f>
        <v>68.030944036953898</v>
      </c>
      <c r="O62" s="153">
        <f>('Public 2-year'!AB59/'Public 2-year'!$CP59)*100</f>
        <v>4.375214889785239</v>
      </c>
      <c r="P62" s="153">
        <f>('Public 2-year'!AR59/'Public 2-year'!$CP59)*100</f>
        <v>23.509413877839489</v>
      </c>
      <c r="Q62" s="171">
        <f>('Public 2-year'!BH59/'Public 2-year'!$CP59)*100</f>
        <v>0.65972286787506251</v>
      </c>
      <c r="R62" s="153">
        <f>('Public 2-year'!BZ59/'Public 2-year'!$CP59)*100</f>
        <v>3.4247043275463041</v>
      </c>
      <c r="S62" s="154"/>
      <c r="T62" s="154">
        <f t="shared" si="5"/>
        <v>100</v>
      </c>
      <c r="U62" s="179">
        <f t="shared" si="6"/>
        <v>100.00000000000001</v>
      </c>
    </row>
    <row r="63" spans="1:21" x14ac:dyDescent="0.2">
      <c r="A63" s="132" t="s">
        <v>51</v>
      </c>
      <c r="B63" s="132"/>
      <c r="C63" s="162">
        <f>('Public 2-year'!Q60/'Public 2-year'!$CU60)*100</f>
        <v>78.914691529061571</v>
      </c>
      <c r="D63" s="162">
        <f>('Public 2-year'!AG60/'Public 2-year'!$CU60)*100</f>
        <v>2.2528081445436716</v>
      </c>
      <c r="E63" s="162">
        <f>('Public 2-year'!AW60/'Public 2-year'!$CU60)*100</f>
        <v>11.009502947569979</v>
      </c>
      <c r="F63" s="162" t="str">
        <f>IF((('Public 2-year'!BM60/'Public 2-year'!$CU60)*100)&gt;=0.05,('Public 2-year'!BM60/'Public 2-year'!$CU60)*100,"*")</f>
        <v>*</v>
      </c>
      <c r="G63" s="162">
        <f>('Public 2-year'!CE60/'Public 2-year'!$CU60)*100</f>
        <v>7.8196895812680189</v>
      </c>
      <c r="H63" s="174">
        <f t="shared" si="1"/>
        <v>-0.80759623625823451</v>
      </c>
      <c r="I63" s="164">
        <f t="shared" si="2"/>
        <v>-3.6277095343304242</v>
      </c>
      <c r="J63" s="164">
        <f t="shared" si="3"/>
        <v>3.3538724077534949</v>
      </c>
      <c r="K63" s="200" t="str">
        <f t="shared" si="0"/>
        <v>*</v>
      </c>
      <c r="L63" s="164">
        <f t="shared" si="4"/>
        <v>1.3019997569671</v>
      </c>
      <c r="M63" s="5"/>
      <c r="N63" s="153">
        <f>('Public 2-year'!L60/'Public 2-year'!$CP60)*100</f>
        <v>79.722287765319805</v>
      </c>
      <c r="O63" s="153">
        <f>('Public 2-year'!AB60/'Public 2-year'!$CP60)*100</f>
        <v>5.8805176788740958</v>
      </c>
      <c r="P63" s="153">
        <f>('Public 2-year'!AR60/'Public 2-year'!$CP60)*100</f>
        <v>7.6556305398164843</v>
      </c>
      <c r="Q63" s="171">
        <f>('Public 2-year'!BH60/'Public 2-year'!$CP60)*100</f>
        <v>0.22387419168869654</v>
      </c>
      <c r="R63" s="153">
        <f>('Public 2-year'!BZ60/'Public 2-year'!$CP60)*100</f>
        <v>6.5176898243009189</v>
      </c>
      <c r="S63" s="154"/>
      <c r="T63" s="154">
        <f t="shared" si="5"/>
        <v>100</v>
      </c>
      <c r="U63" s="179">
        <f t="shared" si="6"/>
        <v>99.996692202443256</v>
      </c>
    </row>
    <row r="64" spans="1:21" x14ac:dyDescent="0.2">
      <c r="A64" s="132" t="s">
        <v>52</v>
      </c>
      <c r="B64" s="132"/>
      <c r="C64" s="162">
        <f>('Public 2-year'!Q61/'Public 2-year'!$CU61)*100</f>
        <v>90.315307983712884</v>
      </c>
      <c r="D64" s="162">
        <f>('Public 2-year'!AG61/'Public 2-year'!$CU61)*100</f>
        <v>1.5219250930138362</v>
      </c>
      <c r="E64" s="162">
        <f>('Public 2-year'!AW61/'Public 2-year'!$CU61)*100</f>
        <v>0.24914263139213466</v>
      </c>
      <c r="F64" s="162" t="str">
        <f>IF((('Public 2-year'!BM61/'Public 2-year'!$CU61)*100)&gt;=0.05,('Public 2-year'!BM61/'Public 2-year'!$CU61)*100,"*")</f>
        <v>*</v>
      </c>
      <c r="G64" s="162">
        <f>('Public 2-year'!CE61/'Public 2-year'!$CU61)*100</f>
        <v>7.9136242918811464</v>
      </c>
      <c r="H64" s="174">
        <f t="shared" si="1"/>
        <v>3.7272686250693141</v>
      </c>
      <c r="I64" s="164">
        <f t="shared" si="2"/>
        <v>-1.8748767102294921</v>
      </c>
      <c r="J64" s="164">
        <f t="shared" si="3"/>
        <v>0.18102502572476534</v>
      </c>
      <c r="K64" s="200" t="str">
        <f t="shared" si="0"/>
        <v>*</v>
      </c>
      <c r="L64" s="164">
        <f t="shared" si="4"/>
        <v>-2.0334169405645879</v>
      </c>
      <c r="M64" s="5"/>
      <c r="N64" s="153">
        <f>('Public 2-year'!L61/'Public 2-year'!$CP61)*100</f>
        <v>86.58803935864357</v>
      </c>
      <c r="O64" s="153">
        <f>('Public 2-year'!AB61/'Public 2-year'!$CP61)*100</f>
        <v>3.3968018032433283</v>
      </c>
      <c r="P64" s="153">
        <f>('Public 2-year'!AR61/'Public 2-year'!$CP61)*100</f>
        <v>6.8117605667369324E-2</v>
      </c>
      <c r="Q64" s="171">
        <f>('Public 2-year'!BH61/'Public 2-year'!$CP61)*100</f>
        <v>0</v>
      </c>
      <c r="R64" s="153">
        <f>('Public 2-year'!BZ61/'Public 2-year'!$CP61)*100</f>
        <v>9.9470412324457342</v>
      </c>
      <c r="S64" s="154"/>
      <c r="T64" s="154">
        <f t="shared" si="5"/>
        <v>100</v>
      </c>
      <c r="U64" s="179">
        <f t="shared" si="6"/>
        <v>100</v>
      </c>
    </row>
    <row r="65" spans="1:21" x14ac:dyDescent="0.2">
      <c r="A65" s="129" t="s">
        <v>55</v>
      </c>
      <c r="B65" s="129"/>
      <c r="C65" s="162">
        <f>('Public 2-year'!Q62/'Public 2-year'!$CU62)*100</f>
        <v>69.944009778659989</v>
      </c>
      <c r="D65" s="162">
        <f>('Public 2-year'!AG62/'Public 2-year'!$CU62)*100</f>
        <v>6.8296369216676087</v>
      </c>
      <c r="E65" s="162">
        <f>('Public 2-year'!AW62/'Public 2-year'!$CU62)*100</f>
        <v>11.610185437122833</v>
      </c>
      <c r="F65" s="162" t="str">
        <f>IF((('Public 2-year'!BM62/'Public 2-year'!$CU62)*100)&gt;=0.05,('Public 2-year'!BM62/'Public 2-year'!$CU62)*100,"*")</f>
        <v>*</v>
      </c>
      <c r="G65" s="162">
        <f>('Public 2-year'!CE62/'Public 2-year'!$CU62)*100</f>
        <v>11.616167862549572</v>
      </c>
      <c r="H65" s="161">
        <f t="shared" si="1"/>
        <v>-18.561666018184269</v>
      </c>
      <c r="I65" s="160">
        <f t="shared" si="2"/>
        <v>3.902285427804653</v>
      </c>
      <c r="J65" s="160">
        <f t="shared" si="3"/>
        <v>8.6517944292678095</v>
      </c>
      <c r="K65" s="160" t="str">
        <f t="shared" si="0"/>
        <v>*</v>
      </c>
      <c r="L65" s="160">
        <f t="shared" si="4"/>
        <v>6.0075861611118162</v>
      </c>
      <c r="M65" s="5"/>
      <c r="N65" s="153">
        <f>('Public 2-year'!L62/'Public 2-year'!$CP62)*100</f>
        <v>88.505675796844258</v>
      </c>
      <c r="O65" s="153">
        <f>('Public 2-year'!AB62/'Public 2-year'!$CP62)*100</f>
        <v>2.9273514938629557</v>
      </c>
      <c r="P65" s="153">
        <f>('Public 2-year'!AR62/'Public 2-year'!$CP62)*100</f>
        <v>2.9583910078550248</v>
      </c>
      <c r="Q65" s="171">
        <f>('Public 2-year'!BH62/'Public 2-year'!$CP62)*100</f>
        <v>0</v>
      </c>
      <c r="R65" s="153">
        <f>('Public 2-year'!BZ62/'Public 2-year'!$CP62)*100</f>
        <v>5.6085817014377559</v>
      </c>
      <c r="S65" s="154"/>
      <c r="T65" s="154">
        <f t="shared" si="5"/>
        <v>100</v>
      </c>
      <c r="U65" s="179">
        <f t="shared" si="6"/>
        <v>100.00000000000001</v>
      </c>
    </row>
    <row r="66" spans="1:21" x14ac:dyDescent="0.2">
      <c r="A66" s="137" t="s">
        <v>59</v>
      </c>
      <c r="B66" s="137"/>
      <c r="C66" s="169" t="s">
        <v>69</v>
      </c>
      <c r="D66" s="169" t="s">
        <v>69</v>
      </c>
      <c r="E66" s="170" t="s">
        <v>69</v>
      </c>
      <c r="F66" s="169" t="s">
        <v>69</v>
      </c>
      <c r="G66" s="169" t="s">
        <v>69</v>
      </c>
      <c r="H66" s="178" t="s">
        <v>69</v>
      </c>
      <c r="I66" s="169" t="s">
        <v>69</v>
      </c>
      <c r="J66" s="169" t="s">
        <v>69</v>
      </c>
      <c r="K66" s="169" t="s">
        <v>69</v>
      </c>
      <c r="L66" s="169" t="s">
        <v>69</v>
      </c>
      <c r="M66" s="5"/>
      <c r="N66" s="153" t="e">
        <f>('Public 2-year'!H63/'Public 2-year'!$CL63)*100</f>
        <v>#DIV/0!</v>
      </c>
      <c r="O66" s="153" t="e">
        <f>('Public 2-year'!X63/'Public 2-year'!$CL63)*100</f>
        <v>#DIV/0!</v>
      </c>
      <c r="P66" s="153" t="e">
        <f>('Public 2-year'!AN63/'Public 2-year'!$CL63)*100</f>
        <v>#DIV/0!</v>
      </c>
      <c r="Q66" s="171" t="e">
        <f>('Public 2-year'!BD63/'Public 2-year'!$CL63)*100</f>
        <v>#DIV/0!</v>
      </c>
      <c r="R66" s="153" t="e">
        <f>('Public 2-year'!BV63/'Public 2-year'!$CL63)*100</f>
        <v>#DIV/0!</v>
      </c>
      <c r="S66" s="154"/>
      <c r="T66" s="154" t="e">
        <f t="shared" si="5"/>
        <v>#DIV/0!</v>
      </c>
      <c r="U66" s="179">
        <f t="shared" si="6"/>
        <v>0</v>
      </c>
    </row>
    <row r="67" spans="1:2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5"/>
      <c r="N67" s="7"/>
      <c r="O67" s="7"/>
      <c r="P67" s="7"/>
      <c r="Q67" s="7"/>
      <c r="R67" s="7"/>
      <c r="S67" s="3"/>
    </row>
    <row r="68" spans="1:21" ht="19.5" customHeight="1" x14ac:dyDescent="0.2">
      <c r="A68" s="180" t="s">
        <v>63</v>
      </c>
    </row>
    <row r="69" spans="1:21" ht="24" customHeight="1" x14ac:dyDescent="0.2">
      <c r="A69" s="181" t="s">
        <v>70</v>
      </c>
    </row>
    <row r="70" spans="1:21" ht="18.75" customHeight="1" x14ac:dyDescent="0.2">
      <c r="A70" s="207" t="s">
        <v>84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</row>
    <row r="71" spans="1:21" x14ac:dyDescent="0.2">
      <c r="L71" s="141" t="s">
        <v>82</v>
      </c>
    </row>
  </sheetData>
  <mergeCells count="1">
    <mergeCell ref="A70:L70"/>
  </mergeCells>
  <phoneticPr fontId="2" type="noConversion"/>
  <pageMargins left="0.5" right="0.5" top="1" bottom="1" header="0.5" footer="0.5"/>
  <pageSetup scale="69" orientation="portrait" r:id="rId1"/>
  <headerFooter alignWithMargins="0"/>
  <rowBreaks count="1" manualBreakCount="1">
    <brk id="70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EB63"/>
  <sheetViews>
    <sheetView showGridLines="0" zoomScale="80" zoomScaleNormal="80" workbookViewId="0">
      <pane xSplit="1" ySplit="3" topLeftCell="BH4" activePane="bottomRight" state="frozen"/>
      <selection pane="topRight" activeCell="B1" sqref="B1"/>
      <selection pane="bottomLeft" activeCell="A4" sqref="A4"/>
      <selection pane="bottomRight" activeCell="CO32" sqref="CO32"/>
    </sheetView>
  </sheetViews>
  <sheetFormatPr defaultRowHeight="12.75" x14ac:dyDescent="0.2"/>
  <cols>
    <col min="1" max="1" width="23.42578125" style="54" customWidth="1"/>
    <col min="2" max="2" width="15.7109375" style="113" customWidth="1"/>
    <col min="3" max="6" width="15.7109375" style="43" customWidth="1"/>
    <col min="7" max="17" width="15.7109375" style="44" customWidth="1"/>
    <col min="18" max="18" width="15.7109375" style="113" customWidth="1"/>
    <col min="19" max="22" width="15.7109375" style="43" customWidth="1"/>
    <col min="23" max="33" width="15.7109375" style="44" customWidth="1"/>
    <col min="34" max="34" width="15.7109375" style="113" customWidth="1"/>
    <col min="35" max="38" width="15.7109375" style="43" customWidth="1"/>
    <col min="39" max="49" width="15.7109375" style="44" customWidth="1"/>
    <col min="50" max="50" width="12.42578125" style="113" customWidth="1"/>
    <col min="51" max="54" width="12.42578125" style="43" customWidth="1"/>
    <col min="55" max="65" width="12.42578125" style="44" customWidth="1"/>
    <col min="66" max="66" width="15.7109375" style="113" customWidth="1"/>
    <col min="67" max="67" width="15.7109375" style="43" customWidth="1"/>
    <col min="68" max="68" width="15.7109375" style="113" customWidth="1"/>
    <col min="69" max="72" width="15.7109375" style="43" customWidth="1"/>
    <col min="73" max="83" width="15.7109375" style="44" customWidth="1"/>
    <col min="84" max="84" width="15.7109375" style="113" customWidth="1"/>
    <col min="85" max="88" width="15.7109375" style="43" customWidth="1"/>
    <col min="89" max="99" width="15.7109375" style="44" customWidth="1"/>
    <col min="100" max="115" width="15.7109375" style="114" customWidth="1"/>
    <col min="116" max="117" width="5.7109375" style="114" customWidth="1"/>
    <col min="118" max="125" width="5.5703125" style="114" bestFit="1" customWidth="1"/>
    <col min="126" max="16384" width="9.140625" style="115"/>
  </cols>
  <sheetData>
    <row r="1" spans="1:132" s="8" customFormat="1" x14ac:dyDescent="0.2">
      <c r="A1" s="54"/>
      <c r="B1" s="9"/>
      <c r="C1" s="42"/>
      <c r="D1" s="42"/>
      <c r="E1" s="43"/>
      <c r="F1" s="43"/>
      <c r="G1" s="44"/>
      <c r="H1" s="44"/>
      <c r="I1" s="45"/>
      <c r="J1" s="45"/>
      <c r="K1" s="45"/>
      <c r="L1" s="45"/>
      <c r="M1" s="45"/>
      <c r="N1" s="45"/>
      <c r="O1" s="45"/>
      <c r="P1" s="45"/>
      <c r="Q1" s="45"/>
      <c r="R1" s="9"/>
      <c r="S1" s="42"/>
      <c r="T1" s="42"/>
      <c r="U1" s="43"/>
      <c r="V1" s="43"/>
      <c r="W1" s="44"/>
      <c r="X1" s="44"/>
      <c r="Y1" s="45"/>
      <c r="Z1" s="45"/>
      <c r="AA1" s="45"/>
      <c r="AB1" s="45"/>
      <c r="AC1" s="45"/>
      <c r="AD1" s="45"/>
      <c r="AE1" s="45"/>
      <c r="AF1" s="45"/>
      <c r="AG1" s="45"/>
      <c r="AH1" s="9"/>
      <c r="AI1" s="42"/>
      <c r="AJ1" s="42"/>
      <c r="AK1" s="43"/>
      <c r="AL1" s="43"/>
      <c r="AM1" s="44"/>
      <c r="AN1" s="44"/>
      <c r="AO1" s="45"/>
      <c r="AP1" s="45"/>
      <c r="AQ1" s="45"/>
      <c r="AR1" s="45"/>
      <c r="AS1" s="45"/>
      <c r="AT1" s="45"/>
      <c r="AU1" s="45"/>
      <c r="AV1" s="45"/>
      <c r="AW1" s="45"/>
      <c r="AX1" s="9"/>
      <c r="AY1" s="42"/>
      <c r="AZ1" s="42"/>
      <c r="BA1" s="43"/>
      <c r="BB1" s="43"/>
      <c r="BC1" s="44"/>
      <c r="BD1" s="44"/>
      <c r="BE1" s="45"/>
      <c r="BF1" s="45"/>
      <c r="BG1" s="45"/>
      <c r="BH1" s="45"/>
      <c r="BI1" s="45"/>
      <c r="BJ1" s="45"/>
      <c r="BK1" s="45"/>
      <c r="BL1" s="45"/>
      <c r="BM1" s="45"/>
      <c r="BN1" s="9"/>
      <c r="BO1" s="42"/>
      <c r="BP1" s="9"/>
      <c r="BQ1" s="42"/>
      <c r="BR1" s="42"/>
      <c r="BS1" s="43"/>
      <c r="BT1" s="43"/>
      <c r="BU1" s="44"/>
      <c r="BV1" s="44"/>
      <c r="BW1" s="45"/>
      <c r="BX1" s="45"/>
      <c r="BY1" s="45"/>
      <c r="BZ1" s="45"/>
      <c r="CA1" s="45"/>
      <c r="CB1" s="45"/>
      <c r="CC1" s="45"/>
      <c r="CD1" s="45"/>
      <c r="CE1" s="45"/>
      <c r="CF1" s="9"/>
      <c r="CG1" s="42"/>
      <c r="CH1" s="42"/>
      <c r="CI1" s="43"/>
      <c r="CJ1" s="43"/>
      <c r="CK1" s="44"/>
      <c r="CL1" s="44"/>
      <c r="CM1" s="44"/>
      <c r="CN1" s="45"/>
      <c r="CO1" s="44"/>
      <c r="CP1" s="44"/>
      <c r="CQ1" s="44"/>
      <c r="CR1" s="193"/>
      <c r="CS1" s="193"/>
      <c r="CT1" s="193"/>
      <c r="CU1" s="193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11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</row>
    <row r="2" spans="1:132" s="8" customFormat="1" x14ac:dyDescent="0.2">
      <c r="A2" s="54"/>
      <c r="B2" s="203" t="s">
        <v>17</v>
      </c>
      <c r="C2" s="29"/>
      <c r="D2" s="29"/>
      <c r="E2" s="30"/>
      <c r="F2" s="30"/>
      <c r="G2" s="30"/>
      <c r="H2" s="30"/>
      <c r="I2" s="29"/>
      <c r="J2" s="29"/>
      <c r="K2" s="29"/>
      <c r="L2" s="29"/>
      <c r="M2" s="29"/>
      <c r="N2" s="29"/>
      <c r="O2" s="29"/>
      <c r="P2" s="29"/>
      <c r="Q2" s="29"/>
      <c r="R2" s="204" t="s">
        <v>23</v>
      </c>
      <c r="S2" s="29"/>
      <c r="T2" s="29"/>
      <c r="U2" s="30"/>
      <c r="V2" s="30"/>
      <c r="W2" s="30"/>
      <c r="X2" s="30"/>
      <c r="Y2" s="29"/>
      <c r="Z2" s="29"/>
      <c r="AA2" s="29"/>
      <c r="AB2" s="29"/>
      <c r="AC2" s="29"/>
      <c r="AD2" s="29"/>
      <c r="AE2" s="29"/>
      <c r="AF2" s="29"/>
      <c r="AG2" s="29"/>
      <c r="AH2" s="204" t="s">
        <v>19</v>
      </c>
      <c r="AI2" s="29"/>
      <c r="AJ2" s="29"/>
      <c r="AK2" s="30"/>
      <c r="AL2" s="30"/>
      <c r="AM2" s="30"/>
      <c r="AN2" s="30"/>
      <c r="AO2" s="29"/>
      <c r="AP2" s="29"/>
      <c r="AQ2" s="29"/>
      <c r="AR2" s="29"/>
      <c r="AS2" s="29"/>
      <c r="AT2" s="29"/>
      <c r="AU2" s="29"/>
      <c r="AV2" s="29"/>
      <c r="AW2" s="29"/>
      <c r="AX2" s="204" t="s">
        <v>20</v>
      </c>
      <c r="AY2" s="29"/>
      <c r="AZ2" s="29"/>
      <c r="BA2" s="30"/>
      <c r="BB2" s="30"/>
      <c r="BC2" s="30"/>
      <c r="BD2" s="30"/>
      <c r="BE2" s="29"/>
      <c r="BF2" s="29"/>
      <c r="BG2" s="29"/>
      <c r="BH2" s="29"/>
      <c r="BI2" s="29"/>
      <c r="BJ2" s="29"/>
      <c r="BK2" s="29"/>
      <c r="BL2" s="29"/>
      <c r="BM2" s="29"/>
      <c r="BN2" s="32" t="s">
        <v>21</v>
      </c>
      <c r="BO2" s="33"/>
      <c r="BP2" s="31" t="s">
        <v>71</v>
      </c>
      <c r="BQ2" s="29"/>
      <c r="BR2" s="29"/>
      <c r="BS2" s="30"/>
      <c r="BT2" s="30"/>
      <c r="BU2" s="30"/>
      <c r="BV2" s="30"/>
      <c r="BW2" s="29"/>
      <c r="BX2" s="29"/>
      <c r="BY2" s="29"/>
      <c r="BZ2" s="29"/>
      <c r="CA2" s="29"/>
      <c r="CB2" s="29"/>
      <c r="CC2" s="29"/>
      <c r="CD2" s="29"/>
      <c r="CE2" s="29"/>
      <c r="CF2" s="204" t="s">
        <v>24</v>
      </c>
      <c r="CG2" s="29"/>
      <c r="CH2" s="29"/>
      <c r="CI2" s="30"/>
      <c r="CJ2" s="30"/>
      <c r="CK2" s="30"/>
      <c r="CL2" s="30"/>
      <c r="CM2" s="30"/>
      <c r="CN2" s="29"/>
      <c r="CO2" s="30"/>
      <c r="CP2" s="30"/>
      <c r="CQ2" s="30"/>
      <c r="CR2" s="194"/>
      <c r="CS2" s="194"/>
      <c r="CT2" s="194"/>
      <c r="CU2" s="194"/>
      <c r="CV2" s="24" t="s">
        <v>60</v>
      </c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114"/>
      <c r="DM2" s="112" t="s">
        <v>60</v>
      </c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</row>
    <row r="3" spans="1:132" s="8" customFormat="1" x14ac:dyDescent="0.2">
      <c r="A3" s="127"/>
      <c r="B3" s="17">
        <v>1995</v>
      </c>
      <c r="C3" s="34">
        <v>2001</v>
      </c>
      <c r="D3" s="34">
        <v>2002</v>
      </c>
      <c r="E3" s="35">
        <v>2003</v>
      </c>
      <c r="F3" s="35">
        <v>2004</v>
      </c>
      <c r="G3" s="35">
        <v>2005</v>
      </c>
      <c r="H3" s="35">
        <v>2006</v>
      </c>
      <c r="I3" s="34">
        <v>2007</v>
      </c>
      <c r="J3" s="34">
        <v>2008</v>
      </c>
      <c r="K3" s="34">
        <v>2009</v>
      </c>
      <c r="L3" s="34">
        <v>2010</v>
      </c>
      <c r="M3" s="34">
        <v>2011</v>
      </c>
      <c r="N3" s="192">
        <v>2012</v>
      </c>
      <c r="O3" s="192">
        <v>2013</v>
      </c>
      <c r="P3" s="192">
        <v>2014</v>
      </c>
      <c r="Q3" s="192">
        <v>2015</v>
      </c>
      <c r="R3" s="18">
        <v>1995</v>
      </c>
      <c r="S3" s="34">
        <v>2001</v>
      </c>
      <c r="T3" s="34">
        <v>2002</v>
      </c>
      <c r="U3" s="35">
        <v>2003</v>
      </c>
      <c r="V3" s="35">
        <v>2004</v>
      </c>
      <c r="W3" s="35">
        <v>2005</v>
      </c>
      <c r="X3" s="35">
        <v>2006</v>
      </c>
      <c r="Y3" s="34">
        <v>2007</v>
      </c>
      <c r="Z3" s="34">
        <v>2008</v>
      </c>
      <c r="AA3" s="34">
        <v>2009</v>
      </c>
      <c r="AB3" s="34">
        <v>2010</v>
      </c>
      <c r="AC3" s="34">
        <v>2011</v>
      </c>
      <c r="AD3" s="192">
        <v>2012</v>
      </c>
      <c r="AE3" s="192">
        <v>2013</v>
      </c>
      <c r="AF3" s="192">
        <v>2014</v>
      </c>
      <c r="AG3" s="192">
        <v>2015</v>
      </c>
      <c r="AH3" s="18">
        <v>1995</v>
      </c>
      <c r="AI3" s="34">
        <v>2001</v>
      </c>
      <c r="AJ3" s="34">
        <v>2002</v>
      </c>
      <c r="AK3" s="35">
        <v>2003</v>
      </c>
      <c r="AL3" s="35">
        <v>2004</v>
      </c>
      <c r="AM3" s="35">
        <v>2005</v>
      </c>
      <c r="AN3" s="35">
        <v>2006</v>
      </c>
      <c r="AO3" s="34">
        <v>2007</v>
      </c>
      <c r="AP3" s="34">
        <v>2008</v>
      </c>
      <c r="AQ3" s="34">
        <v>2009</v>
      </c>
      <c r="AR3" s="34">
        <v>2010</v>
      </c>
      <c r="AS3" s="34">
        <v>2011</v>
      </c>
      <c r="AT3" s="192">
        <v>2012</v>
      </c>
      <c r="AU3" s="192">
        <v>2013</v>
      </c>
      <c r="AV3" s="192">
        <v>2014</v>
      </c>
      <c r="AW3" s="192">
        <v>2015</v>
      </c>
      <c r="AX3" s="18">
        <v>1995</v>
      </c>
      <c r="AY3" s="34">
        <v>2001</v>
      </c>
      <c r="AZ3" s="34">
        <v>2002</v>
      </c>
      <c r="BA3" s="35">
        <v>2003</v>
      </c>
      <c r="BB3" s="35">
        <v>2004</v>
      </c>
      <c r="BC3" s="35">
        <v>2005</v>
      </c>
      <c r="BD3" s="35">
        <v>2006</v>
      </c>
      <c r="BE3" s="34">
        <v>2007</v>
      </c>
      <c r="BF3" s="34">
        <v>2008</v>
      </c>
      <c r="BG3" s="34">
        <v>2009</v>
      </c>
      <c r="BH3" s="34">
        <v>2010</v>
      </c>
      <c r="BI3" s="34">
        <v>2011</v>
      </c>
      <c r="BJ3" s="192">
        <v>2012</v>
      </c>
      <c r="BK3" s="192">
        <v>2013</v>
      </c>
      <c r="BL3" s="192">
        <v>2014</v>
      </c>
      <c r="BM3" s="192">
        <v>2015</v>
      </c>
      <c r="BN3" s="19">
        <v>1995</v>
      </c>
      <c r="BO3" s="36">
        <v>2001</v>
      </c>
      <c r="BP3" s="18">
        <v>1995</v>
      </c>
      <c r="BQ3" s="34">
        <v>2001</v>
      </c>
      <c r="BR3" s="34">
        <v>2002</v>
      </c>
      <c r="BS3" s="35">
        <v>2003</v>
      </c>
      <c r="BT3" s="35">
        <v>2004</v>
      </c>
      <c r="BU3" s="35">
        <v>2005</v>
      </c>
      <c r="BV3" s="35">
        <v>2006</v>
      </c>
      <c r="BW3" s="34">
        <v>2007</v>
      </c>
      <c r="BX3" s="34">
        <v>2008</v>
      </c>
      <c r="BY3" s="34">
        <v>2009</v>
      </c>
      <c r="BZ3" s="34">
        <v>2010</v>
      </c>
      <c r="CA3" s="34">
        <v>2011</v>
      </c>
      <c r="CB3" s="192">
        <v>2012</v>
      </c>
      <c r="CC3" s="192">
        <v>2013</v>
      </c>
      <c r="CD3" s="192">
        <v>2014</v>
      </c>
      <c r="CE3" s="192">
        <v>2015</v>
      </c>
      <c r="CF3" s="18">
        <v>1995</v>
      </c>
      <c r="CG3" s="34">
        <v>2001</v>
      </c>
      <c r="CH3" s="34">
        <v>2002</v>
      </c>
      <c r="CI3" s="35">
        <v>2003</v>
      </c>
      <c r="CJ3" s="35">
        <v>2004</v>
      </c>
      <c r="CK3" s="35">
        <v>2005</v>
      </c>
      <c r="CL3" s="35">
        <v>2006</v>
      </c>
      <c r="CM3" s="35">
        <v>2007</v>
      </c>
      <c r="CN3" s="34">
        <v>2008</v>
      </c>
      <c r="CO3" s="35">
        <v>2009</v>
      </c>
      <c r="CP3" s="35">
        <v>2010</v>
      </c>
      <c r="CQ3" s="35">
        <v>2011</v>
      </c>
      <c r="CR3" s="192">
        <v>2012</v>
      </c>
      <c r="CS3" s="192">
        <v>2013</v>
      </c>
      <c r="CT3" s="192">
        <v>2014</v>
      </c>
      <c r="CU3" s="192">
        <v>2015</v>
      </c>
      <c r="CV3" s="25">
        <v>1995</v>
      </c>
      <c r="CW3" s="37">
        <v>2001</v>
      </c>
      <c r="CX3" s="37">
        <v>2002</v>
      </c>
      <c r="CY3" s="37">
        <v>2003</v>
      </c>
      <c r="CZ3" s="37">
        <v>2004</v>
      </c>
      <c r="DA3" s="37">
        <v>2005</v>
      </c>
      <c r="DB3" s="37">
        <v>2006</v>
      </c>
      <c r="DC3" s="37">
        <v>2007</v>
      </c>
      <c r="DD3" s="37">
        <v>2008</v>
      </c>
      <c r="DE3" s="37">
        <v>2009</v>
      </c>
      <c r="DF3" s="37">
        <v>2010</v>
      </c>
      <c r="DG3" s="37">
        <v>2011</v>
      </c>
      <c r="DH3" s="37">
        <v>2012</v>
      </c>
      <c r="DI3" s="37">
        <v>2013</v>
      </c>
      <c r="DJ3" s="37">
        <v>2014</v>
      </c>
      <c r="DK3" s="37">
        <v>2015</v>
      </c>
      <c r="DL3" s="183"/>
      <c r="DM3" s="37">
        <v>1995</v>
      </c>
      <c r="DN3" s="37">
        <v>2001</v>
      </c>
      <c r="DO3" s="37">
        <v>2002</v>
      </c>
      <c r="DP3" s="37">
        <v>2003</v>
      </c>
      <c r="DQ3" s="37">
        <v>2004</v>
      </c>
      <c r="DR3" s="37">
        <v>2005</v>
      </c>
      <c r="DS3" s="37">
        <v>2006</v>
      </c>
      <c r="DT3" s="37">
        <v>2007</v>
      </c>
      <c r="DU3" s="37">
        <v>2008</v>
      </c>
      <c r="DV3" s="37">
        <v>2009</v>
      </c>
      <c r="DW3" s="37">
        <v>2010</v>
      </c>
      <c r="DX3" s="37">
        <v>2011</v>
      </c>
      <c r="DY3" s="37">
        <v>2012</v>
      </c>
      <c r="DZ3" s="37">
        <v>2013</v>
      </c>
      <c r="EA3" s="37">
        <v>2014</v>
      </c>
      <c r="EB3" s="37">
        <v>2015</v>
      </c>
    </row>
    <row r="4" spans="1:132" s="8" customFormat="1" x14ac:dyDescent="0.2">
      <c r="A4" s="55" t="s">
        <v>64</v>
      </c>
      <c r="B4" s="83">
        <f>+B5+B23+B38+B52+B63</f>
        <v>1877742644</v>
      </c>
      <c r="C4" s="83">
        <f t="shared" ref="C4:CO4" si="0">+C5+C23+C38+C52+C63</f>
        <v>2763217226</v>
      </c>
      <c r="D4" s="83">
        <f t="shared" si="0"/>
        <v>3304648014</v>
      </c>
      <c r="E4" s="84">
        <f t="shared" si="0"/>
        <v>3796555478</v>
      </c>
      <c r="F4" s="84">
        <f t="shared" si="0"/>
        <v>4108312827</v>
      </c>
      <c r="G4" s="84">
        <f t="shared" si="0"/>
        <v>4187809045</v>
      </c>
      <c r="H4" s="84">
        <f t="shared" si="0"/>
        <v>4050935629</v>
      </c>
      <c r="I4" s="83">
        <f t="shared" si="0"/>
        <v>4036705706</v>
      </c>
      <c r="J4" s="83">
        <f t="shared" si="0"/>
        <v>4495857389</v>
      </c>
      <c r="K4" s="83">
        <f t="shared" si="0"/>
        <v>5000510666</v>
      </c>
      <c r="L4" s="83">
        <f t="shared" ref="L4:M4" si="1">+L5+L23+L38+L52+L63</f>
        <v>7694104355</v>
      </c>
      <c r="M4" s="83">
        <f t="shared" si="1"/>
        <v>9148513690</v>
      </c>
      <c r="N4" s="83">
        <f t="shared" ref="N4:O4" si="2">+N5+N23+N38+N52+N63</f>
        <v>9058977610</v>
      </c>
      <c r="O4" s="83">
        <f t="shared" si="2"/>
        <v>8939110750</v>
      </c>
      <c r="P4" s="83">
        <f t="shared" ref="P4:Q4" si="3">+P5+P23+P38+P52+P63</f>
        <v>8997591775</v>
      </c>
      <c r="Q4" s="83">
        <f t="shared" si="3"/>
        <v>9149068780</v>
      </c>
      <c r="R4" s="69">
        <f t="shared" si="0"/>
        <v>485279109</v>
      </c>
      <c r="S4" s="83">
        <f t="shared" si="0"/>
        <v>547804623</v>
      </c>
      <c r="T4" s="83">
        <f t="shared" si="0"/>
        <v>708009262</v>
      </c>
      <c r="U4" s="84">
        <f t="shared" si="0"/>
        <v>742763646</v>
      </c>
      <c r="V4" s="84">
        <f t="shared" si="0"/>
        <v>802516179</v>
      </c>
      <c r="W4" s="84">
        <f t="shared" si="0"/>
        <v>776749795</v>
      </c>
      <c r="X4" s="84">
        <f t="shared" si="0"/>
        <v>827852228</v>
      </c>
      <c r="Y4" s="83">
        <f t="shared" si="0"/>
        <v>1012146647</v>
      </c>
      <c r="Z4" s="83">
        <f t="shared" si="0"/>
        <v>1035880419</v>
      </c>
      <c r="AA4" s="83">
        <f t="shared" si="0"/>
        <v>1016486966</v>
      </c>
      <c r="AB4" s="83">
        <f t="shared" ref="AB4:AC4" si="4">+AB5+AB23+AB38+AB52+AB63</f>
        <v>1422280450</v>
      </c>
      <c r="AC4" s="83">
        <f t="shared" si="4"/>
        <v>1530193023</v>
      </c>
      <c r="AD4" s="83">
        <f t="shared" ref="AD4:AE4" si="5">+AD5+AD23+AD38+AD52+AD63</f>
        <v>931206236</v>
      </c>
      <c r="AE4" s="83">
        <f t="shared" si="5"/>
        <v>936425413</v>
      </c>
      <c r="AF4" s="83">
        <f t="shared" ref="AF4:AG4" si="6">+AF5+AF23+AF38+AF52+AF63</f>
        <v>885875525</v>
      </c>
      <c r="AG4" s="83">
        <f t="shared" si="6"/>
        <v>867050420</v>
      </c>
      <c r="AH4" s="69">
        <f t="shared" si="0"/>
        <v>1178512486</v>
      </c>
      <c r="AI4" s="83">
        <f t="shared" si="0"/>
        <v>1899141160</v>
      </c>
      <c r="AJ4" s="83">
        <f t="shared" si="0"/>
        <v>1794196966</v>
      </c>
      <c r="AK4" s="84">
        <f t="shared" si="0"/>
        <v>2027785507</v>
      </c>
      <c r="AL4" s="84">
        <f t="shared" si="0"/>
        <v>2240300135</v>
      </c>
      <c r="AM4" s="84">
        <f t="shared" si="0"/>
        <v>2779718959</v>
      </c>
      <c r="AN4" s="84">
        <f t="shared" si="0"/>
        <v>3094901803</v>
      </c>
      <c r="AO4" s="83">
        <f t="shared" si="0"/>
        <v>3286932050</v>
      </c>
      <c r="AP4" s="83">
        <f t="shared" si="0"/>
        <v>3526836460</v>
      </c>
      <c r="AQ4" s="83">
        <f t="shared" si="0"/>
        <v>3713627812</v>
      </c>
      <c r="AR4" s="83">
        <f t="shared" ref="AR4:AS4" si="7">+AR5+AR23+AR38+AR52+AR63</f>
        <v>4332618183</v>
      </c>
      <c r="AS4" s="83">
        <f t="shared" si="7"/>
        <v>4524787355</v>
      </c>
      <c r="AT4" s="83">
        <f t="shared" ref="AT4:AU4" si="8">+AT5+AT23+AT38+AT52+AT63</f>
        <v>4825135019</v>
      </c>
      <c r="AU4" s="83">
        <f t="shared" si="8"/>
        <v>5076699874</v>
      </c>
      <c r="AV4" s="83">
        <f t="shared" ref="AV4:AW4" si="9">+AV5+AV23+AV38+AV52+AV63</f>
        <v>4696574613</v>
      </c>
      <c r="AW4" s="83">
        <f t="shared" si="9"/>
        <v>4985250211</v>
      </c>
      <c r="AX4" s="69">
        <f t="shared" si="0"/>
        <v>8905055</v>
      </c>
      <c r="AY4" s="83">
        <f t="shared" si="0"/>
        <v>10225174</v>
      </c>
      <c r="AZ4" s="83">
        <f t="shared" si="0"/>
        <v>15418606</v>
      </c>
      <c r="BA4" s="84">
        <f t="shared" si="0"/>
        <v>14509537</v>
      </c>
      <c r="BB4" s="84">
        <f t="shared" si="0"/>
        <v>29952011</v>
      </c>
      <c r="BC4" s="84">
        <f t="shared" si="0"/>
        <v>24530684</v>
      </c>
      <c r="BD4" s="84">
        <f t="shared" si="0"/>
        <v>44266726</v>
      </c>
      <c r="BE4" s="83">
        <f t="shared" si="0"/>
        <v>53675012</v>
      </c>
      <c r="BF4" s="83">
        <f t="shared" si="0"/>
        <v>49891904</v>
      </c>
      <c r="BG4" s="83">
        <f t="shared" si="0"/>
        <v>55740560</v>
      </c>
      <c r="BH4" s="83">
        <f t="shared" ref="BH4:BI4" si="10">+BH5+BH23+BH38+BH52+BH63</f>
        <v>63455725</v>
      </c>
      <c r="BI4" s="83">
        <f t="shared" si="10"/>
        <v>71926183</v>
      </c>
      <c r="BJ4" s="83">
        <f t="shared" ref="BJ4:BK4" si="11">+BJ5+BJ23+BJ38+BJ52+BJ63</f>
        <v>61055428</v>
      </c>
      <c r="BK4" s="83">
        <f t="shared" si="11"/>
        <v>63309578</v>
      </c>
      <c r="BL4" s="83">
        <f t="shared" ref="BL4:BM4" si="12">+BL5+BL23+BL38+BL52+BL63</f>
        <v>61884924</v>
      </c>
      <c r="BM4" s="83">
        <f t="shared" si="12"/>
        <v>67567013</v>
      </c>
      <c r="BN4" s="70">
        <f t="shared" si="0"/>
        <v>513642178</v>
      </c>
      <c r="BO4" s="85">
        <f t="shared" si="0"/>
        <v>934700354</v>
      </c>
      <c r="BP4" s="69">
        <f t="shared" si="0"/>
        <v>2110962046</v>
      </c>
      <c r="BQ4" s="111">
        <f t="shared" si="0"/>
        <v>3738959815</v>
      </c>
      <c r="BR4" s="111">
        <f t="shared" si="0"/>
        <v>4276845905</v>
      </c>
      <c r="BS4" s="84">
        <f t="shared" si="0"/>
        <v>4519811822</v>
      </c>
      <c r="BT4" s="84">
        <f t="shared" si="0"/>
        <v>5184943497</v>
      </c>
      <c r="BU4" s="84">
        <f t="shared" si="0"/>
        <v>5786287583</v>
      </c>
      <c r="BV4" s="84">
        <f t="shared" si="0"/>
        <v>6354612731</v>
      </c>
      <c r="BW4" s="83">
        <f t="shared" si="0"/>
        <v>7018386917</v>
      </c>
      <c r="BX4" s="83">
        <f t="shared" si="0"/>
        <v>7702958055</v>
      </c>
      <c r="BY4" s="83">
        <f t="shared" si="0"/>
        <v>8239164419</v>
      </c>
      <c r="BZ4" s="83">
        <f t="shared" ref="BZ4:CA4" si="13">+BZ5+BZ23+BZ38+BZ52+BZ63</f>
        <v>9047415587</v>
      </c>
      <c r="CA4" s="83">
        <f t="shared" si="13"/>
        <v>10056614622</v>
      </c>
      <c r="CB4" s="83">
        <f t="shared" ref="CB4:CC4" si="14">+CB5+CB23+CB38+CB52+CB63</f>
        <v>11105357437</v>
      </c>
      <c r="CC4" s="83">
        <f t="shared" si="14"/>
        <v>11820354563</v>
      </c>
      <c r="CD4" s="83">
        <f t="shared" ref="CD4:CE4" si="15">+CD5+CD23+CD38+CD52+CD63</f>
        <v>13435770505</v>
      </c>
      <c r="CE4" s="83">
        <f t="shared" si="15"/>
        <v>14617308876</v>
      </c>
      <c r="CF4" s="69">
        <f t="shared" si="0"/>
        <v>5661401340</v>
      </c>
      <c r="CG4" s="83">
        <f t="shared" si="0"/>
        <v>8959347998</v>
      </c>
      <c r="CH4" s="83">
        <f t="shared" si="0"/>
        <v>10099118753</v>
      </c>
      <c r="CI4" s="84">
        <f t="shared" si="0"/>
        <v>11101425990</v>
      </c>
      <c r="CJ4" s="84">
        <f t="shared" si="0"/>
        <v>12366024649</v>
      </c>
      <c r="CK4" s="84">
        <f t="shared" si="0"/>
        <v>13555096066</v>
      </c>
      <c r="CL4" s="128">
        <f t="shared" si="0"/>
        <v>14372569117</v>
      </c>
      <c r="CM4" s="84">
        <f t="shared" si="0"/>
        <v>15407846332</v>
      </c>
      <c r="CN4" s="83">
        <f t="shared" si="0"/>
        <v>16811424227</v>
      </c>
      <c r="CO4" s="84">
        <f t="shared" si="0"/>
        <v>18025530423</v>
      </c>
      <c r="CP4" s="84">
        <f t="shared" ref="CP4:CQ4" si="16">+CP5+CP23+CP38+CP52+CP63</f>
        <v>22559874300</v>
      </c>
      <c r="CQ4" s="84">
        <f t="shared" si="16"/>
        <v>25332034873</v>
      </c>
      <c r="CR4" s="84">
        <f t="shared" ref="CR4:CS4" si="17">+CR5+CR23+CR38+CR52+CR63</f>
        <v>25981731730</v>
      </c>
      <c r="CS4" s="84">
        <f t="shared" si="17"/>
        <v>26835900178</v>
      </c>
      <c r="CT4" s="84">
        <f t="shared" ref="CT4:CU4" si="18">+CT5+CT23+CT38+CT52+CT63</f>
        <v>28077697342</v>
      </c>
      <c r="CU4" s="84">
        <f t="shared" si="18"/>
        <v>29686245300</v>
      </c>
      <c r="CV4" s="86">
        <f t="shared" ref="CV4:DI5" si="19">+BP4+AX4+AH4+R4+B4</f>
        <v>5661401340</v>
      </c>
      <c r="CW4" s="86">
        <f t="shared" si="19"/>
        <v>8959347998</v>
      </c>
      <c r="CX4" s="86">
        <f t="shared" si="19"/>
        <v>10099118753</v>
      </c>
      <c r="CY4" s="86">
        <f t="shared" si="19"/>
        <v>11101425990</v>
      </c>
      <c r="CZ4" s="86">
        <f t="shared" si="19"/>
        <v>12366024649</v>
      </c>
      <c r="DA4" s="86">
        <f t="shared" si="19"/>
        <v>13555096066</v>
      </c>
      <c r="DB4" s="86">
        <f t="shared" si="19"/>
        <v>14372569117</v>
      </c>
      <c r="DC4" s="86">
        <f t="shared" si="19"/>
        <v>15407846332</v>
      </c>
      <c r="DD4" s="86">
        <f t="shared" si="19"/>
        <v>16811424227</v>
      </c>
      <c r="DE4" s="86">
        <f t="shared" si="19"/>
        <v>18025530423</v>
      </c>
      <c r="DF4" s="86">
        <f t="shared" si="19"/>
        <v>22559874300</v>
      </c>
      <c r="DG4" s="86">
        <f t="shared" si="19"/>
        <v>25332034873</v>
      </c>
      <c r="DH4" s="86">
        <f t="shared" si="19"/>
        <v>25981731730</v>
      </c>
      <c r="DI4" s="86">
        <f t="shared" si="19"/>
        <v>26835900178</v>
      </c>
      <c r="DJ4" s="86">
        <f t="shared" ref="DJ4:DK5" si="20">+CD4+BL4+AV4+AF4+P4</f>
        <v>28077697342</v>
      </c>
      <c r="DK4" s="86">
        <f t="shared" si="20"/>
        <v>29686245300</v>
      </c>
      <c r="DL4" s="184"/>
      <c r="DM4" s="86">
        <f t="shared" ref="DM4:DZ5" si="21">+CV4-CF4</f>
        <v>0</v>
      </c>
      <c r="DN4" s="86">
        <f t="shared" si="21"/>
        <v>0</v>
      </c>
      <c r="DO4" s="86">
        <f t="shared" si="21"/>
        <v>0</v>
      </c>
      <c r="DP4" s="86">
        <f t="shared" si="21"/>
        <v>0</v>
      </c>
      <c r="DQ4" s="86">
        <f t="shared" si="21"/>
        <v>0</v>
      </c>
      <c r="DR4" s="86">
        <f t="shared" si="21"/>
        <v>0</v>
      </c>
      <c r="DS4" s="86">
        <f t="shared" si="21"/>
        <v>0</v>
      </c>
      <c r="DT4" s="86">
        <f t="shared" si="21"/>
        <v>0</v>
      </c>
      <c r="DU4" s="86">
        <f t="shared" si="21"/>
        <v>0</v>
      </c>
      <c r="DV4" s="86">
        <f t="shared" si="21"/>
        <v>0</v>
      </c>
      <c r="DW4" s="86">
        <f t="shared" si="21"/>
        <v>0</v>
      </c>
      <c r="DX4" s="86">
        <f t="shared" si="21"/>
        <v>0</v>
      </c>
      <c r="DY4" s="86">
        <f t="shared" si="21"/>
        <v>0</v>
      </c>
      <c r="DZ4" s="86">
        <f t="shared" si="21"/>
        <v>0</v>
      </c>
      <c r="EA4" s="86">
        <f t="shared" ref="EA4:EB5" si="22">+DJ4-CT4</f>
        <v>0</v>
      </c>
      <c r="EB4" s="86">
        <f t="shared" si="22"/>
        <v>0</v>
      </c>
    </row>
    <row r="5" spans="1:132" s="8" customFormat="1" x14ac:dyDescent="0.2">
      <c r="A5" s="53" t="s">
        <v>0</v>
      </c>
      <c r="B5" s="71">
        <f>SUM(B6:B22)</f>
        <v>700222531</v>
      </c>
      <c r="C5" s="87">
        <f t="shared" ref="C5:CO5" si="23">SUM(C6:C22)</f>
        <v>1080563734</v>
      </c>
      <c r="D5" s="87">
        <f t="shared" si="23"/>
        <v>1332575222</v>
      </c>
      <c r="E5" s="88">
        <f t="shared" si="23"/>
        <v>1597123055</v>
      </c>
      <c r="F5" s="88">
        <f t="shared" si="23"/>
        <v>1760277718</v>
      </c>
      <c r="G5" s="88">
        <f t="shared" si="23"/>
        <v>1799663459</v>
      </c>
      <c r="H5" s="88">
        <f t="shared" si="23"/>
        <v>1758586421</v>
      </c>
      <c r="I5" s="87">
        <f t="shared" si="23"/>
        <v>1694307924</v>
      </c>
      <c r="J5" s="87">
        <f t="shared" si="23"/>
        <v>1877691125</v>
      </c>
      <c r="K5" s="87">
        <f t="shared" si="23"/>
        <v>2037693081</v>
      </c>
      <c r="L5" s="87">
        <f t="shared" ref="L5:M5" si="24">SUM(L6:L22)</f>
        <v>3190100631</v>
      </c>
      <c r="M5" s="87">
        <f t="shared" si="24"/>
        <v>3748349924</v>
      </c>
      <c r="N5" s="87">
        <f t="shared" ref="N5:O5" si="25">SUM(N6:N22)</f>
        <v>3646184531</v>
      </c>
      <c r="O5" s="87">
        <f t="shared" si="25"/>
        <v>3688680347</v>
      </c>
      <c r="P5" s="87">
        <f t="shared" ref="P5:Q5" si="26">SUM(P6:P22)</f>
        <v>3636472966</v>
      </c>
      <c r="Q5" s="87">
        <f t="shared" si="26"/>
        <v>3681189791</v>
      </c>
      <c r="R5" s="72">
        <f t="shared" si="23"/>
        <v>147299477</v>
      </c>
      <c r="S5" s="87">
        <f t="shared" si="23"/>
        <v>182689281</v>
      </c>
      <c r="T5" s="87">
        <f t="shared" si="23"/>
        <v>266730589</v>
      </c>
      <c r="U5" s="88">
        <f t="shared" si="23"/>
        <v>277906285</v>
      </c>
      <c r="V5" s="88">
        <f t="shared" si="23"/>
        <v>278644624</v>
      </c>
      <c r="W5" s="88">
        <f t="shared" si="23"/>
        <v>268232950</v>
      </c>
      <c r="X5" s="88">
        <f t="shared" si="23"/>
        <v>265996966</v>
      </c>
      <c r="Y5" s="87">
        <f t="shared" si="23"/>
        <v>353414098</v>
      </c>
      <c r="Z5" s="87">
        <f t="shared" si="23"/>
        <v>352898226</v>
      </c>
      <c r="AA5" s="87">
        <f t="shared" si="23"/>
        <v>315535088</v>
      </c>
      <c r="AB5" s="87">
        <f t="shared" ref="AB5:AC5" si="27">SUM(AB6:AB22)</f>
        <v>494745150</v>
      </c>
      <c r="AC5" s="87">
        <f t="shared" si="27"/>
        <v>570113738</v>
      </c>
      <c r="AD5" s="87">
        <f t="shared" ref="AD5:AE5" si="28">SUM(AD6:AD22)</f>
        <v>327712650</v>
      </c>
      <c r="AE5" s="87">
        <f t="shared" si="28"/>
        <v>339056591</v>
      </c>
      <c r="AF5" s="87">
        <f t="shared" ref="AF5:AG5" si="29">SUM(AF6:AF22)</f>
        <v>302792550</v>
      </c>
      <c r="AG5" s="87">
        <f t="shared" si="29"/>
        <v>292781672</v>
      </c>
      <c r="AH5" s="72">
        <f t="shared" si="23"/>
        <v>278276046</v>
      </c>
      <c r="AI5" s="87">
        <f t="shared" si="23"/>
        <v>622580350</v>
      </c>
      <c r="AJ5" s="87">
        <f t="shared" si="23"/>
        <v>504402407</v>
      </c>
      <c r="AK5" s="88">
        <f t="shared" si="23"/>
        <v>640446064</v>
      </c>
      <c r="AL5" s="88">
        <f t="shared" si="23"/>
        <v>651080489</v>
      </c>
      <c r="AM5" s="88">
        <f t="shared" si="23"/>
        <v>942274719</v>
      </c>
      <c r="AN5" s="88">
        <f t="shared" si="23"/>
        <v>1078477923</v>
      </c>
      <c r="AO5" s="87">
        <f t="shared" si="23"/>
        <v>1214040314</v>
      </c>
      <c r="AP5" s="87">
        <f t="shared" si="23"/>
        <v>1352723854</v>
      </c>
      <c r="AQ5" s="87">
        <f t="shared" si="23"/>
        <v>1408148378</v>
      </c>
      <c r="AR5" s="87">
        <f t="shared" ref="AR5:AS5" si="30">SUM(AR6:AR22)</f>
        <v>1677296537</v>
      </c>
      <c r="AS5" s="87">
        <f t="shared" si="30"/>
        <v>1926863996</v>
      </c>
      <c r="AT5" s="87">
        <f t="shared" ref="AT5:AU5" si="31">SUM(AT6:AT22)</f>
        <v>1796452034</v>
      </c>
      <c r="AU5" s="87">
        <f t="shared" si="31"/>
        <v>1892522736</v>
      </c>
      <c r="AV5" s="87">
        <f t="shared" ref="AV5:AW5" si="32">SUM(AV6:AV22)</f>
        <v>1968398635</v>
      </c>
      <c r="AW5" s="87">
        <f t="shared" si="32"/>
        <v>1997592447</v>
      </c>
      <c r="AX5" s="72">
        <f t="shared" si="23"/>
        <v>647917</v>
      </c>
      <c r="AY5" s="87">
        <f t="shared" si="23"/>
        <v>1279727</v>
      </c>
      <c r="AZ5" s="87">
        <f t="shared" si="23"/>
        <v>8601588</v>
      </c>
      <c r="BA5" s="88">
        <f t="shared" si="23"/>
        <v>7356206</v>
      </c>
      <c r="BB5" s="88">
        <f t="shared" si="23"/>
        <v>17684505</v>
      </c>
      <c r="BC5" s="88">
        <f t="shared" si="23"/>
        <v>10041415</v>
      </c>
      <c r="BD5" s="88">
        <f t="shared" si="23"/>
        <v>26263368</v>
      </c>
      <c r="BE5" s="87">
        <f t="shared" si="23"/>
        <v>32281481</v>
      </c>
      <c r="BF5" s="87">
        <f t="shared" si="23"/>
        <v>29444312</v>
      </c>
      <c r="BG5" s="87">
        <f t="shared" si="23"/>
        <v>28368314</v>
      </c>
      <c r="BH5" s="87">
        <f t="shared" ref="BH5:BI5" si="33">SUM(BH6:BH22)</f>
        <v>27222936</v>
      </c>
      <c r="BI5" s="87">
        <f t="shared" si="33"/>
        <v>36738630</v>
      </c>
      <c r="BJ5" s="87">
        <f t="shared" ref="BJ5:BK5" si="34">SUM(BJ6:BJ22)</f>
        <v>43280998</v>
      </c>
      <c r="BK5" s="87">
        <f t="shared" si="34"/>
        <v>46375958</v>
      </c>
      <c r="BL5" s="87">
        <f t="shared" ref="BL5:BM5" si="35">SUM(BL6:BL22)</f>
        <v>48756427</v>
      </c>
      <c r="BM5" s="87">
        <f t="shared" si="35"/>
        <v>47883053</v>
      </c>
      <c r="BN5" s="73">
        <f t="shared" si="23"/>
        <v>203996397</v>
      </c>
      <c r="BO5" s="89">
        <f t="shared" si="23"/>
        <v>371477420</v>
      </c>
      <c r="BP5" s="72">
        <f t="shared" si="23"/>
        <v>705091204</v>
      </c>
      <c r="BQ5" s="87">
        <f t="shared" si="23"/>
        <v>1420775015</v>
      </c>
      <c r="BR5" s="87">
        <f t="shared" si="23"/>
        <v>1675230010</v>
      </c>
      <c r="BS5" s="88">
        <f t="shared" si="23"/>
        <v>1816788812</v>
      </c>
      <c r="BT5" s="88">
        <f t="shared" si="23"/>
        <v>2071057015</v>
      </c>
      <c r="BU5" s="88">
        <f t="shared" si="23"/>
        <v>2264102447</v>
      </c>
      <c r="BV5" s="88">
        <f t="shared" si="23"/>
        <v>2501188730</v>
      </c>
      <c r="BW5" s="87">
        <f t="shared" si="23"/>
        <v>2738491514</v>
      </c>
      <c r="BX5" s="87">
        <f t="shared" si="23"/>
        <v>2973151068</v>
      </c>
      <c r="BY5" s="87">
        <f t="shared" si="23"/>
        <v>3260115587</v>
      </c>
      <c r="BZ5" s="87">
        <f t="shared" ref="BZ5:CA5" si="36">SUM(BZ6:BZ22)</f>
        <v>3438863366</v>
      </c>
      <c r="CA5" s="87">
        <f t="shared" si="36"/>
        <v>3843187455</v>
      </c>
      <c r="CB5" s="87">
        <f t="shared" ref="CB5:CC5" si="37">SUM(CB6:CB22)</f>
        <v>4234804620</v>
      </c>
      <c r="CC5" s="87">
        <f t="shared" si="37"/>
        <v>4482823838</v>
      </c>
      <c r="CD5" s="87">
        <f t="shared" ref="CD5:CE5" si="38">SUM(CD6:CD22)</f>
        <v>4921982710</v>
      </c>
      <c r="CE5" s="87">
        <f t="shared" si="38"/>
        <v>5439743291</v>
      </c>
      <c r="CF5" s="72">
        <f t="shared" si="23"/>
        <v>1831537175</v>
      </c>
      <c r="CG5" s="87">
        <f t="shared" si="23"/>
        <v>3307888107</v>
      </c>
      <c r="CH5" s="87">
        <f t="shared" si="23"/>
        <v>3787539816</v>
      </c>
      <c r="CI5" s="88">
        <f t="shared" si="23"/>
        <v>4339620422</v>
      </c>
      <c r="CJ5" s="88">
        <f t="shared" si="23"/>
        <v>4778744351</v>
      </c>
      <c r="CK5" s="88">
        <f t="shared" si="23"/>
        <v>5284314990</v>
      </c>
      <c r="CL5" s="92">
        <f t="shared" si="23"/>
        <v>5630513408</v>
      </c>
      <c r="CM5" s="88">
        <f t="shared" si="23"/>
        <v>6032535331</v>
      </c>
      <c r="CN5" s="87">
        <f t="shared" si="23"/>
        <v>6585908585</v>
      </c>
      <c r="CO5" s="88">
        <f t="shared" si="23"/>
        <v>7049860448</v>
      </c>
      <c r="CP5" s="88">
        <f t="shared" ref="CP5:CQ5" si="39">SUM(CP6:CP22)</f>
        <v>8828228620</v>
      </c>
      <c r="CQ5" s="88">
        <f t="shared" si="39"/>
        <v>10125253743</v>
      </c>
      <c r="CR5" s="88">
        <f t="shared" ref="CR5:CS5" si="40">SUM(CR6:CR22)</f>
        <v>10048434833</v>
      </c>
      <c r="CS5" s="88">
        <f t="shared" si="40"/>
        <v>10449459470</v>
      </c>
      <c r="CT5" s="88">
        <f t="shared" ref="CT5:CU5" si="41">SUM(CT6:CT22)</f>
        <v>10878403288</v>
      </c>
      <c r="CU5" s="88">
        <f t="shared" si="41"/>
        <v>11459190254</v>
      </c>
      <c r="CV5" s="90">
        <f t="shared" si="19"/>
        <v>1831537175</v>
      </c>
      <c r="CW5" s="90">
        <f t="shared" si="19"/>
        <v>3307888107</v>
      </c>
      <c r="CX5" s="90">
        <f t="shared" si="19"/>
        <v>3787539816</v>
      </c>
      <c r="CY5" s="90">
        <f t="shared" si="19"/>
        <v>4339620422</v>
      </c>
      <c r="CZ5" s="90">
        <f t="shared" si="19"/>
        <v>4778744351</v>
      </c>
      <c r="DA5" s="90">
        <f t="shared" si="19"/>
        <v>5284314990</v>
      </c>
      <c r="DB5" s="90">
        <f t="shared" si="19"/>
        <v>5630513408</v>
      </c>
      <c r="DC5" s="90">
        <f t="shared" si="19"/>
        <v>6032535331</v>
      </c>
      <c r="DD5" s="90">
        <f t="shared" si="19"/>
        <v>6585908585</v>
      </c>
      <c r="DE5" s="90">
        <f t="shared" si="19"/>
        <v>7049860448</v>
      </c>
      <c r="DF5" s="90">
        <f t="shared" si="19"/>
        <v>8828228620</v>
      </c>
      <c r="DG5" s="90">
        <f t="shared" si="19"/>
        <v>10125253743</v>
      </c>
      <c r="DH5" s="90">
        <f t="shared" si="19"/>
        <v>10048434833</v>
      </c>
      <c r="DI5" s="90">
        <f t="shared" si="19"/>
        <v>10449459470</v>
      </c>
      <c r="DJ5" s="90">
        <f t="shared" si="20"/>
        <v>10878403288</v>
      </c>
      <c r="DK5" s="90">
        <f t="shared" si="20"/>
        <v>11459190254</v>
      </c>
      <c r="DL5" s="185"/>
      <c r="DM5" s="90">
        <f t="shared" si="21"/>
        <v>0</v>
      </c>
      <c r="DN5" s="90">
        <f t="shared" si="21"/>
        <v>0</v>
      </c>
      <c r="DO5" s="90">
        <f t="shared" si="21"/>
        <v>0</v>
      </c>
      <c r="DP5" s="90">
        <f t="shared" si="21"/>
        <v>0</v>
      </c>
      <c r="DQ5" s="90">
        <f t="shared" si="21"/>
        <v>0</v>
      </c>
      <c r="DR5" s="90">
        <f t="shared" si="21"/>
        <v>0</v>
      </c>
      <c r="DS5" s="90">
        <f t="shared" si="21"/>
        <v>0</v>
      </c>
      <c r="DT5" s="90">
        <f t="shared" si="21"/>
        <v>0</v>
      </c>
      <c r="DU5" s="90">
        <f t="shared" si="21"/>
        <v>0</v>
      </c>
      <c r="DV5" s="90">
        <f t="shared" si="21"/>
        <v>0</v>
      </c>
      <c r="DW5" s="90">
        <f t="shared" si="21"/>
        <v>0</v>
      </c>
      <c r="DX5" s="90">
        <f t="shared" si="21"/>
        <v>0</v>
      </c>
      <c r="DY5" s="90">
        <f t="shared" si="21"/>
        <v>0</v>
      </c>
      <c r="DZ5" s="90">
        <f t="shared" si="21"/>
        <v>0</v>
      </c>
      <c r="EA5" s="90">
        <f t="shared" si="22"/>
        <v>0</v>
      </c>
      <c r="EB5" s="90">
        <f t="shared" si="22"/>
        <v>0</v>
      </c>
    </row>
    <row r="6" spans="1:132" s="8" customFormat="1" x14ac:dyDescent="0.2">
      <c r="A6" s="53" t="s">
        <v>65</v>
      </c>
      <c r="B6" s="74"/>
      <c r="C6" s="91"/>
      <c r="D6" s="91"/>
      <c r="E6" s="92"/>
      <c r="F6" s="92"/>
      <c r="G6" s="92"/>
      <c r="H6" s="92"/>
      <c r="I6" s="91"/>
      <c r="J6" s="91"/>
      <c r="K6" s="91"/>
      <c r="L6" s="91"/>
      <c r="M6" s="91"/>
      <c r="N6" s="91"/>
      <c r="O6" s="91"/>
      <c r="P6" s="91"/>
      <c r="Q6" s="91"/>
      <c r="R6" s="75"/>
      <c r="S6" s="91"/>
      <c r="T6" s="91"/>
      <c r="U6" s="92"/>
      <c r="V6" s="92"/>
      <c r="W6" s="92"/>
      <c r="X6" s="92"/>
      <c r="Y6" s="91"/>
      <c r="Z6" s="91"/>
      <c r="AA6" s="91"/>
      <c r="AB6" s="91"/>
      <c r="AC6" s="91"/>
      <c r="AD6" s="91"/>
      <c r="AE6" s="91"/>
      <c r="AF6" s="91"/>
      <c r="AG6" s="91"/>
      <c r="AH6" s="75"/>
      <c r="AI6" s="91"/>
      <c r="AJ6" s="91"/>
      <c r="AK6" s="92"/>
      <c r="AL6" s="92"/>
      <c r="AM6" s="92"/>
      <c r="AN6" s="92"/>
      <c r="AO6" s="91"/>
      <c r="AP6" s="91"/>
      <c r="AQ6" s="91"/>
      <c r="AR6" s="91"/>
      <c r="AS6" s="91"/>
      <c r="AT6" s="91"/>
      <c r="AU6" s="91"/>
      <c r="AV6" s="91"/>
      <c r="AW6" s="91"/>
      <c r="AX6" s="75"/>
      <c r="AY6" s="91"/>
      <c r="AZ6" s="91"/>
      <c r="BA6" s="92"/>
      <c r="BB6" s="92"/>
      <c r="BC6" s="92"/>
      <c r="BD6" s="92"/>
      <c r="BE6" s="91"/>
      <c r="BF6" s="91"/>
      <c r="BG6" s="91"/>
      <c r="BH6" s="91"/>
      <c r="BI6" s="91"/>
      <c r="BJ6" s="91"/>
      <c r="BK6" s="91"/>
      <c r="BL6" s="91"/>
      <c r="BM6" s="91"/>
      <c r="BN6" s="76"/>
      <c r="BO6" s="93"/>
      <c r="BP6" s="75"/>
      <c r="BQ6" s="94"/>
      <c r="BR6" s="94"/>
      <c r="BS6" s="95"/>
      <c r="BT6" s="95"/>
      <c r="BU6" s="92"/>
      <c r="BV6" s="92"/>
      <c r="BW6" s="91"/>
      <c r="BX6" s="91"/>
      <c r="BY6" s="91"/>
      <c r="BZ6" s="91"/>
      <c r="CA6" s="91"/>
      <c r="CB6" s="91"/>
      <c r="CC6" s="91"/>
      <c r="CD6" s="91"/>
      <c r="CE6" s="91"/>
      <c r="CF6" s="75"/>
      <c r="CG6" s="91"/>
      <c r="CH6" s="91"/>
      <c r="CI6" s="92"/>
      <c r="CJ6" s="92"/>
      <c r="CK6" s="96"/>
      <c r="CL6" s="92"/>
      <c r="CM6" s="92"/>
      <c r="CN6" s="91"/>
      <c r="CO6" s="96"/>
      <c r="CP6" s="96"/>
      <c r="CQ6" s="96"/>
      <c r="CR6" s="96"/>
      <c r="CS6" s="96"/>
      <c r="CT6" s="96"/>
      <c r="CU6" s="96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185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</row>
    <row r="7" spans="1:132" s="8" customFormat="1" x14ac:dyDescent="0.2">
      <c r="A7" s="51" t="s">
        <v>1</v>
      </c>
      <c r="B7" s="74">
        <v>44758745</v>
      </c>
      <c r="C7" s="91">
        <v>74836202</v>
      </c>
      <c r="D7" s="91">
        <v>74490751</v>
      </c>
      <c r="E7" s="92">
        <v>95839495</v>
      </c>
      <c r="F7" s="92">
        <v>95133218</v>
      </c>
      <c r="G7" s="97">
        <v>101491971</v>
      </c>
      <c r="H7" s="97">
        <v>98651832</v>
      </c>
      <c r="I7" s="97">
        <v>102601992</v>
      </c>
      <c r="J7" s="97">
        <v>115068631</v>
      </c>
      <c r="K7" s="97">
        <v>116773047</v>
      </c>
      <c r="L7" s="97">
        <v>206449771</v>
      </c>
      <c r="M7" s="97">
        <v>221329557</v>
      </c>
      <c r="N7" s="97">
        <v>202097824</v>
      </c>
      <c r="O7" s="97">
        <v>194537590</v>
      </c>
      <c r="P7" s="97">
        <v>190388089</v>
      </c>
      <c r="Q7" s="97">
        <v>190947199</v>
      </c>
      <c r="R7" s="75">
        <v>10656720</v>
      </c>
      <c r="S7" s="91">
        <v>17235449</v>
      </c>
      <c r="T7" s="91">
        <v>32208746</v>
      </c>
      <c r="U7" s="92">
        <v>27491313</v>
      </c>
      <c r="V7" s="92">
        <v>24832546</v>
      </c>
      <c r="W7" s="97">
        <v>25787470</v>
      </c>
      <c r="X7" s="97">
        <v>28802902</v>
      </c>
      <c r="Y7" s="97">
        <v>32917268</v>
      </c>
      <c r="Z7" s="97">
        <v>32124319</v>
      </c>
      <c r="AA7" s="97">
        <v>20618835</v>
      </c>
      <c r="AB7" s="97">
        <v>38171338</v>
      </c>
      <c r="AC7" s="97">
        <v>36954268</v>
      </c>
      <c r="AD7" s="97">
        <v>20215684</v>
      </c>
      <c r="AE7" s="97">
        <v>24288703</v>
      </c>
      <c r="AF7" s="97">
        <v>23687074</v>
      </c>
      <c r="AG7" s="97">
        <v>23760503</v>
      </c>
      <c r="AH7" s="75">
        <v>1605147</v>
      </c>
      <c r="AI7" s="91">
        <v>2024594</v>
      </c>
      <c r="AJ7" s="91">
        <v>2680165</v>
      </c>
      <c r="AK7" s="92">
        <v>2413950</v>
      </c>
      <c r="AL7" s="92">
        <v>2171018</v>
      </c>
      <c r="AM7" s="97">
        <v>2107787</v>
      </c>
      <c r="AN7" s="97">
        <v>827276</v>
      </c>
      <c r="AO7" s="97">
        <v>994400</v>
      </c>
      <c r="AP7" s="97">
        <v>2205790</v>
      </c>
      <c r="AQ7" s="97">
        <v>1521306</v>
      </c>
      <c r="AR7" s="97">
        <v>1603084</v>
      </c>
      <c r="AS7" s="97">
        <v>1381123</v>
      </c>
      <c r="AT7" s="97">
        <v>1623402</v>
      </c>
      <c r="AU7" s="97">
        <v>1710598</v>
      </c>
      <c r="AV7" s="97">
        <v>1527495</v>
      </c>
      <c r="AW7" s="97">
        <v>1740581</v>
      </c>
      <c r="AX7" s="75">
        <v>1475</v>
      </c>
      <c r="AY7" s="91">
        <v>166550</v>
      </c>
      <c r="AZ7" s="91">
        <v>9767</v>
      </c>
      <c r="BA7" s="92"/>
      <c r="BB7" s="92">
        <v>8224430</v>
      </c>
      <c r="BC7" s="97">
        <v>520896</v>
      </c>
      <c r="BD7" s="97">
        <v>597683</v>
      </c>
      <c r="BE7" s="97">
        <v>597068</v>
      </c>
      <c r="BF7" s="97">
        <v>664530</v>
      </c>
      <c r="BG7" s="97">
        <v>770983</v>
      </c>
      <c r="BH7" s="97">
        <v>841</v>
      </c>
      <c r="BI7" s="97">
        <v>92458</v>
      </c>
      <c r="BJ7" s="97"/>
      <c r="BK7" s="97">
        <v>3430</v>
      </c>
      <c r="BL7" s="97"/>
      <c r="BM7" s="97">
        <v>9523</v>
      </c>
      <c r="BN7" s="76">
        <v>9158736</v>
      </c>
      <c r="BO7" s="93">
        <v>19033336</v>
      </c>
      <c r="BP7" s="75">
        <v>42133740</v>
      </c>
      <c r="BQ7" s="94">
        <v>88703273</v>
      </c>
      <c r="BR7" s="94">
        <v>109546731</v>
      </c>
      <c r="BS7" s="95">
        <v>113486924</v>
      </c>
      <c r="BT7" s="95">
        <v>125048719</v>
      </c>
      <c r="BU7" s="97">
        <v>139250847</v>
      </c>
      <c r="BV7" s="97">
        <v>148806812</v>
      </c>
      <c r="BW7" s="97">
        <v>182422418</v>
      </c>
      <c r="BX7" s="97">
        <v>193818578</v>
      </c>
      <c r="BY7" s="97">
        <v>256851545</v>
      </c>
      <c r="BZ7" s="97">
        <v>256923068</v>
      </c>
      <c r="CA7" s="97">
        <v>292940992</v>
      </c>
      <c r="CB7" s="97">
        <v>326131664</v>
      </c>
      <c r="CC7" s="97">
        <v>388665591</v>
      </c>
      <c r="CD7" s="97">
        <v>425423609</v>
      </c>
      <c r="CE7" s="97">
        <v>476521570</v>
      </c>
      <c r="CF7" s="75">
        <v>99155827</v>
      </c>
      <c r="CG7" s="91">
        <v>182966068</v>
      </c>
      <c r="CH7" s="91">
        <v>218936160</v>
      </c>
      <c r="CI7" s="92">
        <v>239231682</v>
      </c>
      <c r="CJ7" s="92">
        <v>255409931</v>
      </c>
      <c r="CK7" s="98">
        <f t="shared" ref="CK7:CK22" si="42">+BU7+BC7+AM7+W7+G7</f>
        <v>269158971</v>
      </c>
      <c r="CL7" s="97">
        <v>277686505</v>
      </c>
      <c r="CM7" s="97">
        <v>319533146</v>
      </c>
      <c r="CN7" s="97">
        <v>343881848</v>
      </c>
      <c r="CO7" s="98">
        <f t="shared" ref="CO7:CO22" si="43">+BY7+BG7+AQ7+AA7+K7</f>
        <v>396535716</v>
      </c>
      <c r="CP7" s="98">
        <f t="shared" ref="CP7:CP22" si="44">+BZ7+BH7+AR7+AB7+L7</f>
        <v>503148102</v>
      </c>
      <c r="CQ7" s="97">
        <v>552698398</v>
      </c>
      <c r="CR7" s="97">
        <v>550068574</v>
      </c>
      <c r="CS7" s="195">
        <v>609205912</v>
      </c>
      <c r="CT7" s="195">
        <v>641026267</v>
      </c>
      <c r="CU7" s="195">
        <v>692979376</v>
      </c>
      <c r="CV7" s="90">
        <f t="shared" ref="CV7:CV23" si="45">+BP7+AX7+AH7+R7+B7</f>
        <v>99155827</v>
      </c>
      <c r="CW7" s="90">
        <f t="shared" ref="CW7:CW23" si="46">+BQ7+AY7+AI7+S7+C7</f>
        <v>182966068</v>
      </c>
      <c r="CX7" s="90">
        <f t="shared" ref="CX7:CX23" si="47">+BR7+AZ7+AJ7+T7+D7</f>
        <v>218936160</v>
      </c>
      <c r="CY7" s="90">
        <f t="shared" ref="CY7:CY23" si="48">+BS7+BA7+AK7+U7+E7</f>
        <v>239231682</v>
      </c>
      <c r="CZ7" s="90">
        <f t="shared" ref="CZ7:CZ23" si="49">+BT7+BB7+AL7+V7+F7</f>
        <v>255409931</v>
      </c>
      <c r="DA7" s="90">
        <f t="shared" ref="DA7:DA23" si="50">+BU7+BC7+AM7+W7+G7</f>
        <v>269158971</v>
      </c>
      <c r="DB7" s="90">
        <f t="shared" ref="DB7:DB23" si="51">+BV7+BD7+AN7+X7+H7</f>
        <v>277686505</v>
      </c>
      <c r="DC7" s="90">
        <f t="shared" ref="DC7:DC23" si="52">+BW7+BE7+AO7+Y7+I7</f>
        <v>319533146</v>
      </c>
      <c r="DD7" s="90">
        <f t="shared" ref="DD7:DD23" si="53">+BX7+BF7+AP7+Z7+J7</f>
        <v>343881848</v>
      </c>
      <c r="DE7" s="90">
        <f t="shared" ref="DE7:DE23" si="54">+BY7+BG7+AQ7+AA7+K7</f>
        <v>396535716</v>
      </c>
      <c r="DF7" s="90">
        <f t="shared" ref="DF7:DF23" si="55">+BZ7+BH7+AR7+AB7+L7</f>
        <v>503148102</v>
      </c>
      <c r="DG7" s="90">
        <f t="shared" ref="DG7:DG23" si="56">+CA7+BI7+AS7+AC7+M7</f>
        <v>552698398</v>
      </c>
      <c r="DH7" s="90">
        <f t="shared" ref="DH7:DH23" si="57">+CB7+BJ7+AT7+AD7+N7</f>
        <v>550068574</v>
      </c>
      <c r="DI7" s="90">
        <f t="shared" ref="DI7:DI23" si="58">+CC7+BK7+AU7+AE7+O7</f>
        <v>609205912</v>
      </c>
      <c r="DJ7" s="90">
        <f t="shared" ref="DJ7:DJ23" si="59">+CD7+BL7+AV7+AF7+P7</f>
        <v>641026267</v>
      </c>
      <c r="DK7" s="90">
        <f t="shared" ref="DK7:DK23" si="60">+CE7+BM7+AW7+AG7+Q7</f>
        <v>692979376</v>
      </c>
      <c r="DL7" s="185"/>
      <c r="DM7" s="90">
        <f t="shared" ref="DM7:DM23" si="61">+CV7-CF7</f>
        <v>0</v>
      </c>
      <c r="DN7" s="90">
        <f t="shared" ref="DN7:DN23" si="62">+CW7-CG7</f>
        <v>0</v>
      </c>
      <c r="DO7" s="90">
        <f t="shared" ref="DO7:DO23" si="63">+CX7-CH7</f>
        <v>0</v>
      </c>
      <c r="DP7" s="90">
        <f t="shared" ref="DP7:DP23" si="64">+CY7-CI7</f>
        <v>0</v>
      </c>
      <c r="DQ7" s="90">
        <f t="shared" ref="DQ7:DQ23" si="65">+CZ7-CJ7</f>
        <v>0</v>
      </c>
      <c r="DR7" s="90">
        <f t="shared" ref="DR7:DR23" si="66">+DA7-CK7</f>
        <v>0</v>
      </c>
      <c r="DS7" s="90">
        <f t="shared" ref="DS7:DS23" si="67">+DB7-CL7</f>
        <v>0</v>
      </c>
      <c r="DT7" s="90">
        <f t="shared" ref="DT7:DT23" si="68">+DC7-CM7</f>
        <v>0</v>
      </c>
      <c r="DU7" s="90">
        <f t="shared" ref="DU7:DU23" si="69">+DD7-CN7</f>
        <v>0</v>
      </c>
      <c r="DV7" s="90">
        <f t="shared" ref="DV7:DV23" si="70">+DE7-CO7</f>
        <v>0</v>
      </c>
      <c r="DW7" s="90">
        <f t="shared" ref="DW7:DW23" si="71">+DF7-CP7</f>
        <v>0</v>
      </c>
      <c r="DX7" s="90">
        <f t="shared" ref="DX7:DX23" si="72">+DG7-CQ7</f>
        <v>0</v>
      </c>
      <c r="DY7" s="90">
        <f t="shared" ref="DY7:DY23" si="73">+DH7-CR7</f>
        <v>0</v>
      </c>
      <c r="DZ7" s="90">
        <f t="shared" ref="DZ7:DZ23" si="74">+DI7-CS7</f>
        <v>0</v>
      </c>
      <c r="EA7" s="90">
        <f t="shared" ref="EA7:EA23" si="75">+DJ7-CT7</f>
        <v>0</v>
      </c>
      <c r="EB7" s="90">
        <f t="shared" ref="EB7:EB23" si="76">+DK7-CU7</f>
        <v>0</v>
      </c>
    </row>
    <row r="8" spans="1:132" s="8" customFormat="1" x14ac:dyDescent="0.2">
      <c r="A8" s="51" t="s">
        <v>2</v>
      </c>
      <c r="B8" s="74">
        <v>31416376</v>
      </c>
      <c r="C8" s="91">
        <v>49768574</v>
      </c>
      <c r="D8" s="91">
        <v>61458260</v>
      </c>
      <c r="E8" s="92">
        <v>69443692</v>
      </c>
      <c r="F8" s="92">
        <v>75004571</v>
      </c>
      <c r="G8" s="97">
        <v>76821977</v>
      </c>
      <c r="H8" s="97">
        <v>74644810</v>
      </c>
      <c r="I8" s="97">
        <v>69017485</v>
      </c>
      <c r="J8" s="97">
        <v>72046152</v>
      </c>
      <c r="K8" s="97">
        <v>89632554</v>
      </c>
      <c r="L8" s="97">
        <v>132588863</v>
      </c>
      <c r="M8" s="97">
        <v>154179109</v>
      </c>
      <c r="N8" s="97">
        <v>150237306</v>
      </c>
      <c r="O8" s="97">
        <v>144371071</v>
      </c>
      <c r="P8" s="97">
        <v>143216140</v>
      </c>
      <c r="Q8" s="97">
        <v>143733400</v>
      </c>
      <c r="R8" s="75">
        <v>12048956</v>
      </c>
      <c r="S8" s="91">
        <v>5249153</v>
      </c>
      <c r="T8" s="91">
        <v>14275983</v>
      </c>
      <c r="U8" s="92">
        <v>15949036</v>
      </c>
      <c r="V8" s="92">
        <v>18548319</v>
      </c>
      <c r="W8" s="97">
        <v>17032987</v>
      </c>
      <c r="X8" s="97">
        <v>15009878</v>
      </c>
      <c r="Y8" s="97">
        <v>18268832</v>
      </c>
      <c r="Z8" s="97">
        <v>18066870</v>
      </c>
      <c r="AA8" s="97">
        <v>9809766</v>
      </c>
      <c r="AB8" s="97">
        <v>11619534</v>
      </c>
      <c r="AC8" s="97">
        <v>11994923</v>
      </c>
      <c r="AD8" s="97">
        <v>8092794</v>
      </c>
      <c r="AE8" s="97">
        <v>7335351</v>
      </c>
      <c r="AF8" s="97">
        <v>7012430</v>
      </c>
      <c r="AG8" s="97">
        <v>7014460</v>
      </c>
      <c r="AH8" s="75">
        <v>5952016</v>
      </c>
      <c r="AI8" s="91">
        <v>27284934</v>
      </c>
      <c r="AJ8" s="91">
        <v>28556490</v>
      </c>
      <c r="AK8" s="92">
        <v>19281297</v>
      </c>
      <c r="AL8" s="92">
        <v>20127084</v>
      </c>
      <c r="AM8" s="97">
        <v>19702426</v>
      </c>
      <c r="AN8" s="97">
        <v>21743444</v>
      </c>
      <c r="AO8" s="97">
        <v>21384760</v>
      </c>
      <c r="AP8" s="97">
        <v>25346099</v>
      </c>
      <c r="AQ8" s="97">
        <v>27538080</v>
      </c>
      <c r="AR8" s="97">
        <v>32950137</v>
      </c>
      <c r="AS8" s="97">
        <v>111554810</v>
      </c>
      <c r="AT8" s="97">
        <v>118324251</v>
      </c>
      <c r="AU8" s="97">
        <v>123667395</v>
      </c>
      <c r="AV8" s="97">
        <v>107077259</v>
      </c>
      <c r="AW8" s="97">
        <v>97113770</v>
      </c>
      <c r="AX8" s="75"/>
      <c r="AY8" s="91">
        <v>0</v>
      </c>
      <c r="AZ8" s="91">
        <v>436263</v>
      </c>
      <c r="BA8" s="92">
        <v>429618</v>
      </c>
      <c r="BB8" s="92">
        <v>374798</v>
      </c>
      <c r="BC8" s="97">
        <v>327106</v>
      </c>
      <c r="BD8" s="97">
        <v>331262</v>
      </c>
      <c r="BE8" s="97">
        <v>254170</v>
      </c>
      <c r="BF8" s="97">
        <v>218974</v>
      </c>
      <c r="BG8" s="97">
        <v>219099</v>
      </c>
      <c r="BH8" s="97">
        <v>185521</v>
      </c>
      <c r="BI8" s="97">
        <v>212544</v>
      </c>
      <c r="BJ8" s="97">
        <v>160121</v>
      </c>
      <c r="BK8" s="97">
        <v>145201</v>
      </c>
      <c r="BL8" s="97">
        <v>8200</v>
      </c>
      <c r="BM8" s="97"/>
      <c r="BN8" s="76">
        <v>5232884</v>
      </c>
      <c r="BO8" s="93">
        <v>8012444</v>
      </c>
      <c r="BP8" s="75">
        <v>27322752</v>
      </c>
      <c r="BQ8" s="94">
        <v>64331833</v>
      </c>
      <c r="BR8" s="94">
        <v>73004511</v>
      </c>
      <c r="BS8" s="95">
        <v>89767775</v>
      </c>
      <c r="BT8" s="95">
        <v>99692301</v>
      </c>
      <c r="BU8" s="97">
        <v>101894263</v>
      </c>
      <c r="BV8" s="97">
        <v>121986565</v>
      </c>
      <c r="BW8" s="97">
        <v>112271136</v>
      </c>
      <c r="BX8" s="97">
        <v>122256494</v>
      </c>
      <c r="BY8" s="97">
        <v>138756781</v>
      </c>
      <c r="BZ8" s="97">
        <v>140605303</v>
      </c>
      <c r="CA8" s="97">
        <v>142572910</v>
      </c>
      <c r="CB8" s="97">
        <v>144293797</v>
      </c>
      <c r="CC8" s="97">
        <v>148106299</v>
      </c>
      <c r="CD8" s="97">
        <v>157793747</v>
      </c>
      <c r="CE8" s="97">
        <v>174622981</v>
      </c>
      <c r="CF8" s="75">
        <v>76740100</v>
      </c>
      <c r="CG8" s="91">
        <v>146634494</v>
      </c>
      <c r="CH8" s="91">
        <v>177731507</v>
      </c>
      <c r="CI8" s="92">
        <v>194871418</v>
      </c>
      <c r="CJ8" s="92">
        <v>213747073</v>
      </c>
      <c r="CK8" s="98">
        <f t="shared" si="42"/>
        <v>215778759</v>
      </c>
      <c r="CL8" s="97">
        <v>233715959</v>
      </c>
      <c r="CM8" s="97">
        <v>221196383</v>
      </c>
      <c r="CN8" s="97">
        <v>237934589</v>
      </c>
      <c r="CO8" s="98">
        <f t="shared" si="43"/>
        <v>265956280</v>
      </c>
      <c r="CP8" s="98">
        <f t="shared" si="44"/>
        <v>317949358</v>
      </c>
      <c r="CQ8" s="97">
        <v>420514296</v>
      </c>
      <c r="CR8" s="97">
        <v>421108269</v>
      </c>
      <c r="CS8" s="195">
        <v>423625317</v>
      </c>
      <c r="CT8" s="195">
        <v>415107776</v>
      </c>
      <c r="CU8" s="195">
        <v>422484611</v>
      </c>
      <c r="CV8" s="90">
        <f t="shared" si="45"/>
        <v>76740100</v>
      </c>
      <c r="CW8" s="90">
        <f t="shared" si="46"/>
        <v>146634494</v>
      </c>
      <c r="CX8" s="90">
        <f t="shared" si="47"/>
        <v>177731507</v>
      </c>
      <c r="CY8" s="90">
        <f t="shared" si="48"/>
        <v>194871418</v>
      </c>
      <c r="CZ8" s="90">
        <f t="shared" si="49"/>
        <v>213747073</v>
      </c>
      <c r="DA8" s="90">
        <f t="shared" si="50"/>
        <v>215778759</v>
      </c>
      <c r="DB8" s="90">
        <f t="shared" si="51"/>
        <v>233715959</v>
      </c>
      <c r="DC8" s="90">
        <f t="shared" si="52"/>
        <v>221196383</v>
      </c>
      <c r="DD8" s="90">
        <f t="shared" si="53"/>
        <v>237934589</v>
      </c>
      <c r="DE8" s="90">
        <f t="shared" si="54"/>
        <v>265956280</v>
      </c>
      <c r="DF8" s="90">
        <f t="shared" si="55"/>
        <v>317949358</v>
      </c>
      <c r="DG8" s="90">
        <f t="shared" si="56"/>
        <v>420514296</v>
      </c>
      <c r="DH8" s="90">
        <f t="shared" si="57"/>
        <v>421108269</v>
      </c>
      <c r="DI8" s="90">
        <f t="shared" si="58"/>
        <v>423625317</v>
      </c>
      <c r="DJ8" s="90">
        <f t="shared" si="59"/>
        <v>415107776</v>
      </c>
      <c r="DK8" s="90">
        <f t="shared" si="60"/>
        <v>422484611</v>
      </c>
      <c r="DL8" s="185"/>
      <c r="DM8" s="90">
        <f t="shared" si="61"/>
        <v>0</v>
      </c>
      <c r="DN8" s="90">
        <f t="shared" si="62"/>
        <v>0</v>
      </c>
      <c r="DO8" s="90">
        <f t="shared" si="63"/>
        <v>0</v>
      </c>
      <c r="DP8" s="90">
        <f t="shared" si="64"/>
        <v>0</v>
      </c>
      <c r="DQ8" s="90">
        <f t="shared" si="65"/>
        <v>0</v>
      </c>
      <c r="DR8" s="90">
        <f t="shared" si="66"/>
        <v>0</v>
      </c>
      <c r="DS8" s="90">
        <f t="shared" si="67"/>
        <v>0</v>
      </c>
      <c r="DT8" s="90">
        <f t="shared" si="68"/>
        <v>0</v>
      </c>
      <c r="DU8" s="90">
        <f t="shared" si="69"/>
        <v>0</v>
      </c>
      <c r="DV8" s="90">
        <f t="shared" si="70"/>
        <v>0</v>
      </c>
      <c r="DW8" s="90">
        <f t="shared" si="71"/>
        <v>0</v>
      </c>
      <c r="DX8" s="90">
        <f t="shared" si="72"/>
        <v>0</v>
      </c>
      <c r="DY8" s="90">
        <f t="shared" si="73"/>
        <v>0</v>
      </c>
      <c r="DZ8" s="90">
        <f t="shared" si="74"/>
        <v>0</v>
      </c>
      <c r="EA8" s="90">
        <f t="shared" si="75"/>
        <v>0</v>
      </c>
      <c r="EB8" s="90">
        <f t="shared" si="76"/>
        <v>0</v>
      </c>
    </row>
    <row r="9" spans="1:132" s="8" customFormat="1" x14ac:dyDescent="0.2">
      <c r="A9" s="51" t="s">
        <v>3</v>
      </c>
      <c r="B9" s="74">
        <v>4179160</v>
      </c>
      <c r="C9" s="91">
        <v>5311732</v>
      </c>
      <c r="D9" s="91">
        <v>6826228</v>
      </c>
      <c r="E9" s="92">
        <v>8154590</v>
      </c>
      <c r="F9" s="92">
        <v>8190340</v>
      </c>
      <c r="G9" s="97">
        <v>8188209</v>
      </c>
      <c r="H9" s="97">
        <v>7745266</v>
      </c>
      <c r="I9" s="97">
        <v>7416492</v>
      </c>
      <c r="J9" s="97">
        <v>8229876</v>
      </c>
      <c r="K9" s="97">
        <v>8735162</v>
      </c>
      <c r="L9" s="97">
        <v>14518563</v>
      </c>
      <c r="M9" s="97">
        <v>16578846</v>
      </c>
      <c r="N9" s="97">
        <v>17562063</v>
      </c>
      <c r="O9" s="97">
        <v>8848061</v>
      </c>
      <c r="P9" s="97">
        <v>18801102</v>
      </c>
      <c r="Q9" s="97">
        <v>19721016</v>
      </c>
      <c r="R9" s="75">
        <v>936810</v>
      </c>
      <c r="S9" s="91">
        <v>779214</v>
      </c>
      <c r="T9" s="91">
        <v>4778288</v>
      </c>
      <c r="U9" s="92">
        <v>1140017</v>
      </c>
      <c r="V9" s="92">
        <v>1083390</v>
      </c>
      <c r="W9" s="97">
        <v>1135534</v>
      </c>
      <c r="X9" s="97">
        <v>1173692</v>
      </c>
      <c r="Y9" s="97">
        <v>1355101</v>
      </c>
      <c r="Z9" s="97">
        <v>1363749</v>
      </c>
      <c r="AA9" s="97">
        <v>1258718</v>
      </c>
      <c r="AB9" s="97">
        <v>1557683</v>
      </c>
      <c r="AC9" s="97">
        <v>2820924</v>
      </c>
      <c r="AD9" s="97">
        <v>2534703</v>
      </c>
      <c r="AE9" s="97">
        <v>674145</v>
      </c>
      <c r="AF9" s="97">
        <v>3850569</v>
      </c>
      <c r="AG9" s="97">
        <v>1492369</v>
      </c>
      <c r="AH9" s="75">
        <v>5232160</v>
      </c>
      <c r="AI9" s="91">
        <v>9045380</v>
      </c>
      <c r="AJ9" s="91">
        <v>9565125</v>
      </c>
      <c r="AK9" s="92">
        <v>9182298</v>
      </c>
      <c r="AL9" s="92">
        <v>9350025</v>
      </c>
      <c r="AM9" s="97">
        <v>9959983</v>
      </c>
      <c r="AN9" s="97">
        <v>10520174</v>
      </c>
      <c r="AO9" s="97">
        <v>11685129</v>
      </c>
      <c r="AP9" s="97">
        <v>13009425</v>
      </c>
      <c r="AQ9" s="97">
        <v>13112419</v>
      </c>
      <c r="AR9" s="97">
        <v>13074703</v>
      </c>
      <c r="AS9" s="97">
        <v>12922061</v>
      </c>
      <c r="AT9" s="97">
        <v>12081518</v>
      </c>
      <c r="AU9" s="97">
        <v>2677268</v>
      </c>
      <c r="AV9" s="97">
        <v>13985146</v>
      </c>
      <c r="AW9" s="97">
        <v>13573569</v>
      </c>
      <c r="AX9" s="75"/>
      <c r="AY9" s="91"/>
      <c r="AZ9" s="91"/>
      <c r="BA9" s="92"/>
      <c r="BB9" s="92"/>
      <c r="BC9" s="97"/>
      <c r="BD9" s="97"/>
      <c r="BE9" s="97"/>
      <c r="BF9" s="97"/>
      <c r="BG9" s="97"/>
      <c r="BH9" s="97"/>
      <c r="BI9" s="97">
        <v>0</v>
      </c>
      <c r="BJ9" s="97">
        <v>199187</v>
      </c>
      <c r="BK9" s="97">
        <v>191686</v>
      </c>
      <c r="BL9" s="97">
        <v>137696</v>
      </c>
      <c r="BM9" s="97">
        <v>69969</v>
      </c>
      <c r="BN9" s="76">
        <v>1495756</v>
      </c>
      <c r="BO9" s="93">
        <v>0</v>
      </c>
      <c r="BP9" s="75">
        <v>20531497</v>
      </c>
      <c r="BQ9" s="94">
        <v>39710814</v>
      </c>
      <c r="BR9" s="94">
        <v>43339300</v>
      </c>
      <c r="BS9" s="95">
        <v>48784035</v>
      </c>
      <c r="BT9" s="97">
        <v>50592276</v>
      </c>
      <c r="BU9" s="97">
        <v>55106069</v>
      </c>
      <c r="BV9" s="97">
        <v>59948020</v>
      </c>
      <c r="BW9" s="97">
        <v>64432769</v>
      </c>
      <c r="BX9" s="97">
        <v>70076053</v>
      </c>
      <c r="BY9" s="97">
        <v>74108073</v>
      </c>
      <c r="BZ9" s="97">
        <v>89623175</v>
      </c>
      <c r="CA9" s="97">
        <v>99654564</v>
      </c>
      <c r="CB9" s="97">
        <v>108964698</v>
      </c>
      <c r="CC9" s="97">
        <v>10336882</v>
      </c>
      <c r="CD9" s="97">
        <v>133224715</v>
      </c>
      <c r="CE9" s="97">
        <v>146231177</v>
      </c>
      <c r="CF9" s="75">
        <v>30879627</v>
      </c>
      <c r="CG9" s="91">
        <v>54847140</v>
      </c>
      <c r="CH9" s="91">
        <v>64508941</v>
      </c>
      <c r="CI9" s="92">
        <v>67260940</v>
      </c>
      <c r="CJ9" s="92">
        <v>69216031</v>
      </c>
      <c r="CK9" s="98">
        <f t="shared" si="42"/>
        <v>74389795</v>
      </c>
      <c r="CL9" s="97">
        <v>79387152</v>
      </c>
      <c r="CM9" s="97">
        <v>84889491</v>
      </c>
      <c r="CN9" s="97">
        <v>92679103</v>
      </c>
      <c r="CO9" s="98">
        <f t="shared" si="43"/>
        <v>97214372</v>
      </c>
      <c r="CP9" s="98">
        <f t="shared" si="44"/>
        <v>118774124</v>
      </c>
      <c r="CQ9" s="97">
        <v>131976395</v>
      </c>
      <c r="CR9" s="97">
        <v>141342169</v>
      </c>
      <c r="CS9" s="195">
        <v>22728042</v>
      </c>
      <c r="CT9" s="195">
        <v>169999228</v>
      </c>
      <c r="CU9" s="195">
        <v>181088100</v>
      </c>
      <c r="CV9" s="90">
        <f t="shared" si="45"/>
        <v>30879627</v>
      </c>
      <c r="CW9" s="90">
        <f t="shared" si="46"/>
        <v>54847140</v>
      </c>
      <c r="CX9" s="90">
        <f t="shared" si="47"/>
        <v>64508941</v>
      </c>
      <c r="CY9" s="90">
        <f t="shared" si="48"/>
        <v>67260940</v>
      </c>
      <c r="CZ9" s="90">
        <f t="shared" si="49"/>
        <v>69216031</v>
      </c>
      <c r="DA9" s="90">
        <f t="shared" si="50"/>
        <v>74389795</v>
      </c>
      <c r="DB9" s="90">
        <f t="shared" si="51"/>
        <v>79387152</v>
      </c>
      <c r="DC9" s="90">
        <f t="shared" si="52"/>
        <v>84889491</v>
      </c>
      <c r="DD9" s="90">
        <f t="shared" si="53"/>
        <v>92679103</v>
      </c>
      <c r="DE9" s="90">
        <f t="shared" si="54"/>
        <v>97214372</v>
      </c>
      <c r="DF9" s="90">
        <f t="shared" si="55"/>
        <v>118774124</v>
      </c>
      <c r="DG9" s="90">
        <f t="shared" si="56"/>
        <v>131976395</v>
      </c>
      <c r="DH9" s="90">
        <f t="shared" si="57"/>
        <v>141342169</v>
      </c>
      <c r="DI9" s="90">
        <f t="shared" si="58"/>
        <v>22728042</v>
      </c>
      <c r="DJ9" s="90">
        <f t="shared" si="59"/>
        <v>169999228</v>
      </c>
      <c r="DK9" s="90">
        <f t="shared" si="60"/>
        <v>181088100</v>
      </c>
      <c r="DL9" s="185"/>
      <c r="DM9" s="90">
        <f t="shared" si="61"/>
        <v>0</v>
      </c>
      <c r="DN9" s="90">
        <f t="shared" si="62"/>
        <v>0</v>
      </c>
      <c r="DO9" s="90">
        <f t="shared" si="63"/>
        <v>0</v>
      </c>
      <c r="DP9" s="90">
        <f t="shared" si="64"/>
        <v>0</v>
      </c>
      <c r="DQ9" s="90">
        <f t="shared" si="65"/>
        <v>0</v>
      </c>
      <c r="DR9" s="90">
        <f t="shared" si="66"/>
        <v>0</v>
      </c>
      <c r="DS9" s="90">
        <f t="shared" si="67"/>
        <v>0</v>
      </c>
      <c r="DT9" s="90">
        <f t="shared" si="68"/>
        <v>0</v>
      </c>
      <c r="DU9" s="90">
        <f t="shared" si="69"/>
        <v>0</v>
      </c>
      <c r="DV9" s="90">
        <f t="shared" si="70"/>
        <v>0</v>
      </c>
      <c r="DW9" s="90">
        <f t="shared" si="71"/>
        <v>0</v>
      </c>
      <c r="DX9" s="90">
        <f t="shared" si="72"/>
        <v>0</v>
      </c>
      <c r="DY9" s="90">
        <f t="shared" si="73"/>
        <v>0</v>
      </c>
      <c r="DZ9" s="90">
        <f t="shared" si="74"/>
        <v>0</v>
      </c>
      <c r="EA9" s="90">
        <f t="shared" si="75"/>
        <v>0</v>
      </c>
      <c r="EB9" s="90">
        <f t="shared" si="76"/>
        <v>0</v>
      </c>
    </row>
    <row r="10" spans="1:132" s="8" customFormat="1" x14ac:dyDescent="0.2">
      <c r="A10" s="51" t="s">
        <v>4</v>
      </c>
      <c r="B10" s="74">
        <v>54050424</v>
      </c>
      <c r="C10" s="91">
        <v>99597306</v>
      </c>
      <c r="D10" s="91">
        <v>135413817</v>
      </c>
      <c r="E10" s="92">
        <v>245142988</v>
      </c>
      <c r="F10" s="92">
        <v>270096156</v>
      </c>
      <c r="G10" s="97">
        <v>262801787</v>
      </c>
      <c r="H10" s="97">
        <v>247860481</v>
      </c>
      <c r="I10" s="97">
        <v>185770937</v>
      </c>
      <c r="J10" s="97">
        <v>222668108</v>
      </c>
      <c r="K10" s="97">
        <v>203861030</v>
      </c>
      <c r="L10" s="97">
        <v>338690840</v>
      </c>
      <c r="M10" s="97">
        <v>441185392</v>
      </c>
      <c r="N10" s="97">
        <v>450293009</v>
      </c>
      <c r="O10" s="97">
        <v>442112600</v>
      </c>
      <c r="P10" s="97">
        <v>444623861</v>
      </c>
      <c r="Q10" s="97">
        <v>444526919</v>
      </c>
      <c r="R10" s="75">
        <v>13158777</v>
      </c>
      <c r="S10" s="91">
        <v>23785581</v>
      </c>
      <c r="T10" s="91">
        <v>25014870</v>
      </c>
      <c r="U10" s="92">
        <v>28839479</v>
      </c>
      <c r="V10" s="92">
        <v>30699844</v>
      </c>
      <c r="W10" s="97">
        <v>29457699</v>
      </c>
      <c r="X10" s="97">
        <v>27008544</v>
      </c>
      <c r="Y10" s="97">
        <v>33524637</v>
      </c>
      <c r="Z10" s="97">
        <v>36247695</v>
      </c>
      <c r="AA10" s="97">
        <v>30127321</v>
      </c>
      <c r="AB10" s="97">
        <v>46320460</v>
      </c>
      <c r="AC10" s="97">
        <v>70592458</v>
      </c>
      <c r="AD10" s="97">
        <v>57987215</v>
      </c>
      <c r="AE10" s="97">
        <v>59230165</v>
      </c>
      <c r="AF10" s="97">
        <v>32457609</v>
      </c>
      <c r="AG10" s="97">
        <v>33560704</v>
      </c>
      <c r="AH10" s="75">
        <v>18474241</v>
      </c>
      <c r="AI10" s="91">
        <v>18076384</v>
      </c>
      <c r="AJ10" s="91">
        <v>59498562</v>
      </c>
      <c r="AK10" s="92">
        <v>75318643</v>
      </c>
      <c r="AL10" s="92">
        <v>81733962</v>
      </c>
      <c r="AM10" s="97">
        <v>247612914</v>
      </c>
      <c r="AN10" s="97">
        <v>285197533</v>
      </c>
      <c r="AO10" s="97">
        <v>321833255</v>
      </c>
      <c r="AP10" s="97">
        <v>344086083</v>
      </c>
      <c r="AQ10" s="97">
        <v>351299291</v>
      </c>
      <c r="AR10" s="97">
        <v>359251643</v>
      </c>
      <c r="AS10" s="97">
        <v>367883769</v>
      </c>
      <c r="AT10" s="97">
        <v>304992384</v>
      </c>
      <c r="AU10" s="97">
        <v>294076551</v>
      </c>
      <c r="AV10" s="97">
        <v>292327139</v>
      </c>
      <c r="AW10" s="97">
        <v>259607107</v>
      </c>
      <c r="AX10" s="75"/>
      <c r="AY10" s="91">
        <v>0</v>
      </c>
      <c r="AZ10" s="91">
        <v>11600</v>
      </c>
      <c r="BA10" s="92">
        <v>40105</v>
      </c>
      <c r="BB10" s="92">
        <v>189795</v>
      </c>
      <c r="BC10" s="97">
        <v>1099708</v>
      </c>
      <c r="BD10" s="97">
        <v>1291244</v>
      </c>
      <c r="BE10" s="97">
        <v>4579845</v>
      </c>
      <c r="BF10" s="97">
        <v>4128160</v>
      </c>
      <c r="BG10" s="97">
        <v>1559289</v>
      </c>
      <c r="BH10" s="97">
        <v>1026040</v>
      </c>
      <c r="BI10" s="97">
        <v>1132162</v>
      </c>
      <c r="BJ10" s="97">
        <v>1273610</v>
      </c>
      <c r="BK10" s="97">
        <v>976644</v>
      </c>
      <c r="BL10" s="97">
        <v>1092217</v>
      </c>
      <c r="BM10" s="97">
        <v>703857</v>
      </c>
      <c r="BN10" s="76">
        <v>18935808</v>
      </c>
      <c r="BO10" s="93">
        <v>67871589</v>
      </c>
      <c r="BP10" s="75">
        <v>53059443</v>
      </c>
      <c r="BQ10" s="94">
        <v>176866262</v>
      </c>
      <c r="BR10" s="94">
        <v>203484070</v>
      </c>
      <c r="BS10" s="95">
        <v>233246426</v>
      </c>
      <c r="BT10" s="95">
        <v>306652562</v>
      </c>
      <c r="BU10" s="97">
        <v>320724388</v>
      </c>
      <c r="BV10" s="97">
        <v>301550366</v>
      </c>
      <c r="BW10" s="97">
        <v>302076701</v>
      </c>
      <c r="BX10" s="97">
        <v>331149212</v>
      </c>
      <c r="BY10" s="97">
        <v>326275261</v>
      </c>
      <c r="BZ10" s="97">
        <v>370204151</v>
      </c>
      <c r="CA10" s="97">
        <v>410810227</v>
      </c>
      <c r="CB10" s="97">
        <v>429805715</v>
      </c>
      <c r="CC10" s="97">
        <v>486373036</v>
      </c>
      <c r="CD10" s="97">
        <v>534542067</v>
      </c>
      <c r="CE10" s="97">
        <v>567638928</v>
      </c>
      <c r="CF10" s="75">
        <v>138742885</v>
      </c>
      <c r="CG10" s="91">
        <v>318325533</v>
      </c>
      <c r="CH10" s="91">
        <v>423422919</v>
      </c>
      <c r="CI10" s="92">
        <v>582587641</v>
      </c>
      <c r="CJ10" s="92">
        <v>689372319</v>
      </c>
      <c r="CK10" s="98">
        <f t="shared" si="42"/>
        <v>861696496</v>
      </c>
      <c r="CL10" s="97">
        <v>862908168</v>
      </c>
      <c r="CM10" s="97">
        <v>847785375</v>
      </c>
      <c r="CN10" s="97">
        <v>938279258</v>
      </c>
      <c r="CO10" s="98">
        <f t="shared" si="43"/>
        <v>913122192</v>
      </c>
      <c r="CP10" s="98">
        <f t="shared" si="44"/>
        <v>1115493134</v>
      </c>
      <c r="CQ10" s="97">
        <v>1291604008</v>
      </c>
      <c r="CR10" s="97">
        <v>1244351933</v>
      </c>
      <c r="CS10" s="195">
        <v>1282768996</v>
      </c>
      <c r="CT10" s="195">
        <v>1305042893</v>
      </c>
      <c r="CU10" s="195">
        <v>1306037515</v>
      </c>
      <c r="CV10" s="90">
        <f t="shared" si="45"/>
        <v>138742885</v>
      </c>
      <c r="CW10" s="90">
        <f t="shared" si="46"/>
        <v>318325533</v>
      </c>
      <c r="CX10" s="90">
        <f t="shared" si="47"/>
        <v>423422919</v>
      </c>
      <c r="CY10" s="90">
        <f t="shared" si="48"/>
        <v>582587641</v>
      </c>
      <c r="CZ10" s="90">
        <f t="shared" si="49"/>
        <v>689372319</v>
      </c>
      <c r="DA10" s="90">
        <f t="shared" si="50"/>
        <v>861696496</v>
      </c>
      <c r="DB10" s="90">
        <f t="shared" si="51"/>
        <v>862908168</v>
      </c>
      <c r="DC10" s="90">
        <f t="shared" si="52"/>
        <v>847785375</v>
      </c>
      <c r="DD10" s="90">
        <f t="shared" si="53"/>
        <v>938279258</v>
      </c>
      <c r="DE10" s="90">
        <f t="shared" si="54"/>
        <v>913122192</v>
      </c>
      <c r="DF10" s="90">
        <f t="shared" si="55"/>
        <v>1115493134</v>
      </c>
      <c r="DG10" s="90">
        <f t="shared" si="56"/>
        <v>1291604008</v>
      </c>
      <c r="DH10" s="90">
        <f t="shared" si="57"/>
        <v>1244351933</v>
      </c>
      <c r="DI10" s="90">
        <f t="shared" si="58"/>
        <v>1282768996</v>
      </c>
      <c r="DJ10" s="90">
        <f t="shared" si="59"/>
        <v>1305042893</v>
      </c>
      <c r="DK10" s="90">
        <f t="shared" si="60"/>
        <v>1306037515</v>
      </c>
      <c r="DL10" s="185"/>
      <c r="DM10" s="90">
        <f t="shared" si="61"/>
        <v>0</v>
      </c>
      <c r="DN10" s="90">
        <f t="shared" si="62"/>
        <v>0</v>
      </c>
      <c r="DO10" s="90">
        <f t="shared" si="63"/>
        <v>0</v>
      </c>
      <c r="DP10" s="90">
        <f t="shared" si="64"/>
        <v>0</v>
      </c>
      <c r="DQ10" s="90">
        <f t="shared" si="65"/>
        <v>0</v>
      </c>
      <c r="DR10" s="90">
        <f t="shared" si="66"/>
        <v>0</v>
      </c>
      <c r="DS10" s="90">
        <f t="shared" si="67"/>
        <v>0</v>
      </c>
      <c r="DT10" s="90">
        <f t="shared" si="68"/>
        <v>0</v>
      </c>
      <c r="DU10" s="90">
        <f t="shared" si="69"/>
        <v>0</v>
      </c>
      <c r="DV10" s="90">
        <f t="shared" si="70"/>
        <v>0</v>
      </c>
      <c r="DW10" s="90">
        <f t="shared" si="71"/>
        <v>0</v>
      </c>
      <c r="DX10" s="90">
        <f t="shared" si="72"/>
        <v>0</v>
      </c>
      <c r="DY10" s="90">
        <f t="shared" si="73"/>
        <v>0</v>
      </c>
      <c r="DZ10" s="90">
        <f t="shared" si="74"/>
        <v>0</v>
      </c>
      <c r="EA10" s="90">
        <f t="shared" si="75"/>
        <v>0</v>
      </c>
      <c r="EB10" s="90">
        <f t="shared" si="76"/>
        <v>0</v>
      </c>
    </row>
    <row r="11" spans="1:132" s="8" customFormat="1" x14ac:dyDescent="0.2">
      <c r="A11" s="51" t="s">
        <v>5</v>
      </c>
      <c r="B11" s="74">
        <v>48480379</v>
      </c>
      <c r="C11" s="91">
        <v>85366698</v>
      </c>
      <c r="D11" s="91">
        <v>122951923</v>
      </c>
      <c r="E11" s="92">
        <v>112936905</v>
      </c>
      <c r="F11" s="92">
        <v>117234894</v>
      </c>
      <c r="G11" s="97">
        <v>121184250</v>
      </c>
      <c r="H11" s="97">
        <v>119260807</v>
      </c>
      <c r="I11" s="97">
        <v>134536915</v>
      </c>
      <c r="J11" s="97">
        <v>158671452</v>
      </c>
      <c r="K11" s="97">
        <v>173253962</v>
      </c>
      <c r="L11" s="97">
        <v>299023349</v>
      </c>
      <c r="M11" s="97">
        <v>367099354</v>
      </c>
      <c r="N11" s="97">
        <v>364819056</v>
      </c>
      <c r="O11" s="97">
        <v>396189872</v>
      </c>
      <c r="P11" s="97">
        <v>400110011</v>
      </c>
      <c r="Q11" s="97">
        <v>401984272</v>
      </c>
      <c r="R11" s="75">
        <v>8903827</v>
      </c>
      <c r="S11" s="91">
        <v>7288617</v>
      </c>
      <c r="T11" s="91">
        <v>36320561</v>
      </c>
      <c r="U11" s="92">
        <v>43728235</v>
      </c>
      <c r="V11" s="92">
        <v>46725753</v>
      </c>
      <c r="W11" s="97">
        <v>15116042</v>
      </c>
      <c r="X11" s="97">
        <v>14579899</v>
      </c>
      <c r="Y11" s="97">
        <v>18740179</v>
      </c>
      <c r="Z11" s="97">
        <v>23389644</v>
      </c>
      <c r="AA11" s="97">
        <v>23305007</v>
      </c>
      <c r="AB11" s="97">
        <v>32695732</v>
      </c>
      <c r="AC11" s="97">
        <v>37307866</v>
      </c>
      <c r="AD11" s="97">
        <v>15058966</v>
      </c>
      <c r="AE11" s="97">
        <v>15308857</v>
      </c>
      <c r="AF11" s="97">
        <v>14649459</v>
      </c>
      <c r="AG11" s="97">
        <v>12304289</v>
      </c>
      <c r="AH11" s="75">
        <v>59014327</v>
      </c>
      <c r="AI11" s="91">
        <v>201580091</v>
      </c>
      <c r="AJ11" s="91">
        <v>10029248</v>
      </c>
      <c r="AK11" s="92">
        <v>12672762</v>
      </c>
      <c r="AL11" s="92">
        <v>9004073</v>
      </c>
      <c r="AM11" s="97">
        <v>17602833</v>
      </c>
      <c r="AN11" s="97">
        <v>21173723</v>
      </c>
      <c r="AO11" s="97">
        <v>25751922</v>
      </c>
      <c r="AP11" s="97">
        <v>25766989</v>
      </c>
      <c r="AQ11" s="97">
        <v>8274827</v>
      </c>
      <c r="AR11" s="97">
        <v>10878353</v>
      </c>
      <c r="AS11" s="97">
        <v>38703349</v>
      </c>
      <c r="AT11" s="97">
        <v>28117131</v>
      </c>
      <c r="AU11" s="97">
        <v>33869691</v>
      </c>
      <c r="AV11" s="97">
        <v>35072265</v>
      </c>
      <c r="AW11" s="97">
        <v>51873223</v>
      </c>
      <c r="AX11" s="75">
        <v>16729</v>
      </c>
      <c r="AY11" s="91">
        <v>0</v>
      </c>
      <c r="AZ11" s="91">
        <v>868046</v>
      </c>
      <c r="BA11" s="92">
        <v>107497</v>
      </c>
      <c r="BB11" s="92">
        <v>1013127</v>
      </c>
      <c r="BC11" s="97">
        <v>801923</v>
      </c>
      <c r="BD11" s="97">
        <v>18362798</v>
      </c>
      <c r="BE11" s="97">
        <v>18869966</v>
      </c>
      <c r="BF11" s="97">
        <v>16024667</v>
      </c>
      <c r="BG11" s="97">
        <v>17016630</v>
      </c>
      <c r="BH11" s="97">
        <v>17962339</v>
      </c>
      <c r="BI11" s="97">
        <v>19594761</v>
      </c>
      <c r="BJ11" s="97">
        <v>20683079</v>
      </c>
      <c r="BK11" s="97">
        <v>21434197</v>
      </c>
      <c r="BL11" s="97">
        <v>22079792</v>
      </c>
      <c r="BM11" s="97">
        <v>24341632</v>
      </c>
      <c r="BN11" s="76">
        <v>12558365</v>
      </c>
      <c r="BO11" s="93">
        <v>23766267</v>
      </c>
      <c r="BP11" s="75">
        <v>25715949</v>
      </c>
      <c r="BQ11" s="94">
        <v>57958561</v>
      </c>
      <c r="BR11" s="94">
        <v>106132384</v>
      </c>
      <c r="BS11" s="95">
        <v>120548479</v>
      </c>
      <c r="BT11" s="95">
        <v>141233979</v>
      </c>
      <c r="BU11" s="97">
        <v>145125845</v>
      </c>
      <c r="BV11" s="97">
        <v>138264430</v>
      </c>
      <c r="BW11" s="97">
        <v>145008907</v>
      </c>
      <c r="BX11" s="97">
        <v>154161101</v>
      </c>
      <c r="BY11" s="97">
        <v>166273006</v>
      </c>
      <c r="BZ11" s="97">
        <v>179238601</v>
      </c>
      <c r="CA11" s="97">
        <v>195183881</v>
      </c>
      <c r="CB11" s="97">
        <v>206669887</v>
      </c>
      <c r="CC11" s="97">
        <v>225675330</v>
      </c>
      <c r="CD11" s="97">
        <v>236348907</v>
      </c>
      <c r="CE11" s="97">
        <v>257487126</v>
      </c>
      <c r="CF11" s="75">
        <v>142131211</v>
      </c>
      <c r="CG11" s="91">
        <v>352193967</v>
      </c>
      <c r="CH11" s="91">
        <v>276302162</v>
      </c>
      <c r="CI11" s="92">
        <v>289993878</v>
      </c>
      <c r="CJ11" s="92">
        <v>315211826</v>
      </c>
      <c r="CK11" s="98">
        <f t="shared" si="42"/>
        <v>299830893</v>
      </c>
      <c r="CL11" s="97">
        <v>311641657</v>
      </c>
      <c r="CM11" s="97">
        <v>342907889</v>
      </c>
      <c r="CN11" s="97">
        <v>378013853</v>
      </c>
      <c r="CO11" s="98">
        <f t="shared" si="43"/>
        <v>388123432</v>
      </c>
      <c r="CP11" s="98">
        <f t="shared" si="44"/>
        <v>539798374</v>
      </c>
      <c r="CQ11" s="97">
        <v>657889211</v>
      </c>
      <c r="CR11" s="97">
        <v>635348119</v>
      </c>
      <c r="CS11" s="195">
        <v>692477947</v>
      </c>
      <c r="CT11" s="195">
        <v>708260434</v>
      </c>
      <c r="CU11" s="195">
        <v>747990542</v>
      </c>
      <c r="CV11" s="90">
        <f t="shared" si="45"/>
        <v>142131211</v>
      </c>
      <c r="CW11" s="90">
        <f t="shared" si="46"/>
        <v>352193967</v>
      </c>
      <c r="CX11" s="90">
        <f t="shared" si="47"/>
        <v>276302162</v>
      </c>
      <c r="CY11" s="90">
        <f t="shared" si="48"/>
        <v>289993878</v>
      </c>
      <c r="CZ11" s="90">
        <f t="shared" si="49"/>
        <v>315211826</v>
      </c>
      <c r="DA11" s="90">
        <f t="shared" si="50"/>
        <v>299830893</v>
      </c>
      <c r="DB11" s="90">
        <f t="shared" si="51"/>
        <v>311641657</v>
      </c>
      <c r="DC11" s="90">
        <f t="shared" si="52"/>
        <v>342907889</v>
      </c>
      <c r="DD11" s="90">
        <f t="shared" si="53"/>
        <v>378013853</v>
      </c>
      <c r="DE11" s="90">
        <f t="shared" si="54"/>
        <v>388123432</v>
      </c>
      <c r="DF11" s="90">
        <f t="shared" si="55"/>
        <v>539798374</v>
      </c>
      <c r="DG11" s="90">
        <f t="shared" si="56"/>
        <v>657889211</v>
      </c>
      <c r="DH11" s="90">
        <f t="shared" si="57"/>
        <v>635348119</v>
      </c>
      <c r="DI11" s="90">
        <f t="shared" si="58"/>
        <v>692477947</v>
      </c>
      <c r="DJ11" s="90">
        <f t="shared" si="59"/>
        <v>708260434</v>
      </c>
      <c r="DK11" s="90">
        <f t="shared" si="60"/>
        <v>747990542</v>
      </c>
      <c r="DL11" s="185"/>
      <c r="DM11" s="90">
        <f t="shared" si="61"/>
        <v>0</v>
      </c>
      <c r="DN11" s="90">
        <f t="shared" si="62"/>
        <v>0</v>
      </c>
      <c r="DO11" s="90">
        <f t="shared" si="63"/>
        <v>0</v>
      </c>
      <c r="DP11" s="90">
        <f t="shared" si="64"/>
        <v>0</v>
      </c>
      <c r="DQ11" s="90">
        <f t="shared" si="65"/>
        <v>0</v>
      </c>
      <c r="DR11" s="90">
        <f t="shared" si="66"/>
        <v>0</v>
      </c>
      <c r="DS11" s="90">
        <f t="shared" si="67"/>
        <v>0</v>
      </c>
      <c r="DT11" s="90">
        <f t="shared" si="68"/>
        <v>0</v>
      </c>
      <c r="DU11" s="90">
        <f t="shared" si="69"/>
        <v>0</v>
      </c>
      <c r="DV11" s="90">
        <f t="shared" si="70"/>
        <v>0</v>
      </c>
      <c r="DW11" s="90">
        <f t="shared" si="71"/>
        <v>0</v>
      </c>
      <c r="DX11" s="90">
        <f t="shared" si="72"/>
        <v>0</v>
      </c>
      <c r="DY11" s="90">
        <f t="shared" si="73"/>
        <v>0</v>
      </c>
      <c r="DZ11" s="90">
        <f t="shared" si="74"/>
        <v>0</v>
      </c>
      <c r="EA11" s="90">
        <f t="shared" si="75"/>
        <v>0</v>
      </c>
      <c r="EB11" s="90">
        <f t="shared" si="76"/>
        <v>0</v>
      </c>
    </row>
    <row r="12" spans="1:132" s="8" customFormat="1" x14ac:dyDescent="0.2">
      <c r="A12" s="51" t="s">
        <v>6</v>
      </c>
      <c r="B12" s="74">
        <v>40218958</v>
      </c>
      <c r="C12" s="91">
        <v>49566451</v>
      </c>
      <c r="D12" s="91">
        <v>61480291</v>
      </c>
      <c r="E12" s="92">
        <v>69818476</v>
      </c>
      <c r="F12" s="92">
        <v>74571451</v>
      </c>
      <c r="G12" s="97">
        <v>75730695</v>
      </c>
      <c r="H12" s="97">
        <v>71732748</v>
      </c>
      <c r="I12" s="97">
        <v>70948744</v>
      </c>
      <c r="J12" s="97">
        <v>79370138</v>
      </c>
      <c r="K12" s="97">
        <v>90238720</v>
      </c>
      <c r="L12" s="97">
        <v>133548259</v>
      </c>
      <c r="M12" s="97">
        <v>153283401</v>
      </c>
      <c r="N12" s="97">
        <v>151351826</v>
      </c>
      <c r="O12" s="97">
        <v>148289017</v>
      </c>
      <c r="P12" s="97">
        <v>147114552</v>
      </c>
      <c r="Q12" s="97">
        <v>147715641</v>
      </c>
      <c r="R12" s="75">
        <v>5873528</v>
      </c>
      <c r="S12" s="91">
        <v>6838796</v>
      </c>
      <c r="T12" s="91">
        <v>16003896</v>
      </c>
      <c r="U12" s="92">
        <v>9416398</v>
      </c>
      <c r="V12" s="92">
        <v>9466329</v>
      </c>
      <c r="W12" s="97">
        <v>15269158</v>
      </c>
      <c r="X12" s="97">
        <v>12390684</v>
      </c>
      <c r="Y12" s="97">
        <v>16076042</v>
      </c>
      <c r="Z12" s="97">
        <v>17360380</v>
      </c>
      <c r="AA12" s="97">
        <v>19935411</v>
      </c>
      <c r="AB12" s="97">
        <v>34009365</v>
      </c>
      <c r="AC12" s="97">
        <v>38927729</v>
      </c>
      <c r="AD12" s="97">
        <v>27526749</v>
      </c>
      <c r="AE12" s="97">
        <v>23595775</v>
      </c>
      <c r="AF12" s="97">
        <v>25350542</v>
      </c>
      <c r="AG12" s="97">
        <v>25195563</v>
      </c>
      <c r="AH12" s="75">
        <v>9191196</v>
      </c>
      <c r="AI12" s="91">
        <v>27293603</v>
      </c>
      <c r="AJ12" s="91">
        <v>42406398</v>
      </c>
      <c r="AK12" s="92">
        <v>56225398</v>
      </c>
      <c r="AL12" s="92">
        <v>63249096</v>
      </c>
      <c r="AM12" s="97">
        <v>68417897</v>
      </c>
      <c r="AN12" s="97">
        <v>74034020</v>
      </c>
      <c r="AO12" s="97">
        <v>76484697</v>
      </c>
      <c r="AP12" s="97">
        <v>76787603</v>
      </c>
      <c r="AQ12" s="97">
        <v>77710673</v>
      </c>
      <c r="AR12" s="97">
        <v>114619305</v>
      </c>
      <c r="AS12" s="97">
        <v>107296952</v>
      </c>
      <c r="AT12" s="97">
        <v>81472156</v>
      </c>
      <c r="AU12" s="97">
        <v>95054929</v>
      </c>
      <c r="AV12" s="97">
        <v>90503103</v>
      </c>
      <c r="AW12" s="97">
        <v>94890521</v>
      </c>
      <c r="AX12" s="75">
        <v>3442</v>
      </c>
      <c r="AY12" s="91">
        <v>71821</v>
      </c>
      <c r="AZ12" s="91"/>
      <c r="BA12" s="92"/>
      <c r="BB12" s="92"/>
      <c r="BC12" s="97"/>
      <c r="BD12" s="97"/>
      <c r="BE12" s="97"/>
      <c r="BF12" s="97">
        <v>8000</v>
      </c>
      <c r="BG12" s="97"/>
      <c r="BH12" s="97"/>
      <c r="BI12" s="97"/>
      <c r="BJ12" s="97">
        <v>236076</v>
      </c>
      <c r="BK12" s="97">
        <v>3905</v>
      </c>
      <c r="BL12" s="97">
        <v>17400</v>
      </c>
      <c r="BM12" s="97">
        <v>11316</v>
      </c>
      <c r="BN12" s="76">
        <v>4275292</v>
      </c>
      <c r="BO12" s="93">
        <v>10933303</v>
      </c>
      <c r="BP12" s="75">
        <v>43077805</v>
      </c>
      <c r="BQ12" s="94">
        <v>83356850</v>
      </c>
      <c r="BR12" s="94">
        <v>80771398</v>
      </c>
      <c r="BS12" s="95">
        <v>106486483</v>
      </c>
      <c r="BT12" s="95">
        <v>128399033</v>
      </c>
      <c r="BU12" s="97">
        <v>138462840</v>
      </c>
      <c r="BV12" s="97">
        <v>163310987</v>
      </c>
      <c r="BW12" s="97">
        <v>185113136</v>
      </c>
      <c r="BX12" s="97">
        <v>208359018</v>
      </c>
      <c r="BY12" s="97">
        <v>221042412</v>
      </c>
      <c r="BZ12" s="97">
        <v>179333301</v>
      </c>
      <c r="CA12" s="97">
        <v>198424559</v>
      </c>
      <c r="CB12" s="97">
        <v>254908602</v>
      </c>
      <c r="CC12" s="97">
        <v>269839392</v>
      </c>
      <c r="CD12" s="97">
        <v>303480648</v>
      </c>
      <c r="CE12" s="97">
        <v>340044304</v>
      </c>
      <c r="CF12" s="75">
        <v>98364929</v>
      </c>
      <c r="CG12" s="91">
        <v>167127521</v>
      </c>
      <c r="CH12" s="91">
        <v>200661983</v>
      </c>
      <c r="CI12" s="92">
        <v>241946755</v>
      </c>
      <c r="CJ12" s="92">
        <v>275685909</v>
      </c>
      <c r="CK12" s="98">
        <f t="shared" si="42"/>
        <v>297880590</v>
      </c>
      <c r="CL12" s="97">
        <v>321468439</v>
      </c>
      <c r="CM12" s="97">
        <v>348622619</v>
      </c>
      <c r="CN12" s="97">
        <v>381885139</v>
      </c>
      <c r="CO12" s="98">
        <f t="shared" si="43"/>
        <v>408927216</v>
      </c>
      <c r="CP12" s="98">
        <f t="shared" si="44"/>
        <v>461510230</v>
      </c>
      <c r="CQ12" s="97">
        <v>497932641</v>
      </c>
      <c r="CR12" s="97">
        <v>515495409</v>
      </c>
      <c r="CS12" s="195">
        <v>536783018</v>
      </c>
      <c r="CT12" s="195">
        <v>566466245</v>
      </c>
      <c r="CU12" s="195">
        <v>607857345</v>
      </c>
      <c r="CV12" s="90">
        <f t="shared" si="45"/>
        <v>98364929</v>
      </c>
      <c r="CW12" s="90">
        <f t="shared" si="46"/>
        <v>167127521</v>
      </c>
      <c r="CX12" s="90">
        <f t="shared" si="47"/>
        <v>200661983</v>
      </c>
      <c r="CY12" s="90">
        <f t="shared" si="48"/>
        <v>241946755</v>
      </c>
      <c r="CZ12" s="90">
        <f t="shared" si="49"/>
        <v>275685909</v>
      </c>
      <c r="DA12" s="90">
        <f t="shared" si="50"/>
        <v>297880590</v>
      </c>
      <c r="DB12" s="90">
        <f t="shared" si="51"/>
        <v>321468439</v>
      </c>
      <c r="DC12" s="90">
        <f t="shared" si="52"/>
        <v>348622619</v>
      </c>
      <c r="DD12" s="90">
        <f t="shared" si="53"/>
        <v>381885139</v>
      </c>
      <c r="DE12" s="90">
        <f t="shared" si="54"/>
        <v>408927216</v>
      </c>
      <c r="DF12" s="90">
        <f t="shared" si="55"/>
        <v>461510230</v>
      </c>
      <c r="DG12" s="90">
        <f t="shared" si="56"/>
        <v>497932641</v>
      </c>
      <c r="DH12" s="90">
        <f t="shared" si="57"/>
        <v>515495409</v>
      </c>
      <c r="DI12" s="90">
        <f t="shared" si="58"/>
        <v>536783018</v>
      </c>
      <c r="DJ12" s="90">
        <f t="shared" si="59"/>
        <v>566466245</v>
      </c>
      <c r="DK12" s="90">
        <f t="shared" si="60"/>
        <v>607857345</v>
      </c>
      <c r="DL12" s="185"/>
      <c r="DM12" s="90">
        <f t="shared" si="61"/>
        <v>0</v>
      </c>
      <c r="DN12" s="90">
        <f t="shared" si="62"/>
        <v>0</v>
      </c>
      <c r="DO12" s="90">
        <f t="shared" si="63"/>
        <v>0</v>
      </c>
      <c r="DP12" s="90">
        <f t="shared" si="64"/>
        <v>0</v>
      </c>
      <c r="DQ12" s="90">
        <f t="shared" si="65"/>
        <v>0</v>
      </c>
      <c r="DR12" s="90">
        <f t="shared" si="66"/>
        <v>0</v>
      </c>
      <c r="DS12" s="90">
        <f t="shared" si="67"/>
        <v>0</v>
      </c>
      <c r="DT12" s="90">
        <f t="shared" si="68"/>
        <v>0</v>
      </c>
      <c r="DU12" s="90">
        <f t="shared" si="69"/>
        <v>0</v>
      </c>
      <c r="DV12" s="90">
        <f t="shared" si="70"/>
        <v>0</v>
      </c>
      <c r="DW12" s="90">
        <f t="shared" si="71"/>
        <v>0</v>
      </c>
      <c r="DX12" s="90">
        <f t="shared" si="72"/>
        <v>0</v>
      </c>
      <c r="DY12" s="90">
        <f t="shared" si="73"/>
        <v>0</v>
      </c>
      <c r="DZ12" s="90">
        <f t="shared" si="74"/>
        <v>0</v>
      </c>
      <c r="EA12" s="90">
        <f t="shared" si="75"/>
        <v>0</v>
      </c>
      <c r="EB12" s="90">
        <f t="shared" si="76"/>
        <v>0</v>
      </c>
    </row>
    <row r="13" spans="1:132" s="8" customFormat="1" x14ac:dyDescent="0.2">
      <c r="A13" s="51" t="s">
        <v>7</v>
      </c>
      <c r="B13" s="74">
        <v>82116689</v>
      </c>
      <c r="C13" s="91">
        <v>103127273</v>
      </c>
      <c r="D13" s="91">
        <v>122467756</v>
      </c>
      <c r="E13" s="92">
        <v>137620709</v>
      </c>
      <c r="F13" s="92">
        <v>142879997</v>
      </c>
      <c r="G13" s="97">
        <v>144858752</v>
      </c>
      <c r="H13" s="97">
        <v>129425060</v>
      </c>
      <c r="I13" s="97">
        <v>120676357</v>
      </c>
      <c r="J13" s="97">
        <v>116869051</v>
      </c>
      <c r="K13" s="97">
        <v>123973415</v>
      </c>
      <c r="L13" s="97">
        <v>176189257</v>
      </c>
      <c r="M13" s="97">
        <v>194208014</v>
      </c>
      <c r="N13" s="97">
        <v>186964375</v>
      </c>
      <c r="O13" s="97">
        <v>180907101</v>
      </c>
      <c r="P13" s="97">
        <v>179232686</v>
      </c>
      <c r="Q13" s="97">
        <v>177899550</v>
      </c>
      <c r="R13" s="75">
        <v>6580757</v>
      </c>
      <c r="S13" s="91">
        <v>8983778</v>
      </c>
      <c r="T13" s="91">
        <v>7879794</v>
      </c>
      <c r="U13" s="92">
        <v>8381981</v>
      </c>
      <c r="V13" s="92">
        <v>8092119</v>
      </c>
      <c r="W13" s="97">
        <v>9088981</v>
      </c>
      <c r="X13" s="97">
        <v>15007417</v>
      </c>
      <c r="Y13" s="97">
        <v>16015232</v>
      </c>
      <c r="Z13" s="97">
        <v>15627129</v>
      </c>
      <c r="AA13" s="97">
        <v>12671575</v>
      </c>
      <c r="AB13" s="97">
        <v>15774805</v>
      </c>
      <c r="AC13" s="97">
        <v>23965843</v>
      </c>
      <c r="AD13" s="97">
        <v>9127589</v>
      </c>
      <c r="AE13" s="97">
        <v>9465303</v>
      </c>
      <c r="AF13" s="97">
        <v>7983433</v>
      </c>
      <c r="AG13" s="97">
        <v>7245368</v>
      </c>
      <c r="AH13" s="75">
        <v>8327910</v>
      </c>
      <c r="AI13" s="91">
        <v>11451161</v>
      </c>
      <c r="AJ13" s="91">
        <v>11132079</v>
      </c>
      <c r="AK13" s="92">
        <v>11017752</v>
      </c>
      <c r="AL13" s="92">
        <v>13591445</v>
      </c>
      <c r="AM13" s="97">
        <v>14828242</v>
      </c>
      <c r="AN13" s="97">
        <v>15626546</v>
      </c>
      <c r="AO13" s="97">
        <v>19241700</v>
      </c>
      <c r="AP13" s="97">
        <v>25535653</v>
      </c>
      <c r="AQ13" s="97">
        <v>26591588</v>
      </c>
      <c r="AR13" s="97">
        <v>23701973</v>
      </c>
      <c r="AS13" s="97">
        <v>27457936</v>
      </c>
      <c r="AT13" s="97">
        <v>26187578</v>
      </c>
      <c r="AU13" s="97">
        <v>28388845</v>
      </c>
      <c r="AV13" s="97">
        <v>29915597</v>
      </c>
      <c r="AW13" s="97">
        <v>35216032</v>
      </c>
      <c r="AX13" s="75">
        <v>3600</v>
      </c>
      <c r="AY13" s="91">
        <v>105420</v>
      </c>
      <c r="AZ13" s="91">
        <v>44203</v>
      </c>
      <c r="BA13" s="92">
        <v>41387</v>
      </c>
      <c r="BB13" s="92">
        <v>78807</v>
      </c>
      <c r="BC13" s="97">
        <v>56398</v>
      </c>
      <c r="BD13" s="97">
        <v>66896</v>
      </c>
      <c r="BE13" s="97">
        <v>87155</v>
      </c>
      <c r="BF13" s="97">
        <v>32794</v>
      </c>
      <c r="BG13" s="97">
        <v>22775</v>
      </c>
      <c r="BH13" s="97">
        <v>31194</v>
      </c>
      <c r="BI13" s="97">
        <v>27194</v>
      </c>
      <c r="BJ13" s="97">
        <v>2500</v>
      </c>
      <c r="BK13" s="97"/>
      <c r="BL13" s="97"/>
      <c r="BM13" s="97"/>
      <c r="BN13" s="76">
        <v>5926914</v>
      </c>
      <c r="BO13" s="93">
        <v>5658354</v>
      </c>
      <c r="BP13" s="75">
        <v>37576049</v>
      </c>
      <c r="BQ13" s="94">
        <v>55886758</v>
      </c>
      <c r="BR13" s="94">
        <v>61869513</v>
      </c>
      <c r="BS13" s="95">
        <v>63052245</v>
      </c>
      <c r="BT13" s="97">
        <v>71476676</v>
      </c>
      <c r="BU13" s="97">
        <v>82063920</v>
      </c>
      <c r="BV13" s="97">
        <v>89716177</v>
      </c>
      <c r="BW13" s="97">
        <v>94946233</v>
      </c>
      <c r="BX13" s="97">
        <v>102065956</v>
      </c>
      <c r="BY13" s="97">
        <v>113133002</v>
      </c>
      <c r="BZ13" s="97">
        <v>132566562</v>
      </c>
      <c r="CA13" s="97">
        <v>135459874</v>
      </c>
      <c r="CB13" s="97">
        <v>167197110</v>
      </c>
      <c r="CC13" s="97">
        <v>173642353</v>
      </c>
      <c r="CD13" s="97">
        <v>187640670</v>
      </c>
      <c r="CE13" s="97">
        <v>204837969</v>
      </c>
      <c r="CF13" s="75">
        <v>134605005</v>
      </c>
      <c r="CG13" s="91">
        <v>179554390</v>
      </c>
      <c r="CH13" s="91">
        <v>203393345</v>
      </c>
      <c r="CI13" s="92">
        <v>220114074</v>
      </c>
      <c r="CJ13" s="92">
        <v>236119044</v>
      </c>
      <c r="CK13" s="98">
        <f t="shared" si="42"/>
        <v>250896293</v>
      </c>
      <c r="CL13" s="97">
        <v>249842096</v>
      </c>
      <c r="CM13" s="97">
        <v>250966677</v>
      </c>
      <c r="CN13" s="97">
        <v>260130583</v>
      </c>
      <c r="CO13" s="98">
        <f t="shared" si="43"/>
        <v>276392355</v>
      </c>
      <c r="CP13" s="98">
        <f t="shared" si="44"/>
        <v>348263791</v>
      </c>
      <c r="CQ13" s="97">
        <v>381118861</v>
      </c>
      <c r="CR13" s="97">
        <v>389479152</v>
      </c>
      <c r="CS13" s="195">
        <v>392403602</v>
      </c>
      <c r="CT13" s="195">
        <v>404772386</v>
      </c>
      <c r="CU13" s="195">
        <v>425198919</v>
      </c>
      <c r="CV13" s="90">
        <f t="shared" si="45"/>
        <v>134605005</v>
      </c>
      <c r="CW13" s="90">
        <f t="shared" si="46"/>
        <v>179554390</v>
      </c>
      <c r="CX13" s="90">
        <f t="shared" si="47"/>
        <v>203393345</v>
      </c>
      <c r="CY13" s="90">
        <f t="shared" si="48"/>
        <v>220114074</v>
      </c>
      <c r="CZ13" s="90">
        <f t="shared" si="49"/>
        <v>236119044</v>
      </c>
      <c r="DA13" s="90">
        <f t="shared" si="50"/>
        <v>250896293</v>
      </c>
      <c r="DB13" s="90">
        <f t="shared" si="51"/>
        <v>249842096</v>
      </c>
      <c r="DC13" s="90">
        <f t="shared" si="52"/>
        <v>250966677</v>
      </c>
      <c r="DD13" s="90">
        <f t="shared" si="53"/>
        <v>260130583</v>
      </c>
      <c r="DE13" s="90">
        <f t="shared" si="54"/>
        <v>276392355</v>
      </c>
      <c r="DF13" s="90">
        <f t="shared" si="55"/>
        <v>348263791</v>
      </c>
      <c r="DG13" s="90">
        <f t="shared" si="56"/>
        <v>381118861</v>
      </c>
      <c r="DH13" s="90">
        <f t="shared" si="57"/>
        <v>389479152</v>
      </c>
      <c r="DI13" s="90">
        <f t="shared" si="58"/>
        <v>392403602</v>
      </c>
      <c r="DJ13" s="90">
        <f t="shared" si="59"/>
        <v>404772386</v>
      </c>
      <c r="DK13" s="90">
        <f t="shared" si="60"/>
        <v>425198919</v>
      </c>
      <c r="DL13" s="185"/>
      <c r="DM13" s="90">
        <f t="shared" si="61"/>
        <v>0</v>
      </c>
      <c r="DN13" s="90">
        <f t="shared" si="62"/>
        <v>0</v>
      </c>
      <c r="DO13" s="90">
        <f t="shared" si="63"/>
        <v>0</v>
      </c>
      <c r="DP13" s="90">
        <f t="shared" si="64"/>
        <v>0</v>
      </c>
      <c r="DQ13" s="90">
        <f t="shared" si="65"/>
        <v>0</v>
      </c>
      <c r="DR13" s="90">
        <f t="shared" si="66"/>
        <v>0</v>
      </c>
      <c r="DS13" s="90">
        <f t="shared" si="67"/>
        <v>0</v>
      </c>
      <c r="DT13" s="90">
        <f t="shared" si="68"/>
        <v>0</v>
      </c>
      <c r="DU13" s="90">
        <f t="shared" si="69"/>
        <v>0</v>
      </c>
      <c r="DV13" s="90">
        <f t="shared" si="70"/>
        <v>0</v>
      </c>
      <c r="DW13" s="90">
        <f t="shared" si="71"/>
        <v>0</v>
      </c>
      <c r="DX13" s="90">
        <f t="shared" si="72"/>
        <v>0</v>
      </c>
      <c r="DY13" s="90">
        <f t="shared" si="73"/>
        <v>0</v>
      </c>
      <c r="DZ13" s="90">
        <f t="shared" si="74"/>
        <v>0</v>
      </c>
      <c r="EA13" s="90">
        <f t="shared" si="75"/>
        <v>0</v>
      </c>
      <c r="EB13" s="90">
        <f t="shared" si="76"/>
        <v>0</v>
      </c>
    </row>
    <row r="14" spans="1:132" s="8" customFormat="1" x14ac:dyDescent="0.2">
      <c r="A14" s="51" t="s">
        <v>8</v>
      </c>
      <c r="B14" s="74">
        <v>25582850</v>
      </c>
      <c r="C14" s="91">
        <v>41779431</v>
      </c>
      <c r="D14" s="91">
        <v>53926453</v>
      </c>
      <c r="E14" s="92">
        <v>56999168</v>
      </c>
      <c r="F14" s="92">
        <v>57675882</v>
      </c>
      <c r="G14" s="97">
        <v>58894284</v>
      </c>
      <c r="H14" s="97">
        <v>55538808</v>
      </c>
      <c r="I14" s="97">
        <v>57224501</v>
      </c>
      <c r="J14" s="97">
        <v>67092472</v>
      </c>
      <c r="K14" s="97">
        <v>78789109</v>
      </c>
      <c r="L14" s="97">
        <v>116220336</v>
      </c>
      <c r="M14" s="97">
        <v>145634008</v>
      </c>
      <c r="N14" s="97">
        <v>150031077</v>
      </c>
      <c r="O14" s="97">
        <v>151998157</v>
      </c>
      <c r="P14" s="97">
        <v>153595678</v>
      </c>
      <c r="Q14" s="97">
        <v>164402059</v>
      </c>
      <c r="R14" s="75">
        <v>6147359</v>
      </c>
      <c r="S14" s="91">
        <v>8475561</v>
      </c>
      <c r="T14" s="91">
        <v>13806554</v>
      </c>
      <c r="U14" s="92">
        <v>13938835</v>
      </c>
      <c r="V14" s="92">
        <v>9110897</v>
      </c>
      <c r="W14" s="97">
        <v>10334443</v>
      </c>
      <c r="X14" s="97">
        <v>11308324</v>
      </c>
      <c r="Y14" s="97">
        <v>11374602</v>
      </c>
      <c r="Z14" s="97">
        <v>11860607</v>
      </c>
      <c r="AA14" s="97">
        <v>12337806</v>
      </c>
      <c r="AB14" s="97">
        <v>15271016</v>
      </c>
      <c r="AC14" s="97">
        <v>26887731</v>
      </c>
      <c r="AD14" s="97">
        <v>14979644</v>
      </c>
      <c r="AE14" s="97">
        <v>11537687</v>
      </c>
      <c r="AF14" s="97">
        <v>13271966</v>
      </c>
      <c r="AG14" s="97">
        <v>12818122</v>
      </c>
      <c r="AH14" s="75">
        <v>7857580</v>
      </c>
      <c r="AI14" s="91">
        <v>8660581</v>
      </c>
      <c r="AJ14" s="91">
        <v>11214888</v>
      </c>
      <c r="AK14" s="92">
        <v>11951194</v>
      </c>
      <c r="AL14" s="92">
        <v>8634633</v>
      </c>
      <c r="AM14" s="97">
        <v>10625462</v>
      </c>
      <c r="AN14" s="97">
        <v>11434687</v>
      </c>
      <c r="AO14" s="97">
        <v>13298785</v>
      </c>
      <c r="AP14" s="97">
        <v>13426630</v>
      </c>
      <c r="AQ14" s="97">
        <v>10426921</v>
      </c>
      <c r="AR14" s="97">
        <v>17502254</v>
      </c>
      <c r="AS14" s="97">
        <v>9294444</v>
      </c>
      <c r="AT14" s="97">
        <v>13515848</v>
      </c>
      <c r="AU14" s="97">
        <v>14158041</v>
      </c>
      <c r="AV14" s="97">
        <v>17445889</v>
      </c>
      <c r="AW14" s="97">
        <v>16331052</v>
      </c>
      <c r="AX14" s="75"/>
      <c r="AY14" s="91">
        <v>0</v>
      </c>
      <c r="AZ14" s="91">
        <v>358110</v>
      </c>
      <c r="BA14" s="92">
        <v>1538</v>
      </c>
      <c r="BB14" s="92">
        <v>22347</v>
      </c>
      <c r="BC14" s="97">
        <v>120466</v>
      </c>
      <c r="BD14" s="97">
        <v>220757</v>
      </c>
      <c r="BE14" s="97">
        <v>8823</v>
      </c>
      <c r="BF14" s="97">
        <v>464029</v>
      </c>
      <c r="BG14" s="97">
        <v>679097</v>
      </c>
      <c r="BH14" s="97"/>
      <c r="BI14" s="97">
        <v>897130</v>
      </c>
      <c r="BJ14" s="97">
        <v>810253</v>
      </c>
      <c r="BK14" s="97">
        <v>1371069</v>
      </c>
      <c r="BL14" s="97">
        <v>958610</v>
      </c>
      <c r="BM14" s="97">
        <v>1112568</v>
      </c>
      <c r="BN14" s="76">
        <v>6947957</v>
      </c>
      <c r="BO14" s="93">
        <v>9665926</v>
      </c>
      <c r="BP14" s="75">
        <v>51359533</v>
      </c>
      <c r="BQ14" s="94">
        <v>105486173</v>
      </c>
      <c r="BR14" s="94">
        <v>120614002</v>
      </c>
      <c r="BS14" s="95">
        <v>128559604</v>
      </c>
      <c r="BT14" s="97">
        <v>145728559</v>
      </c>
      <c r="BU14" s="97">
        <v>154494035</v>
      </c>
      <c r="BV14" s="97">
        <v>175019769</v>
      </c>
      <c r="BW14" s="97">
        <v>188224731</v>
      </c>
      <c r="BX14" s="97">
        <v>193361600</v>
      </c>
      <c r="BY14" s="97">
        <v>190209259</v>
      </c>
      <c r="BZ14" s="97">
        <v>201823308</v>
      </c>
      <c r="CA14" s="97">
        <v>204506201</v>
      </c>
      <c r="CB14" s="97">
        <v>210445518</v>
      </c>
      <c r="CC14" s="97">
        <v>233417877</v>
      </c>
      <c r="CD14" s="97">
        <v>242784274</v>
      </c>
      <c r="CE14" s="97">
        <v>254774336</v>
      </c>
      <c r="CF14" s="75">
        <v>90947322</v>
      </c>
      <c r="CG14" s="91">
        <v>164401746</v>
      </c>
      <c r="CH14" s="91">
        <v>199920007</v>
      </c>
      <c r="CI14" s="92">
        <v>211450339</v>
      </c>
      <c r="CJ14" s="92">
        <v>221172318</v>
      </c>
      <c r="CK14" s="98">
        <f t="shared" si="42"/>
        <v>234468690</v>
      </c>
      <c r="CL14" s="97">
        <v>253522345</v>
      </c>
      <c r="CM14" s="97">
        <v>270131442</v>
      </c>
      <c r="CN14" s="97">
        <v>286205338</v>
      </c>
      <c r="CO14" s="98">
        <f t="shared" si="43"/>
        <v>292442192</v>
      </c>
      <c r="CP14" s="98">
        <f t="shared" si="44"/>
        <v>350816914</v>
      </c>
      <c r="CQ14" s="97">
        <v>387219514</v>
      </c>
      <c r="CR14" s="97">
        <v>389782340</v>
      </c>
      <c r="CS14" s="195">
        <v>412482831</v>
      </c>
      <c r="CT14" s="195">
        <v>428056417</v>
      </c>
      <c r="CU14" s="195">
        <v>449438137</v>
      </c>
      <c r="CV14" s="90">
        <f t="shared" si="45"/>
        <v>90947322</v>
      </c>
      <c r="CW14" s="90">
        <f t="shared" si="46"/>
        <v>164401746</v>
      </c>
      <c r="CX14" s="90">
        <f t="shared" si="47"/>
        <v>199920007</v>
      </c>
      <c r="CY14" s="90">
        <f t="shared" si="48"/>
        <v>211450339</v>
      </c>
      <c r="CZ14" s="90">
        <f t="shared" si="49"/>
        <v>221172318</v>
      </c>
      <c r="DA14" s="90">
        <f t="shared" si="50"/>
        <v>234468690</v>
      </c>
      <c r="DB14" s="90">
        <f t="shared" si="51"/>
        <v>253522345</v>
      </c>
      <c r="DC14" s="90">
        <f t="shared" si="52"/>
        <v>270131442</v>
      </c>
      <c r="DD14" s="90">
        <f t="shared" si="53"/>
        <v>286205338</v>
      </c>
      <c r="DE14" s="90">
        <f t="shared" si="54"/>
        <v>292442192</v>
      </c>
      <c r="DF14" s="90">
        <f t="shared" si="55"/>
        <v>350816914</v>
      </c>
      <c r="DG14" s="90">
        <f t="shared" si="56"/>
        <v>387219514</v>
      </c>
      <c r="DH14" s="90">
        <f t="shared" si="57"/>
        <v>389782340</v>
      </c>
      <c r="DI14" s="90">
        <f t="shared" si="58"/>
        <v>412482831</v>
      </c>
      <c r="DJ14" s="90">
        <f t="shared" si="59"/>
        <v>428056417</v>
      </c>
      <c r="DK14" s="90">
        <f t="shared" si="60"/>
        <v>449438137</v>
      </c>
      <c r="DL14" s="185"/>
      <c r="DM14" s="90">
        <f t="shared" si="61"/>
        <v>0</v>
      </c>
      <c r="DN14" s="90">
        <f t="shared" si="62"/>
        <v>0</v>
      </c>
      <c r="DO14" s="90">
        <f t="shared" si="63"/>
        <v>0</v>
      </c>
      <c r="DP14" s="90">
        <f t="shared" si="64"/>
        <v>0</v>
      </c>
      <c r="DQ14" s="90">
        <f t="shared" si="65"/>
        <v>0</v>
      </c>
      <c r="DR14" s="90">
        <f t="shared" si="66"/>
        <v>0</v>
      </c>
      <c r="DS14" s="90">
        <f t="shared" si="67"/>
        <v>0</v>
      </c>
      <c r="DT14" s="90">
        <f t="shared" si="68"/>
        <v>0</v>
      </c>
      <c r="DU14" s="90">
        <f t="shared" si="69"/>
        <v>0</v>
      </c>
      <c r="DV14" s="90">
        <f t="shared" si="70"/>
        <v>0</v>
      </c>
      <c r="DW14" s="90">
        <f t="shared" si="71"/>
        <v>0</v>
      </c>
      <c r="DX14" s="90">
        <f t="shared" si="72"/>
        <v>0</v>
      </c>
      <c r="DY14" s="90">
        <f t="shared" si="73"/>
        <v>0</v>
      </c>
      <c r="DZ14" s="90">
        <f t="shared" si="74"/>
        <v>0</v>
      </c>
      <c r="EA14" s="90">
        <f t="shared" si="75"/>
        <v>0</v>
      </c>
      <c r="EB14" s="90">
        <f t="shared" si="76"/>
        <v>0</v>
      </c>
    </row>
    <row r="15" spans="1:132" s="8" customFormat="1" x14ac:dyDescent="0.2">
      <c r="A15" s="51" t="s">
        <v>9</v>
      </c>
      <c r="B15" s="74">
        <v>32926548</v>
      </c>
      <c r="C15" s="91">
        <v>50189743</v>
      </c>
      <c r="D15" s="91">
        <v>62991339</v>
      </c>
      <c r="E15" s="92">
        <v>69233490</v>
      </c>
      <c r="F15" s="92">
        <v>72374697</v>
      </c>
      <c r="G15" s="97">
        <v>74459525</v>
      </c>
      <c r="H15" s="97">
        <v>72119465</v>
      </c>
      <c r="I15" s="97">
        <v>73589371</v>
      </c>
      <c r="J15" s="97">
        <v>78389628</v>
      </c>
      <c r="K15" s="97">
        <v>87473529</v>
      </c>
      <c r="L15" s="97">
        <v>128687136</v>
      </c>
      <c r="M15" s="97">
        <v>144296428</v>
      </c>
      <c r="N15" s="97">
        <v>142950433</v>
      </c>
      <c r="O15" s="97">
        <v>127705152</v>
      </c>
      <c r="P15" s="97">
        <v>125496332</v>
      </c>
      <c r="Q15" s="97">
        <v>126744182</v>
      </c>
      <c r="R15" s="75">
        <v>8611557</v>
      </c>
      <c r="S15" s="91">
        <v>10173482</v>
      </c>
      <c r="T15" s="91">
        <v>10402266</v>
      </c>
      <c r="U15" s="92">
        <v>10433621</v>
      </c>
      <c r="V15" s="92">
        <v>8823332</v>
      </c>
      <c r="W15" s="97">
        <v>9476587</v>
      </c>
      <c r="X15" s="97">
        <v>16153203</v>
      </c>
      <c r="Y15" s="97">
        <v>23735832</v>
      </c>
      <c r="Z15" s="97">
        <v>11339148</v>
      </c>
      <c r="AA15" s="97">
        <v>10568277</v>
      </c>
      <c r="AB15" s="97">
        <v>14922370</v>
      </c>
      <c r="AC15" s="97">
        <v>14919580</v>
      </c>
      <c r="AD15" s="97">
        <v>6843061</v>
      </c>
      <c r="AE15" s="97">
        <v>7609991</v>
      </c>
      <c r="AF15" s="97">
        <v>7844704</v>
      </c>
      <c r="AG15" s="97">
        <v>8850711</v>
      </c>
      <c r="AH15" s="75">
        <v>289011</v>
      </c>
      <c r="AI15" s="91">
        <v>16161840</v>
      </c>
      <c r="AJ15" s="91">
        <v>14681394</v>
      </c>
      <c r="AK15" s="92">
        <v>13292979</v>
      </c>
      <c r="AL15" s="92">
        <v>15386501</v>
      </c>
      <c r="AM15" s="97">
        <v>17998216</v>
      </c>
      <c r="AN15" s="97">
        <v>40151118</v>
      </c>
      <c r="AO15" s="97">
        <v>30370138</v>
      </c>
      <c r="AP15" s="97">
        <v>20159581</v>
      </c>
      <c r="AQ15" s="97">
        <v>19051143</v>
      </c>
      <c r="AR15" s="97">
        <v>19649390</v>
      </c>
      <c r="AS15" s="97">
        <v>21901170</v>
      </c>
      <c r="AT15" s="97">
        <v>22596920</v>
      </c>
      <c r="AU15" s="97">
        <v>24266256</v>
      </c>
      <c r="AV15" s="97">
        <v>20166326</v>
      </c>
      <c r="AW15" s="97">
        <v>30308976</v>
      </c>
      <c r="AX15" s="75"/>
      <c r="AY15" s="91">
        <v>0</v>
      </c>
      <c r="AZ15" s="91">
        <v>2330819</v>
      </c>
      <c r="BA15" s="92">
        <v>2214376</v>
      </c>
      <c r="BB15" s="92">
        <v>2513959</v>
      </c>
      <c r="BC15" s="97">
        <v>113947</v>
      </c>
      <c r="BD15" s="97">
        <v>69069</v>
      </c>
      <c r="BE15" s="97">
        <v>323825</v>
      </c>
      <c r="BF15" s="97">
        <v>283139</v>
      </c>
      <c r="BG15" s="97">
        <v>306450</v>
      </c>
      <c r="BH15" s="97"/>
      <c r="BI15" s="97"/>
      <c r="BJ15" s="97"/>
      <c r="BK15" s="97"/>
      <c r="BL15" s="97"/>
      <c r="BM15" s="97"/>
      <c r="BN15" s="76">
        <v>5996459</v>
      </c>
      <c r="BO15" s="93">
        <v>16436134</v>
      </c>
      <c r="BP15" s="75">
        <v>33637063</v>
      </c>
      <c r="BQ15" s="94">
        <v>62810442</v>
      </c>
      <c r="BR15" s="94">
        <v>62464665</v>
      </c>
      <c r="BS15" s="95">
        <v>72674232</v>
      </c>
      <c r="BT15" s="97">
        <v>74284275</v>
      </c>
      <c r="BU15" s="97">
        <v>76489833</v>
      </c>
      <c r="BV15" s="97">
        <v>82987937</v>
      </c>
      <c r="BW15" s="97">
        <v>90989067</v>
      </c>
      <c r="BX15" s="97">
        <v>104103318</v>
      </c>
      <c r="BY15" s="97">
        <v>110324229</v>
      </c>
      <c r="BZ15" s="97">
        <v>125658829</v>
      </c>
      <c r="CA15" s="97">
        <v>141228538</v>
      </c>
      <c r="CB15" s="97">
        <v>166032427</v>
      </c>
      <c r="CC15" s="97">
        <v>185142778</v>
      </c>
      <c r="CD15" s="97">
        <v>222269099</v>
      </c>
      <c r="CE15" s="97">
        <v>251373380</v>
      </c>
      <c r="CF15" s="75">
        <v>75464179</v>
      </c>
      <c r="CG15" s="91">
        <v>139335507</v>
      </c>
      <c r="CH15" s="91">
        <v>152870483</v>
      </c>
      <c r="CI15" s="92">
        <v>167848698</v>
      </c>
      <c r="CJ15" s="92">
        <v>173382764</v>
      </c>
      <c r="CK15" s="98">
        <f t="shared" si="42"/>
        <v>178538108</v>
      </c>
      <c r="CL15" s="97">
        <v>211480792</v>
      </c>
      <c r="CM15" s="97">
        <v>219008233</v>
      </c>
      <c r="CN15" s="97">
        <v>214274814</v>
      </c>
      <c r="CO15" s="98">
        <f t="shared" si="43"/>
        <v>227723628</v>
      </c>
      <c r="CP15" s="98">
        <f t="shared" si="44"/>
        <v>288917725</v>
      </c>
      <c r="CQ15" s="97">
        <v>322345716</v>
      </c>
      <c r="CR15" s="97">
        <v>338422841</v>
      </c>
      <c r="CS15" s="195">
        <v>344724177</v>
      </c>
      <c r="CT15" s="195">
        <v>375776461</v>
      </c>
      <c r="CU15" s="195">
        <v>417277249</v>
      </c>
      <c r="CV15" s="90">
        <f t="shared" si="45"/>
        <v>75464179</v>
      </c>
      <c r="CW15" s="90">
        <f t="shared" si="46"/>
        <v>139335507</v>
      </c>
      <c r="CX15" s="90">
        <f t="shared" si="47"/>
        <v>152870483</v>
      </c>
      <c r="CY15" s="90">
        <f t="shared" si="48"/>
        <v>167848698</v>
      </c>
      <c r="CZ15" s="90">
        <f t="shared" si="49"/>
        <v>173382764</v>
      </c>
      <c r="DA15" s="90">
        <f t="shared" si="50"/>
        <v>178538108</v>
      </c>
      <c r="DB15" s="90">
        <f t="shared" si="51"/>
        <v>211480792</v>
      </c>
      <c r="DC15" s="90">
        <f t="shared" si="52"/>
        <v>219008233</v>
      </c>
      <c r="DD15" s="90">
        <f t="shared" si="53"/>
        <v>214274814</v>
      </c>
      <c r="DE15" s="90">
        <f t="shared" si="54"/>
        <v>227723628</v>
      </c>
      <c r="DF15" s="90">
        <f t="shared" si="55"/>
        <v>288917725</v>
      </c>
      <c r="DG15" s="90">
        <f t="shared" si="56"/>
        <v>322345716</v>
      </c>
      <c r="DH15" s="90">
        <f t="shared" si="57"/>
        <v>338422841</v>
      </c>
      <c r="DI15" s="90">
        <f t="shared" si="58"/>
        <v>344724177</v>
      </c>
      <c r="DJ15" s="90">
        <f t="shared" si="59"/>
        <v>375776461</v>
      </c>
      <c r="DK15" s="90">
        <f t="shared" si="60"/>
        <v>417277249</v>
      </c>
      <c r="DL15" s="185"/>
      <c r="DM15" s="90">
        <f t="shared" si="61"/>
        <v>0</v>
      </c>
      <c r="DN15" s="90">
        <f t="shared" si="62"/>
        <v>0</v>
      </c>
      <c r="DO15" s="90">
        <f t="shared" si="63"/>
        <v>0</v>
      </c>
      <c r="DP15" s="90">
        <f t="shared" si="64"/>
        <v>0</v>
      </c>
      <c r="DQ15" s="90">
        <f t="shared" si="65"/>
        <v>0</v>
      </c>
      <c r="DR15" s="90">
        <f t="shared" si="66"/>
        <v>0</v>
      </c>
      <c r="DS15" s="90">
        <f t="shared" si="67"/>
        <v>0</v>
      </c>
      <c r="DT15" s="90">
        <f t="shared" si="68"/>
        <v>0</v>
      </c>
      <c r="DU15" s="90">
        <f t="shared" si="69"/>
        <v>0</v>
      </c>
      <c r="DV15" s="90">
        <f t="shared" si="70"/>
        <v>0</v>
      </c>
      <c r="DW15" s="90">
        <f t="shared" si="71"/>
        <v>0</v>
      </c>
      <c r="DX15" s="90">
        <f t="shared" si="72"/>
        <v>0</v>
      </c>
      <c r="DY15" s="90">
        <f t="shared" si="73"/>
        <v>0</v>
      </c>
      <c r="DZ15" s="90">
        <f t="shared" si="74"/>
        <v>0</v>
      </c>
      <c r="EA15" s="90">
        <f t="shared" si="75"/>
        <v>0</v>
      </c>
      <c r="EB15" s="90">
        <f t="shared" si="76"/>
        <v>0</v>
      </c>
    </row>
    <row r="16" spans="1:132" s="8" customFormat="1" x14ac:dyDescent="0.2">
      <c r="A16" s="51" t="s">
        <v>10</v>
      </c>
      <c r="B16" s="74">
        <v>43001709</v>
      </c>
      <c r="C16" s="91">
        <v>67034029</v>
      </c>
      <c r="D16" s="91">
        <v>84166590</v>
      </c>
      <c r="E16" s="92">
        <v>101156560</v>
      </c>
      <c r="F16" s="92">
        <v>114403336</v>
      </c>
      <c r="G16" s="97">
        <v>121737166</v>
      </c>
      <c r="H16" s="97">
        <v>120673256</v>
      </c>
      <c r="I16" s="97">
        <v>125944981</v>
      </c>
      <c r="J16" s="97">
        <v>143827437</v>
      </c>
      <c r="K16" s="97">
        <v>162616245</v>
      </c>
      <c r="L16" s="97">
        <v>252967712</v>
      </c>
      <c r="M16" s="97">
        <v>298512066</v>
      </c>
      <c r="N16" s="97">
        <v>279991661</v>
      </c>
      <c r="O16" s="97">
        <v>274358328</v>
      </c>
      <c r="P16" s="97">
        <v>282313841</v>
      </c>
      <c r="Q16" s="97">
        <v>292064810</v>
      </c>
      <c r="R16" s="75">
        <v>16031935</v>
      </c>
      <c r="S16" s="91">
        <v>17429799</v>
      </c>
      <c r="T16" s="91">
        <v>37148987</v>
      </c>
      <c r="U16" s="92">
        <v>44205215</v>
      </c>
      <c r="V16" s="92">
        <v>46428651</v>
      </c>
      <c r="W16" s="97">
        <v>46485023</v>
      </c>
      <c r="X16" s="97">
        <v>47488898</v>
      </c>
      <c r="Y16" s="97">
        <v>56188669</v>
      </c>
      <c r="Z16" s="97">
        <v>53131562</v>
      </c>
      <c r="AA16" s="97">
        <v>54726517</v>
      </c>
      <c r="AB16" s="97">
        <v>86735246</v>
      </c>
      <c r="AC16" s="97">
        <v>95545394</v>
      </c>
      <c r="AD16" s="97">
        <v>82155179</v>
      </c>
      <c r="AE16" s="97">
        <v>87581048</v>
      </c>
      <c r="AF16" s="97">
        <v>66230411</v>
      </c>
      <c r="AG16" s="97">
        <v>61819919</v>
      </c>
      <c r="AH16" s="75">
        <v>28454812</v>
      </c>
      <c r="AI16" s="91">
        <v>61418781</v>
      </c>
      <c r="AJ16" s="91">
        <v>34115360</v>
      </c>
      <c r="AK16" s="92">
        <v>47766576</v>
      </c>
      <c r="AL16" s="92">
        <v>49452247</v>
      </c>
      <c r="AM16" s="97">
        <v>59730894</v>
      </c>
      <c r="AN16" s="97">
        <v>63882465</v>
      </c>
      <c r="AO16" s="97">
        <v>74752192</v>
      </c>
      <c r="AP16" s="97">
        <v>95189498</v>
      </c>
      <c r="AQ16" s="97">
        <v>107427889</v>
      </c>
      <c r="AR16" s="97">
        <v>206423614</v>
      </c>
      <c r="AS16" s="97">
        <v>247050619</v>
      </c>
      <c r="AT16" s="97">
        <v>239398544</v>
      </c>
      <c r="AU16" s="97">
        <v>282336887</v>
      </c>
      <c r="AV16" s="97">
        <v>300645494</v>
      </c>
      <c r="AW16" s="97">
        <v>281097241</v>
      </c>
      <c r="AX16" s="75">
        <v>78842</v>
      </c>
      <c r="AY16" s="91">
        <v>475145</v>
      </c>
      <c r="AZ16" s="91">
        <v>148035</v>
      </c>
      <c r="BA16" s="92">
        <v>189672</v>
      </c>
      <c r="BB16" s="92">
        <v>212855</v>
      </c>
      <c r="BC16" s="97">
        <v>218918</v>
      </c>
      <c r="BD16" s="97">
        <v>747195</v>
      </c>
      <c r="BE16" s="97">
        <v>761068</v>
      </c>
      <c r="BF16" s="97">
        <v>705345</v>
      </c>
      <c r="BG16" s="97">
        <v>1135592</v>
      </c>
      <c r="BH16" s="97">
        <v>1065536</v>
      </c>
      <c r="BI16" s="97">
        <v>773504</v>
      </c>
      <c r="BJ16" s="97">
        <v>978474</v>
      </c>
      <c r="BK16" s="97">
        <v>794416</v>
      </c>
      <c r="BL16" s="97">
        <v>913197</v>
      </c>
      <c r="BM16" s="97">
        <v>903223</v>
      </c>
      <c r="BN16" s="76">
        <v>21834113</v>
      </c>
      <c r="BO16" s="93">
        <v>48799846</v>
      </c>
      <c r="BP16" s="75">
        <v>37252596</v>
      </c>
      <c r="BQ16" s="94">
        <v>74299369</v>
      </c>
      <c r="BR16" s="94">
        <v>105056267</v>
      </c>
      <c r="BS16" s="95">
        <v>118080216</v>
      </c>
      <c r="BT16" s="97">
        <v>122458647</v>
      </c>
      <c r="BU16" s="97">
        <v>134589360</v>
      </c>
      <c r="BV16" s="97">
        <v>133500690</v>
      </c>
      <c r="BW16" s="97">
        <v>156999078</v>
      </c>
      <c r="BX16" s="97">
        <v>181373578</v>
      </c>
      <c r="BY16" s="97">
        <v>190471708</v>
      </c>
      <c r="BZ16" s="97">
        <v>181864775</v>
      </c>
      <c r="CA16" s="97">
        <v>245209251</v>
      </c>
      <c r="CB16" s="97">
        <v>248370448</v>
      </c>
      <c r="CC16" s="97">
        <v>269037158</v>
      </c>
      <c r="CD16" s="97">
        <v>296712333</v>
      </c>
      <c r="CE16" s="97">
        <v>349879913</v>
      </c>
      <c r="CF16" s="75">
        <v>124819894</v>
      </c>
      <c r="CG16" s="91">
        <v>220657123</v>
      </c>
      <c r="CH16" s="91">
        <v>260635239</v>
      </c>
      <c r="CI16" s="92">
        <v>311398239</v>
      </c>
      <c r="CJ16" s="92">
        <v>332955736</v>
      </c>
      <c r="CK16" s="98">
        <f t="shared" si="42"/>
        <v>362761361</v>
      </c>
      <c r="CL16" s="97">
        <v>366292504</v>
      </c>
      <c r="CM16" s="97">
        <v>414645988</v>
      </c>
      <c r="CN16" s="97">
        <v>474227420</v>
      </c>
      <c r="CO16" s="98">
        <f t="shared" si="43"/>
        <v>516377951</v>
      </c>
      <c r="CP16" s="98">
        <f t="shared" si="44"/>
        <v>729056883</v>
      </c>
      <c r="CQ16" s="97">
        <v>887090834</v>
      </c>
      <c r="CR16" s="97">
        <v>850894306</v>
      </c>
      <c r="CS16" s="195">
        <v>914107837</v>
      </c>
      <c r="CT16" s="195">
        <v>946815276</v>
      </c>
      <c r="CU16" s="195">
        <v>985765106</v>
      </c>
      <c r="CV16" s="90">
        <f t="shared" si="45"/>
        <v>124819894</v>
      </c>
      <c r="CW16" s="90">
        <f t="shared" si="46"/>
        <v>220657123</v>
      </c>
      <c r="CX16" s="90">
        <f t="shared" si="47"/>
        <v>260635239</v>
      </c>
      <c r="CY16" s="90">
        <f t="shared" si="48"/>
        <v>311398239</v>
      </c>
      <c r="CZ16" s="90">
        <f t="shared" si="49"/>
        <v>332955736</v>
      </c>
      <c r="DA16" s="90">
        <f t="shared" si="50"/>
        <v>362761361</v>
      </c>
      <c r="DB16" s="90">
        <f t="shared" si="51"/>
        <v>366292504</v>
      </c>
      <c r="DC16" s="90">
        <f t="shared" si="52"/>
        <v>414645988</v>
      </c>
      <c r="DD16" s="90">
        <f t="shared" si="53"/>
        <v>474227420</v>
      </c>
      <c r="DE16" s="90">
        <f t="shared" si="54"/>
        <v>516377951</v>
      </c>
      <c r="DF16" s="90">
        <f t="shared" si="55"/>
        <v>729056883</v>
      </c>
      <c r="DG16" s="90">
        <f t="shared" si="56"/>
        <v>887090834</v>
      </c>
      <c r="DH16" s="90">
        <f t="shared" si="57"/>
        <v>850894306</v>
      </c>
      <c r="DI16" s="90">
        <f t="shared" si="58"/>
        <v>914107837</v>
      </c>
      <c r="DJ16" s="90">
        <f t="shared" si="59"/>
        <v>946815276</v>
      </c>
      <c r="DK16" s="90">
        <f t="shared" si="60"/>
        <v>985765106</v>
      </c>
      <c r="DL16" s="185"/>
      <c r="DM16" s="90">
        <f t="shared" si="61"/>
        <v>0</v>
      </c>
      <c r="DN16" s="90">
        <f t="shared" si="62"/>
        <v>0</v>
      </c>
      <c r="DO16" s="90">
        <f t="shared" si="63"/>
        <v>0</v>
      </c>
      <c r="DP16" s="90">
        <f t="shared" si="64"/>
        <v>0</v>
      </c>
      <c r="DQ16" s="90">
        <f t="shared" si="65"/>
        <v>0</v>
      </c>
      <c r="DR16" s="90">
        <f t="shared" si="66"/>
        <v>0</v>
      </c>
      <c r="DS16" s="90">
        <f t="shared" si="67"/>
        <v>0</v>
      </c>
      <c r="DT16" s="90">
        <f t="shared" si="68"/>
        <v>0</v>
      </c>
      <c r="DU16" s="90">
        <f t="shared" si="69"/>
        <v>0</v>
      </c>
      <c r="DV16" s="90">
        <f t="shared" si="70"/>
        <v>0</v>
      </c>
      <c r="DW16" s="90">
        <f t="shared" si="71"/>
        <v>0</v>
      </c>
      <c r="DX16" s="90">
        <f t="shared" si="72"/>
        <v>0</v>
      </c>
      <c r="DY16" s="90">
        <f t="shared" si="73"/>
        <v>0</v>
      </c>
      <c r="DZ16" s="90">
        <f t="shared" si="74"/>
        <v>0</v>
      </c>
      <c r="EA16" s="90">
        <f t="shared" si="75"/>
        <v>0</v>
      </c>
      <c r="EB16" s="90">
        <f t="shared" si="76"/>
        <v>0</v>
      </c>
    </row>
    <row r="17" spans="1:132" s="8" customFormat="1" x14ac:dyDescent="0.2">
      <c r="A17" s="51" t="s">
        <v>11</v>
      </c>
      <c r="B17" s="74">
        <v>41925043</v>
      </c>
      <c r="C17" s="91">
        <v>56212041</v>
      </c>
      <c r="D17" s="91">
        <v>66639412</v>
      </c>
      <c r="E17" s="92">
        <v>77992295</v>
      </c>
      <c r="F17" s="92">
        <v>88224556</v>
      </c>
      <c r="G17" s="97">
        <v>90565708</v>
      </c>
      <c r="H17" s="97">
        <v>85460822</v>
      </c>
      <c r="I17" s="97">
        <v>83823696</v>
      </c>
      <c r="J17" s="97">
        <v>84884111</v>
      </c>
      <c r="K17" s="97">
        <v>87095615</v>
      </c>
      <c r="L17" s="97">
        <v>126365554</v>
      </c>
      <c r="M17" s="97">
        <v>149798563</v>
      </c>
      <c r="N17" s="97">
        <v>146982609</v>
      </c>
      <c r="O17" s="97">
        <v>141645328</v>
      </c>
      <c r="P17" s="97">
        <v>138290678</v>
      </c>
      <c r="Q17" s="97">
        <v>133022376</v>
      </c>
      <c r="R17" s="75">
        <v>4879320</v>
      </c>
      <c r="S17" s="91">
        <v>9313790</v>
      </c>
      <c r="T17" s="91">
        <v>5672893</v>
      </c>
      <c r="U17" s="92">
        <v>6910196</v>
      </c>
      <c r="V17" s="92">
        <v>8053148</v>
      </c>
      <c r="W17" s="97">
        <v>8279982</v>
      </c>
      <c r="X17" s="97">
        <v>7960967</v>
      </c>
      <c r="Y17" s="97">
        <v>11686518</v>
      </c>
      <c r="Z17" s="97">
        <v>11981503</v>
      </c>
      <c r="AA17" s="97">
        <v>9203920</v>
      </c>
      <c r="AB17" s="97">
        <v>11395075</v>
      </c>
      <c r="AC17" s="97">
        <v>12200988</v>
      </c>
      <c r="AD17" s="97">
        <v>6234630</v>
      </c>
      <c r="AE17" s="97">
        <v>6248986</v>
      </c>
      <c r="AF17" s="97">
        <v>5972975</v>
      </c>
      <c r="AG17" s="97">
        <v>5659561</v>
      </c>
      <c r="AH17" s="75">
        <v>5522525</v>
      </c>
      <c r="AI17" s="91">
        <v>7890729</v>
      </c>
      <c r="AJ17" s="91">
        <v>8002849</v>
      </c>
      <c r="AK17" s="92">
        <v>11323495</v>
      </c>
      <c r="AL17" s="92">
        <v>13787723</v>
      </c>
      <c r="AM17" s="97">
        <v>20333424</v>
      </c>
      <c r="AN17" s="97">
        <v>21428586</v>
      </c>
      <c r="AO17" s="97">
        <v>31101142</v>
      </c>
      <c r="AP17" s="97">
        <v>34301726</v>
      </c>
      <c r="AQ17" s="97">
        <v>39429393</v>
      </c>
      <c r="AR17" s="97">
        <v>62065960</v>
      </c>
      <c r="AS17" s="97">
        <v>64241364</v>
      </c>
      <c r="AT17" s="97">
        <v>61945293</v>
      </c>
      <c r="AU17" s="97">
        <v>70044380</v>
      </c>
      <c r="AV17" s="97">
        <v>73375830</v>
      </c>
      <c r="AW17" s="97">
        <v>73945467</v>
      </c>
      <c r="AX17" s="75"/>
      <c r="AY17" s="91">
        <v>50</v>
      </c>
      <c r="AZ17" s="91"/>
      <c r="BA17" s="92"/>
      <c r="BB17" s="92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76">
        <v>8028491</v>
      </c>
      <c r="BO17" s="93">
        <v>12865059</v>
      </c>
      <c r="BP17" s="75">
        <v>34412654</v>
      </c>
      <c r="BQ17" s="94">
        <v>58804796</v>
      </c>
      <c r="BR17" s="94">
        <v>62314049</v>
      </c>
      <c r="BS17" s="95">
        <v>69542388</v>
      </c>
      <c r="BT17" s="97">
        <v>74453683</v>
      </c>
      <c r="BU17" s="97">
        <v>94684956</v>
      </c>
      <c r="BV17" s="97">
        <v>104022373</v>
      </c>
      <c r="BW17" s="97">
        <v>113883677</v>
      </c>
      <c r="BX17" s="97">
        <v>127508222</v>
      </c>
      <c r="BY17" s="97">
        <v>138067844</v>
      </c>
      <c r="BZ17" s="97">
        <v>152045066</v>
      </c>
      <c r="CA17" s="97">
        <v>179439227</v>
      </c>
      <c r="CB17" s="97">
        <v>191577486</v>
      </c>
      <c r="CC17" s="97">
        <v>209396629</v>
      </c>
      <c r="CD17" s="97">
        <v>221831547</v>
      </c>
      <c r="CE17" s="97">
        <v>243579524</v>
      </c>
      <c r="CF17" s="75">
        <v>86739542</v>
      </c>
      <c r="CG17" s="91">
        <v>132221406</v>
      </c>
      <c r="CH17" s="91">
        <v>142629203</v>
      </c>
      <c r="CI17" s="92">
        <v>165768374</v>
      </c>
      <c r="CJ17" s="92">
        <v>184519110</v>
      </c>
      <c r="CK17" s="98">
        <f t="shared" si="42"/>
        <v>213864070</v>
      </c>
      <c r="CL17" s="97">
        <v>218872748</v>
      </c>
      <c r="CM17" s="97">
        <v>240495033</v>
      </c>
      <c r="CN17" s="97">
        <v>258675562</v>
      </c>
      <c r="CO17" s="98">
        <f t="shared" si="43"/>
        <v>273796772</v>
      </c>
      <c r="CP17" s="98">
        <f t="shared" si="44"/>
        <v>351871655</v>
      </c>
      <c r="CQ17" s="97">
        <v>405680142</v>
      </c>
      <c r="CR17" s="97">
        <v>406740018</v>
      </c>
      <c r="CS17" s="195">
        <v>427335323</v>
      </c>
      <c r="CT17" s="195">
        <v>439471030</v>
      </c>
      <c r="CU17" s="195">
        <v>456206928</v>
      </c>
      <c r="CV17" s="90">
        <f t="shared" si="45"/>
        <v>86739542</v>
      </c>
      <c r="CW17" s="90">
        <f t="shared" si="46"/>
        <v>132221406</v>
      </c>
      <c r="CX17" s="90">
        <f t="shared" si="47"/>
        <v>142629203</v>
      </c>
      <c r="CY17" s="90">
        <f t="shared" si="48"/>
        <v>165768374</v>
      </c>
      <c r="CZ17" s="90">
        <f t="shared" si="49"/>
        <v>184519110</v>
      </c>
      <c r="DA17" s="90">
        <f t="shared" si="50"/>
        <v>213864070</v>
      </c>
      <c r="DB17" s="90">
        <f t="shared" si="51"/>
        <v>218872748</v>
      </c>
      <c r="DC17" s="90">
        <f t="shared" si="52"/>
        <v>240495033</v>
      </c>
      <c r="DD17" s="90">
        <f t="shared" si="53"/>
        <v>258675562</v>
      </c>
      <c r="DE17" s="90">
        <f t="shared" si="54"/>
        <v>273796772</v>
      </c>
      <c r="DF17" s="90">
        <f t="shared" si="55"/>
        <v>351871655</v>
      </c>
      <c r="DG17" s="90">
        <f t="shared" si="56"/>
        <v>405680142</v>
      </c>
      <c r="DH17" s="90">
        <f t="shared" si="57"/>
        <v>406740018</v>
      </c>
      <c r="DI17" s="90">
        <f t="shared" si="58"/>
        <v>427335323</v>
      </c>
      <c r="DJ17" s="90">
        <f t="shared" si="59"/>
        <v>439471030</v>
      </c>
      <c r="DK17" s="90">
        <f t="shared" si="60"/>
        <v>456206928</v>
      </c>
      <c r="DL17" s="185"/>
      <c r="DM17" s="90">
        <f t="shared" si="61"/>
        <v>0</v>
      </c>
      <c r="DN17" s="90">
        <f t="shared" si="62"/>
        <v>0</v>
      </c>
      <c r="DO17" s="90">
        <f t="shared" si="63"/>
        <v>0</v>
      </c>
      <c r="DP17" s="90">
        <f t="shared" si="64"/>
        <v>0</v>
      </c>
      <c r="DQ17" s="90">
        <f t="shared" si="65"/>
        <v>0</v>
      </c>
      <c r="DR17" s="90">
        <f t="shared" si="66"/>
        <v>0</v>
      </c>
      <c r="DS17" s="90">
        <f t="shared" si="67"/>
        <v>0</v>
      </c>
      <c r="DT17" s="90">
        <f t="shared" si="68"/>
        <v>0</v>
      </c>
      <c r="DU17" s="90">
        <f t="shared" si="69"/>
        <v>0</v>
      </c>
      <c r="DV17" s="90">
        <f t="shared" si="70"/>
        <v>0</v>
      </c>
      <c r="DW17" s="90">
        <f t="shared" si="71"/>
        <v>0</v>
      </c>
      <c r="DX17" s="90">
        <f t="shared" si="72"/>
        <v>0</v>
      </c>
      <c r="DY17" s="90">
        <f t="shared" si="73"/>
        <v>0</v>
      </c>
      <c r="DZ17" s="90">
        <f t="shared" si="74"/>
        <v>0</v>
      </c>
      <c r="EA17" s="90">
        <f t="shared" si="75"/>
        <v>0</v>
      </c>
      <c r="EB17" s="90">
        <f t="shared" si="76"/>
        <v>0</v>
      </c>
    </row>
    <row r="18" spans="1:132" s="8" customFormat="1" x14ac:dyDescent="0.2">
      <c r="A18" s="51" t="s">
        <v>12</v>
      </c>
      <c r="B18" s="74">
        <v>24493022</v>
      </c>
      <c r="C18" s="91">
        <v>34685841</v>
      </c>
      <c r="D18" s="91">
        <v>41653848</v>
      </c>
      <c r="E18" s="92">
        <v>46731938</v>
      </c>
      <c r="F18" s="92">
        <v>51757321</v>
      </c>
      <c r="G18" s="97">
        <v>53105112</v>
      </c>
      <c r="H18" s="97">
        <v>51432505</v>
      </c>
      <c r="I18" s="97">
        <v>50619750</v>
      </c>
      <c r="J18" s="97">
        <v>56905081</v>
      </c>
      <c r="K18" s="97">
        <v>65245189</v>
      </c>
      <c r="L18" s="97">
        <v>102500401</v>
      </c>
      <c r="M18" s="97">
        <v>120782687</v>
      </c>
      <c r="N18" s="97">
        <v>121890326</v>
      </c>
      <c r="O18" s="97">
        <v>119160443</v>
      </c>
      <c r="P18" s="97">
        <v>120696719</v>
      </c>
      <c r="Q18" s="97">
        <v>121437118</v>
      </c>
      <c r="R18" s="75">
        <v>2824099</v>
      </c>
      <c r="S18" s="91">
        <v>8206276</v>
      </c>
      <c r="T18" s="91">
        <v>6630859</v>
      </c>
      <c r="U18" s="92">
        <v>7133031</v>
      </c>
      <c r="V18" s="92">
        <v>6127767</v>
      </c>
      <c r="W18" s="97">
        <v>14450538</v>
      </c>
      <c r="X18" s="97">
        <v>10259153</v>
      </c>
      <c r="Y18" s="97">
        <v>20714175</v>
      </c>
      <c r="Z18" s="97">
        <v>12816759</v>
      </c>
      <c r="AA18" s="97">
        <v>15364883</v>
      </c>
      <c r="AB18" s="97">
        <v>26769064</v>
      </c>
      <c r="AC18" s="97">
        <v>28795897</v>
      </c>
      <c r="AD18" s="97">
        <v>7883115</v>
      </c>
      <c r="AE18" s="97">
        <v>7572642</v>
      </c>
      <c r="AF18" s="97">
        <v>11770455</v>
      </c>
      <c r="AG18" s="97">
        <v>12166102</v>
      </c>
      <c r="AH18" s="75">
        <v>1400698</v>
      </c>
      <c r="AI18" s="91">
        <v>53143120</v>
      </c>
      <c r="AJ18" s="91">
        <v>55415813</v>
      </c>
      <c r="AK18" s="92">
        <v>103361025</v>
      </c>
      <c r="AL18" s="92">
        <v>116816525</v>
      </c>
      <c r="AM18" s="97">
        <v>124307631</v>
      </c>
      <c r="AN18" s="97">
        <v>131551929</v>
      </c>
      <c r="AO18" s="97">
        <v>139116032</v>
      </c>
      <c r="AP18" s="97">
        <v>156772358</v>
      </c>
      <c r="AQ18" s="97">
        <v>164483652</v>
      </c>
      <c r="AR18" s="97">
        <v>172564372</v>
      </c>
      <c r="AS18" s="97">
        <v>175772371</v>
      </c>
      <c r="AT18" s="97">
        <v>178019660</v>
      </c>
      <c r="AU18" s="97">
        <v>190935145</v>
      </c>
      <c r="AV18" s="97">
        <v>195533745</v>
      </c>
      <c r="AW18" s="97">
        <v>203604411</v>
      </c>
      <c r="AX18" s="75"/>
      <c r="AY18" s="91">
        <v>64810</v>
      </c>
      <c r="AZ18" s="91">
        <v>93169</v>
      </c>
      <c r="BA18" s="92">
        <v>64744</v>
      </c>
      <c r="BB18" s="92">
        <v>70567</v>
      </c>
      <c r="BC18" s="97">
        <v>69835</v>
      </c>
      <c r="BD18" s="97">
        <v>75841</v>
      </c>
      <c r="BE18" s="97">
        <v>117085</v>
      </c>
      <c r="BF18" s="97">
        <v>98000</v>
      </c>
      <c r="BG18" s="97">
        <v>114750</v>
      </c>
      <c r="BH18" s="97">
        <v>135750</v>
      </c>
      <c r="BI18" s="97">
        <v>163313</v>
      </c>
      <c r="BJ18" s="97">
        <v>198125</v>
      </c>
      <c r="BK18" s="97">
        <v>219580</v>
      </c>
      <c r="BL18" s="97">
        <v>236875</v>
      </c>
      <c r="BM18" s="97">
        <v>248844</v>
      </c>
      <c r="BN18" s="76">
        <v>10678976</v>
      </c>
      <c r="BO18" s="93">
        <v>17786901</v>
      </c>
      <c r="BP18" s="75">
        <v>30777787</v>
      </c>
      <c r="BQ18" s="94">
        <v>67718515</v>
      </c>
      <c r="BR18" s="94">
        <v>71023388</v>
      </c>
      <c r="BS18" s="95">
        <v>76733490</v>
      </c>
      <c r="BT18" s="97">
        <v>85538775</v>
      </c>
      <c r="BU18" s="97">
        <v>90131633</v>
      </c>
      <c r="BV18" s="97">
        <v>116182376</v>
      </c>
      <c r="BW18" s="97">
        <v>127115001</v>
      </c>
      <c r="BX18" s="97">
        <v>150875555</v>
      </c>
      <c r="BY18" s="97">
        <v>180537461</v>
      </c>
      <c r="BZ18" s="97">
        <v>188859601</v>
      </c>
      <c r="CA18" s="97">
        <v>200981474</v>
      </c>
      <c r="CB18" s="97">
        <v>224841946</v>
      </c>
      <c r="CC18" s="97">
        <v>240647601</v>
      </c>
      <c r="CD18" s="97">
        <v>255903689</v>
      </c>
      <c r="CE18" s="97">
        <v>284247375</v>
      </c>
      <c r="CF18" s="75">
        <v>59495606</v>
      </c>
      <c r="CG18" s="91">
        <v>163818562</v>
      </c>
      <c r="CH18" s="91">
        <v>174817077</v>
      </c>
      <c r="CI18" s="92">
        <v>234024228</v>
      </c>
      <c r="CJ18" s="92">
        <v>260310955</v>
      </c>
      <c r="CK18" s="98">
        <f t="shared" si="42"/>
        <v>282064749</v>
      </c>
      <c r="CL18" s="97">
        <v>309501804</v>
      </c>
      <c r="CM18" s="97">
        <v>337682043</v>
      </c>
      <c r="CN18" s="97">
        <v>377467753</v>
      </c>
      <c r="CO18" s="98">
        <f t="shared" si="43"/>
        <v>425745935</v>
      </c>
      <c r="CP18" s="98">
        <f t="shared" si="44"/>
        <v>490829188</v>
      </c>
      <c r="CQ18" s="97">
        <v>526495742</v>
      </c>
      <c r="CR18" s="97">
        <v>532833172</v>
      </c>
      <c r="CS18" s="195">
        <v>558535411</v>
      </c>
      <c r="CT18" s="195">
        <v>584141483</v>
      </c>
      <c r="CU18" s="195">
        <v>621703850</v>
      </c>
      <c r="CV18" s="90">
        <f t="shared" si="45"/>
        <v>59495606</v>
      </c>
      <c r="CW18" s="90">
        <f t="shared" si="46"/>
        <v>163818562</v>
      </c>
      <c r="CX18" s="90">
        <f t="shared" si="47"/>
        <v>174817077</v>
      </c>
      <c r="CY18" s="90">
        <f t="shared" si="48"/>
        <v>234024228</v>
      </c>
      <c r="CZ18" s="90">
        <f t="shared" si="49"/>
        <v>260310955</v>
      </c>
      <c r="DA18" s="90">
        <f t="shared" si="50"/>
        <v>282064749</v>
      </c>
      <c r="DB18" s="90">
        <f t="shared" si="51"/>
        <v>309501804</v>
      </c>
      <c r="DC18" s="90">
        <f t="shared" si="52"/>
        <v>337682043</v>
      </c>
      <c r="DD18" s="90">
        <f t="shared" si="53"/>
        <v>377467753</v>
      </c>
      <c r="DE18" s="90">
        <f t="shared" si="54"/>
        <v>425745935</v>
      </c>
      <c r="DF18" s="90">
        <f t="shared" si="55"/>
        <v>490829188</v>
      </c>
      <c r="DG18" s="90">
        <f t="shared" si="56"/>
        <v>526495742</v>
      </c>
      <c r="DH18" s="90">
        <f t="shared" si="57"/>
        <v>532833172</v>
      </c>
      <c r="DI18" s="90">
        <f t="shared" si="58"/>
        <v>558535411</v>
      </c>
      <c r="DJ18" s="90">
        <f t="shared" si="59"/>
        <v>584141483</v>
      </c>
      <c r="DK18" s="90">
        <f t="shared" si="60"/>
        <v>621703850</v>
      </c>
      <c r="DL18" s="185"/>
      <c r="DM18" s="90">
        <f t="shared" si="61"/>
        <v>0</v>
      </c>
      <c r="DN18" s="90">
        <f t="shared" si="62"/>
        <v>0</v>
      </c>
      <c r="DO18" s="90">
        <f t="shared" si="63"/>
        <v>0</v>
      </c>
      <c r="DP18" s="90">
        <f t="shared" si="64"/>
        <v>0</v>
      </c>
      <c r="DQ18" s="90">
        <f t="shared" si="65"/>
        <v>0</v>
      </c>
      <c r="DR18" s="90">
        <f t="shared" si="66"/>
        <v>0</v>
      </c>
      <c r="DS18" s="90">
        <f t="shared" si="67"/>
        <v>0</v>
      </c>
      <c r="DT18" s="90">
        <f t="shared" si="68"/>
        <v>0</v>
      </c>
      <c r="DU18" s="90">
        <f t="shared" si="69"/>
        <v>0</v>
      </c>
      <c r="DV18" s="90">
        <f t="shared" si="70"/>
        <v>0</v>
      </c>
      <c r="DW18" s="90">
        <f t="shared" si="71"/>
        <v>0</v>
      </c>
      <c r="DX18" s="90">
        <f t="shared" si="72"/>
        <v>0</v>
      </c>
      <c r="DY18" s="90">
        <f t="shared" si="73"/>
        <v>0</v>
      </c>
      <c r="DZ18" s="90">
        <f t="shared" si="74"/>
        <v>0</v>
      </c>
      <c r="EA18" s="90">
        <f t="shared" si="75"/>
        <v>0</v>
      </c>
      <c r="EB18" s="90">
        <f t="shared" si="76"/>
        <v>0</v>
      </c>
    </row>
    <row r="19" spans="1:132" s="8" customFormat="1" x14ac:dyDescent="0.2">
      <c r="A19" s="51" t="s">
        <v>13</v>
      </c>
      <c r="B19" s="74">
        <v>38249658</v>
      </c>
      <c r="C19" s="91">
        <v>56120295</v>
      </c>
      <c r="D19" s="91">
        <v>70286619</v>
      </c>
      <c r="E19" s="92">
        <v>79137916</v>
      </c>
      <c r="F19" s="92">
        <v>84661488</v>
      </c>
      <c r="G19" s="97">
        <v>89553062</v>
      </c>
      <c r="H19" s="97">
        <v>86470478</v>
      </c>
      <c r="I19" s="97">
        <v>90576713</v>
      </c>
      <c r="J19" s="97">
        <v>103241065</v>
      </c>
      <c r="K19" s="97">
        <v>117005610</v>
      </c>
      <c r="L19" s="97">
        <v>187488696</v>
      </c>
      <c r="M19" s="97">
        <v>226723760</v>
      </c>
      <c r="N19" s="97">
        <v>225856338</v>
      </c>
      <c r="O19" s="97">
        <v>214039472</v>
      </c>
      <c r="P19" s="97">
        <v>209917040</v>
      </c>
      <c r="Q19" s="97">
        <v>209650949</v>
      </c>
      <c r="R19" s="75">
        <v>5778307</v>
      </c>
      <c r="S19" s="91">
        <v>8642655</v>
      </c>
      <c r="T19" s="91">
        <v>7276156</v>
      </c>
      <c r="U19" s="92">
        <v>6991642</v>
      </c>
      <c r="V19" s="92">
        <v>7234999</v>
      </c>
      <c r="W19" s="97">
        <v>7246858</v>
      </c>
      <c r="X19" s="97">
        <v>7660716</v>
      </c>
      <c r="Y19" s="97">
        <v>10094863</v>
      </c>
      <c r="Z19" s="97">
        <v>12200630</v>
      </c>
      <c r="AA19" s="97">
        <v>12496496</v>
      </c>
      <c r="AB19" s="97">
        <v>19514140</v>
      </c>
      <c r="AC19" s="97">
        <v>18081085</v>
      </c>
      <c r="AD19" s="97">
        <v>9015483</v>
      </c>
      <c r="AE19" s="97">
        <v>13421217</v>
      </c>
      <c r="AF19" s="97">
        <v>13190104</v>
      </c>
      <c r="AG19" s="97">
        <v>15161833</v>
      </c>
      <c r="AH19" s="75">
        <v>3709515</v>
      </c>
      <c r="AI19" s="91">
        <v>6978418</v>
      </c>
      <c r="AJ19" s="91">
        <v>9606943</v>
      </c>
      <c r="AK19" s="92">
        <v>10934355</v>
      </c>
      <c r="AL19" s="92">
        <v>14356349</v>
      </c>
      <c r="AM19" s="97">
        <v>75442666</v>
      </c>
      <c r="AN19" s="97">
        <v>100241362</v>
      </c>
      <c r="AO19" s="97">
        <v>147492536</v>
      </c>
      <c r="AP19" s="97">
        <v>174236245</v>
      </c>
      <c r="AQ19" s="97">
        <v>198155237</v>
      </c>
      <c r="AR19" s="97">
        <v>210985743</v>
      </c>
      <c r="AS19" s="97">
        <v>222534413</v>
      </c>
      <c r="AT19" s="97">
        <v>233003057</v>
      </c>
      <c r="AU19" s="97">
        <v>236297208</v>
      </c>
      <c r="AV19" s="97">
        <v>228332718</v>
      </c>
      <c r="AW19" s="97">
        <v>228899166</v>
      </c>
      <c r="AX19" s="75">
        <v>42803</v>
      </c>
      <c r="AY19" s="91">
        <v>308269</v>
      </c>
      <c r="AZ19" s="91">
        <v>7364</v>
      </c>
      <c r="BA19" s="92">
        <v>62748</v>
      </c>
      <c r="BB19" s="92"/>
      <c r="BC19" s="97">
        <v>764</v>
      </c>
      <c r="BD19" s="97">
        <v>97053</v>
      </c>
      <c r="BE19" s="97">
        <v>101600</v>
      </c>
      <c r="BF19" s="97">
        <v>500</v>
      </c>
      <c r="BG19" s="97"/>
      <c r="BH19" s="97">
        <v>6826</v>
      </c>
      <c r="BI19" s="97">
        <v>4134</v>
      </c>
      <c r="BJ19" s="97">
        <v>3236</v>
      </c>
      <c r="BK19" s="97"/>
      <c r="BL19" s="97">
        <v>11133</v>
      </c>
      <c r="BM19" s="97">
        <v>28407</v>
      </c>
      <c r="BN19" s="76">
        <v>8898110</v>
      </c>
      <c r="BO19" s="93">
        <v>13345385</v>
      </c>
      <c r="BP19" s="75">
        <v>35354168</v>
      </c>
      <c r="BQ19" s="94">
        <v>60591539</v>
      </c>
      <c r="BR19" s="94">
        <v>77658679</v>
      </c>
      <c r="BS19" s="95">
        <v>93468337</v>
      </c>
      <c r="BT19" s="97">
        <v>95891247</v>
      </c>
      <c r="BU19" s="97">
        <v>93111796</v>
      </c>
      <c r="BV19" s="97">
        <v>125538866</v>
      </c>
      <c r="BW19" s="97">
        <v>152065175</v>
      </c>
      <c r="BX19" s="97">
        <v>160664838</v>
      </c>
      <c r="BY19" s="97">
        <v>168889135</v>
      </c>
      <c r="BZ19" s="97">
        <v>177605624</v>
      </c>
      <c r="CA19" s="97">
        <v>195687303</v>
      </c>
      <c r="CB19" s="97">
        <v>209930960</v>
      </c>
      <c r="CC19" s="97">
        <v>200994528</v>
      </c>
      <c r="CD19" s="97">
        <v>216737571</v>
      </c>
      <c r="CE19" s="97">
        <v>263215216</v>
      </c>
      <c r="CF19" s="75">
        <v>83134451</v>
      </c>
      <c r="CG19" s="91">
        <v>132641176</v>
      </c>
      <c r="CH19" s="91">
        <v>164835761</v>
      </c>
      <c r="CI19" s="92">
        <v>190594998</v>
      </c>
      <c r="CJ19" s="92">
        <v>202144083</v>
      </c>
      <c r="CK19" s="98">
        <f t="shared" si="42"/>
        <v>265355146</v>
      </c>
      <c r="CL19" s="97">
        <v>320008475</v>
      </c>
      <c r="CM19" s="97">
        <v>400330887</v>
      </c>
      <c r="CN19" s="97">
        <v>450343278</v>
      </c>
      <c r="CO19" s="98">
        <f t="shared" si="43"/>
        <v>496546478</v>
      </c>
      <c r="CP19" s="98">
        <f t="shared" si="44"/>
        <v>595601029</v>
      </c>
      <c r="CQ19" s="97">
        <v>663030695</v>
      </c>
      <c r="CR19" s="97">
        <v>677809074</v>
      </c>
      <c r="CS19" s="195">
        <v>664752425</v>
      </c>
      <c r="CT19" s="195">
        <v>668188566</v>
      </c>
      <c r="CU19" s="195">
        <v>716955571</v>
      </c>
      <c r="CV19" s="90">
        <f t="shared" si="45"/>
        <v>83134451</v>
      </c>
      <c r="CW19" s="90">
        <f t="shared" si="46"/>
        <v>132641176</v>
      </c>
      <c r="CX19" s="90">
        <f t="shared" si="47"/>
        <v>164835761</v>
      </c>
      <c r="CY19" s="90">
        <f t="shared" si="48"/>
        <v>190594998</v>
      </c>
      <c r="CZ19" s="90">
        <f t="shared" si="49"/>
        <v>202144083</v>
      </c>
      <c r="DA19" s="90">
        <f t="shared" si="50"/>
        <v>265355146</v>
      </c>
      <c r="DB19" s="90">
        <f t="shared" si="51"/>
        <v>320008475</v>
      </c>
      <c r="DC19" s="90">
        <f t="shared" si="52"/>
        <v>400330887</v>
      </c>
      <c r="DD19" s="90">
        <f t="shared" si="53"/>
        <v>450343278</v>
      </c>
      <c r="DE19" s="90">
        <f t="shared" si="54"/>
        <v>496546478</v>
      </c>
      <c r="DF19" s="90">
        <f t="shared" si="55"/>
        <v>595601029</v>
      </c>
      <c r="DG19" s="90">
        <f t="shared" si="56"/>
        <v>663030695</v>
      </c>
      <c r="DH19" s="90">
        <f t="shared" si="57"/>
        <v>677809074</v>
      </c>
      <c r="DI19" s="90">
        <f t="shared" si="58"/>
        <v>664752425</v>
      </c>
      <c r="DJ19" s="90">
        <f t="shared" si="59"/>
        <v>668188566</v>
      </c>
      <c r="DK19" s="90">
        <f t="shared" si="60"/>
        <v>716955571</v>
      </c>
      <c r="DL19" s="185"/>
      <c r="DM19" s="90">
        <f t="shared" si="61"/>
        <v>0</v>
      </c>
      <c r="DN19" s="90">
        <f t="shared" si="62"/>
        <v>0</v>
      </c>
      <c r="DO19" s="90">
        <f t="shared" si="63"/>
        <v>0</v>
      </c>
      <c r="DP19" s="90">
        <f t="shared" si="64"/>
        <v>0</v>
      </c>
      <c r="DQ19" s="90">
        <f t="shared" si="65"/>
        <v>0</v>
      </c>
      <c r="DR19" s="90">
        <f t="shared" si="66"/>
        <v>0</v>
      </c>
      <c r="DS19" s="90">
        <f t="shared" si="67"/>
        <v>0</v>
      </c>
      <c r="DT19" s="90">
        <f t="shared" si="68"/>
        <v>0</v>
      </c>
      <c r="DU19" s="90">
        <f t="shared" si="69"/>
        <v>0</v>
      </c>
      <c r="DV19" s="90">
        <f t="shared" si="70"/>
        <v>0</v>
      </c>
      <c r="DW19" s="90">
        <f t="shared" si="71"/>
        <v>0</v>
      </c>
      <c r="DX19" s="90">
        <f t="shared" si="72"/>
        <v>0</v>
      </c>
      <c r="DY19" s="90">
        <f t="shared" si="73"/>
        <v>0</v>
      </c>
      <c r="DZ19" s="90">
        <f t="shared" si="74"/>
        <v>0</v>
      </c>
      <c r="EA19" s="90">
        <f t="shared" si="75"/>
        <v>0</v>
      </c>
      <c r="EB19" s="90">
        <f t="shared" si="76"/>
        <v>0</v>
      </c>
    </row>
    <row r="20" spans="1:132" s="8" customFormat="1" x14ac:dyDescent="0.2">
      <c r="A20" s="51" t="s">
        <v>14</v>
      </c>
      <c r="B20" s="74">
        <v>127638508</v>
      </c>
      <c r="C20" s="91">
        <v>213107191</v>
      </c>
      <c r="D20" s="91">
        <v>260232143</v>
      </c>
      <c r="E20" s="92">
        <v>304811493</v>
      </c>
      <c r="F20" s="92">
        <v>377775366</v>
      </c>
      <c r="G20" s="97">
        <v>393736318</v>
      </c>
      <c r="H20" s="97">
        <v>418348127</v>
      </c>
      <c r="I20" s="97">
        <v>406318557</v>
      </c>
      <c r="J20" s="97">
        <v>439311724</v>
      </c>
      <c r="K20" s="97">
        <v>481959469</v>
      </c>
      <c r="L20" s="97">
        <v>747566874</v>
      </c>
      <c r="M20" s="97">
        <v>843817270</v>
      </c>
      <c r="N20" s="97">
        <v>789160020</v>
      </c>
      <c r="O20" s="97">
        <v>884302159</v>
      </c>
      <c r="P20" s="97">
        <v>819655056</v>
      </c>
      <c r="Q20" s="97">
        <v>841949082</v>
      </c>
      <c r="R20" s="75">
        <v>20746265</v>
      </c>
      <c r="S20" s="91">
        <v>29570529</v>
      </c>
      <c r="T20" s="91">
        <v>33912202</v>
      </c>
      <c r="U20" s="92">
        <v>34599396</v>
      </c>
      <c r="V20" s="92">
        <v>37459927</v>
      </c>
      <c r="W20" s="97">
        <v>40645211</v>
      </c>
      <c r="X20" s="97">
        <v>38218403</v>
      </c>
      <c r="Y20" s="97">
        <v>55349513</v>
      </c>
      <c r="Z20" s="97">
        <v>58288203</v>
      </c>
      <c r="AA20" s="97">
        <v>59272857</v>
      </c>
      <c r="AB20" s="97">
        <v>108781275</v>
      </c>
      <c r="AC20" s="97">
        <v>116703865</v>
      </c>
      <c r="AD20" s="97">
        <v>41695951</v>
      </c>
      <c r="AE20" s="97">
        <v>45892802</v>
      </c>
      <c r="AF20" s="97">
        <v>48264180</v>
      </c>
      <c r="AG20" s="97">
        <v>45467568</v>
      </c>
      <c r="AH20" s="75">
        <v>63945536</v>
      </c>
      <c r="AI20" s="91">
        <v>87154145</v>
      </c>
      <c r="AJ20" s="91">
        <v>130891171</v>
      </c>
      <c r="AK20" s="92">
        <v>184760551</v>
      </c>
      <c r="AL20" s="92">
        <v>142352523</v>
      </c>
      <c r="AM20" s="97">
        <v>151811703</v>
      </c>
      <c r="AN20" s="97">
        <v>168610833</v>
      </c>
      <c r="AO20" s="97">
        <v>172584820</v>
      </c>
      <c r="AP20" s="97">
        <v>204407514</v>
      </c>
      <c r="AQ20" s="97">
        <v>212828571</v>
      </c>
      <c r="AR20" s="97">
        <v>266430075</v>
      </c>
      <c r="AS20" s="97">
        <v>327519208</v>
      </c>
      <c r="AT20" s="97">
        <v>292233481</v>
      </c>
      <c r="AU20" s="97">
        <v>297684144</v>
      </c>
      <c r="AV20" s="97">
        <v>355499887</v>
      </c>
      <c r="AW20" s="97">
        <v>400472097</v>
      </c>
      <c r="AX20" s="75">
        <v>30043</v>
      </c>
      <c r="AY20" s="91">
        <v>40000</v>
      </c>
      <c r="AZ20" s="91">
        <v>1105592</v>
      </c>
      <c r="BA20" s="92">
        <v>2713209</v>
      </c>
      <c r="BB20" s="92">
        <v>3238325</v>
      </c>
      <c r="BC20" s="97">
        <v>5181728</v>
      </c>
      <c r="BD20" s="97">
        <v>2960438</v>
      </c>
      <c r="BE20" s="97">
        <v>3209058</v>
      </c>
      <c r="BF20" s="97">
        <v>3543712</v>
      </c>
      <c r="BG20" s="97">
        <v>3646406</v>
      </c>
      <c r="BH20" s="97">
        <v>3718063</v>
      </c>
      <c r="BI20" s="97">
        <v>13652317</v>
      </c>
      <c r="BJ20" s="97">
        <v>18547347</v>
      </c>
      <c r="BK20" s="97">
        <v>21024452</v>
      </c>
      <c r="BL20" s="97">
        <v>22973856</v>
      </c>
      <c r="BM20" s="97">
        <v>20149439</v>
      </c>
      <c r="BN20" s="76">
        <v>57914822</v>
      </c>
      <c r="BO20" s="93">
        <v>73117192</v>
      </c>
      <c r="BP20" s="75">
        <v>140419873</v>
      </c>
      <c r="BQ20" s="94">
        <v>275670605</v>
      </c>
      <c r="BR20" s="94">
        <v>306313600</v>
      </c>
      <c r="BS20" s="95">
        <v>294591457</v>
      </c>
      <c r="BT20" s="97">
        <v>343139836</v>
      </c>
      <c r="BU20" s="97">
        <v>406690487</v>
      </c>
      <c r="BV20" s="97">
        <v>470296360</v>
      </c>
      <c r="BW20" s="97">
        <v>537842784</v>
      </c>
      <c r="BX20" s="97">
        <v>560054688</v>
      </c>
      <c r="BY20" s="97">
        <v>620436693</v>
      </c>
      <c r="BZ20" s="97">
        <v>681358728</v>
      </c>
      <c r="CA20" s="97">
        <v>785927679</v>
      </c>
      <c r="CB20" s="97">
        <v>875963290</v>
      </c>
      <c r="CC20" s="97">
        <v>954643907</v>
      </c>
      <c r="CD20" s="97">
        <v>963048059</v>
      </c>
      <c r="CE20" s="97">
        <v>1056224746</v>
      </c>
      <c r="CF20" s="75">
        <v>352780225</v>
      </c>
      <c r="CG20" s="91">
        <v>605542470</v>
      </c>
      <c r="CH20" s="91">
        <v>732454708</v>
      </c>
      <c r="CI20" s="92">
        <v>821476106</v>
      </c>
      <c r="CJ20" s="92">
        <v>903965977</v>
      </c>
      <c r="CK20" s="98">
        <f t="shared" si="42"/>
        <v>998065447</v>
      </c>
      <c r="CL20" s="97">
        <v>1098434161</v>
      </c>
      <c r="CM20" s="97">
        <v>1175304732</v>
      </c>
      <c r="CN20" s="97">
        <v>1265605841</v>
      </c>
      <c r="CO20" s="98">
        <f t="shared" si="43"/>
        <v>1378143996</v>
      </c>
      <c r="CP20" s="98">
        <f t="shared" si="44"/>
        <v>1807855015</v>
      </c>
      <c r="CQ20" s="97">
        <v>2087620339</v>
      </c>
      <c r="CR20" s="97">
        <v>2017600089</v>
      </c>
      <c r="CS20" s="195">
        <v>2203547464</v>
      </c>
      <c r="CT20" s="195">
        <v>2209441038</v>
      </c>
      <c r="CU20" s="195">
        <v>2364262932</v>
      </c>
      <c r="CV20" s="90">
        <f t="shared" si="45"/>
        <v>352780225</v>
      </c>
      <c r="CW20" s="90">
        <f t="shared" si="46"/>
        <v>605542470</v>
      </c>
      <c r="CX20" s="90">
        <f t="shared" si="47"/>
        <v>732454708</v>
      </c>
      <c r="CY20" s="90">
        <f t="shared" si="48"/>
        <v>821476106</v>
      </c>
      <c r="CZ20" s="90">
        <f t="shared" si="49"/>
        <v>903965977</v>
      </c>
      <c r="DA20" s="90">
        <f t="shared" si="50"/>
        <v>998065447</v>
      </c>
      <c r="DB20" s="90">
        <f t="shared" si="51"/>
        <v>1098434161</v>
      </c>
      <c r="DC20" s="90">
        <f t="shared" si="52"/>
        <v>1175304732</v>
      </c>
      <c r="DD20" s="90">
        <f t="shared" si="53"/>
        <v>1265605841</v>
      </c>
      <c r="DE20" s="90">
        <f t="shared" si="54"/>
        <v>1378143996</v>
      </c>
      <c r="DF20" s="90">
        <f t="shared" si="55"/>
        <v>1807855015</v>
      </c>
      <c r="DG20" s="90">
        <f t="shared" si="56"/>
        <v>2087620339</v>
      </c>
      <c r="DH20" s="90">
        <f t="shared" si="57"/>
        <v>2017600089</v>
      </c>
      <c r="DI20" s="90">
        <f t="shared" si="58"/>
        <v>2203547464</v>
      </c>
      <c r="DJ20" s="90">
        <f t="shared" si="59"/>
        <v>2209441038</v>
      </c>
      <c r="DK20" s="90">
        <f t="shared" si="60"/>
        <v>2364262932</v>
      </c>
      <c r="DL20" s="185"/>
      <c r="DM20" s="90">
        <f t="shared" si="61"/>
        <v>0</v>
      </c>
      <c r="DN20" s="90">
        <f t="shared" si="62"/>
        <v>0</v>
      </c>
      <c r="DO20" s="90">
        <f t="shared" si="63"/>
        <v>0</v>
      </c>
      <c r="DP20" s="90">
        <f t="shared" si="64"/>
        <v>0</v>
      </c>
      <c r="DQ20" s="90">
        <f t="shared" si="65"/>
        <v>0</v>
      </c>
      <c r="DR20" s="90">
        <f t="shared" si="66"/>
        <v>0</v>
      </c>
      <c r="DS20" s="90">
        <f t="shared" si="67"/>
        <v>0</v>
      </c>
      <c r="DT20" s="90">
        <f t="shared" si="68"/>
        <v>0</v>
      </c>
      <c r="DU20" s="90">
        <f t="shared" si="69"/>
        <v>0</v>
      </c>
      <c r="DV20" s="90">
        <f t="shared" si="70"/>
        <v>0</v>
      </c>
      <c r="DW20" s="90">
        <f t="shared" si="71"/>
        <v>0</v>
      </c>
      <c r="DX20" s="90">
        <f t="shared" si="72"/>
        <v>0</v>
      </c>
      <c r="DY20" s="90">
        <f t="shared" si="73"/>
        <v>0</v>
      </c>
      <c r="DZ20" s="90">
        <f t="shared" si="74"/>
        <v>0</v>
      </c>
      <c r="EA20" s="90">
        <f t="shared" si="75"/>
        <v>0</v>
      </c>
      <c r="EB20" s="90">
        <f t="shared" si="76"/>
        <v>0</v>
      </c>
    </row>
    <row r="21" spans="1:132" s="8" customFormat="1" x14ac:dyDescent="0.2">
      <c r="A21" s="51" t="s">
        <v>15</v>
      </c>
      <c r="B21" s="74">
        <v>36126774</v>
      </c>
      <c r="C21" s="91">
        <v>53735409</v>
      </c>
      <c r="D21" s="91">
        <v>61888735</v>
      </c>
      <c r="E21" s="92">
        <v>65421435</v>
      </c>
      <c r="F21" s="92">
        <v>69934261</v>
      </c>
      <c r="G21" s="97">
        <v>70042703</v>
      </c>
      <c r="H21" s="97">
        <v>65742579</v>
      </c>
      <c r="I21" s="97">
        <v>65681754</v>
      </c>
      <c r="J21" s="97">
        <v>76426547</v>
      </c>
      <c r="K21" s="97">
        <v>92210291</v>
      </c>
      <c r="L21" s="97">
        <v>145245552</v>
      </c>
      <c r="M21" s="97">
        <v>175077883</v>
      </c>
      <c r="N21" s="97">
        <v>174757953</v>
      </c>
      <c r="O21" s="97">
        <v>173884188</v>
      </c>
      <c r="P21" s="97">
        <v>178722427</v>
      </c>
      <c r="Q21" s="97">
        <v>182875834</v>
      </c>
      <c r="R21" s="75">
        <v>17299406</v>
      </c>
      <c r="S21" s="91">
        <v>17114335</v>
      </c>
      <c r="T21" s="91">
        <v>11630004</v>
      </c>
      <c r="U21" s="92">
        <v>15075036</v>
      </c>
      <c r="V21" s="92">
        <v>13025764</v>
      </c>
      <c r="W21" s="97">
        <v>14982067</v>
      </c>
      <c r="X21" s="97">
        <v>10010152</v>
      </c>
      <c r="Y21" s="97">
        <v>21669799</v>
      </c>
      <c r="Z21" s="97">
        <v>31401492</v>
      </c>
      <c r="AA21" s="97">
        <v>17635615</v>
      </c>
      <c r="AB21" s="97">
        <v>23522441</v>
      </c>
      <c r="AC21" s="97">
        <v>25247581</v>
      </c>
      <c r="AD21" s="97">
        <v>14050141</v>
      </c>
      <c r="AE21" s="97">
        <v>15283943</v>
      </c>
      <c r="AF21" s="97">
        <v>17056035</v>
      </c>
      <c r="AG21" s="97">
        <v>16065715</v>
      </c>
      <c r="AH21" s="75">
        <v>49558666</v>
      </c>
      <c r="AI21" s="91">
        <v>69595094</v>
      </c>
      <c r="AJ21" s="91">
        <v>67339431</v>
      </c>
      <c r="AK21" s="92">
        <v>58269746</v>
      </c>
      <c r="AL21" s="92">
        <v>70293543</v>
      </c>
      <c r="AM21" s="97">
        <v>78684729</v>
      </c>
      <c r="AN21" s="97">
        <v>83033522</v>
      </c>
      <c r="AO21" s="97">
        <v>95739875</v>
      </c>
      <c r="AP21" s="97">
        <v>108452969</v>
      </c>
      <c r="AQ21" s="97">
        <v>115150487</v>
      </c>
      <c r="AR21" s="97">
        <v>129032968</v>
      </c>
      <c r="AS21" s="97">
        <v>156853890</v>
      </c>
      <c r="AT21" s="97">
        <v>145893703</v>
      </c>
      <c r="AU21" s="97">
        <v>157275749</v>
      </c>
      <c r="AV21" s="97">
        <v>166465505</v>
      </c>
      <c r="AW21" s="97">
        <v>169279769</v>
      </c>
      <c r="AX21" s="75">
        <v>5125</v>
      </c>
      <c r="AY21" s="91">
        <v>47662</v>
      </c>
      <c r="AZ21" s="91">
        <v>2503351</v>
      </c>
      <c r="BA21" s="92">
        <v>806043</v>
      </c>
      <c r="BB21" s="92">
        <v>734115</v>
      </c>
      <c r="BC21" s="97">
        <v>762373</v>
      </c>
      <c r="BD21" s="97">
        <v>645195</v>
      </c>
      <c r="BE21" s="97">
        <v>2360889</v>
      </c>
      <c r="BF21" s="97">
        <v>2557756</v>
      </c>
      <c r="BG21" s="97">
        <v>2415070</v>
      </c>
      <c r="BH21" s="97">
        <v>3090426</v>
      </c>
      <c r="BI21" s="97">
        <v>187913</v>
      </c>
      <c r="BJ21" s="97">
        <v>188590</v>
      </c>
      <c r="BK21" s="97">
        <v>210978</v>
      </c>
      <c r="BL21" s="97">
        <v>301151</v>
      </c>
      <c r="BM21" s="97">
        <v>303475</v>
      </c>
      <c r="BN21" s="76">
        <v>22619590</v>
      </c>
      <c r="BO21" s="93">
        <v>36259364</v>
      </c>
      <c r="BP21" s="75">
        <v>74898240</v>
      </c>
      <c r="BQ21" s="94">
        <v>116734816</v>
      </c>
      <c r="BR21" s="94">
        <v>144979892</v>
      </c>
      <c r="BS21" s="95">
        <v>152509656</v>
      </c>
      <c r="BT21" s="97">
        <v>161751800</v>
      </c>
      <c r="BU21" s="97">
        <v>185564766</v>
      </c>
      <c r="BV21" s="97">
        <v>212967804</v>
      </c>
      <c r="BW21" s="97">
        <v>224490318</v>
      </c>
      <c r="BX21" s="97">
        <v>247608248</v>
      </c>
      <c r="BY21" s="97">
        <v>292049533</v>
      </c>
      <c r="BZ21" s="97">
        <v>304018219</v>
      </c>
      <c r="CA21" s="97">
        <v>328550624</v>
      </c>
      <c r="CB21" s="97">
        <v>371978222</v>
      </c>
      <c r="CC21" s="97">
        <v>379433541</v>
      </c>
      <c r="CD21" s="97">
        <v>408570738</v>
      </c>
      <c r="CE21" s="97">
        <v>437100598</v>
      </c>
      <c r="CF21" s="75">
        <v>177888211</v>
      </c>
      <c r="CG21" s="91">
        <v>257227316</v>
      </c>
      <c r="CH21" s="91">
        <v>288341413</v>
      </c>
      <c r="CI21" s="92">
        <v>292081916</v>
      </c>
      <c r="CJ21" s="92">
        <v>315739483</v>
      </c>
      <c r="CK21" s="98">
        <f t="shared" si="42"/>
        <v>350036638</v>
      </c>
      <c r="CL21" s="97">
        <v>372399252</v>
      </c>
      <c r="CM21" s="97">
        <v>409942635</v>
      </c>
      <c r="CN21" s="97">
        <v>466447012</v>
      </c>
      <c r="CO21" s="98">
        <f t="shared" si="43"/>
        <v>519460996</v>
      </c>
      <c r="CP21" s="98">
        <f t="shared" si="44"/>
        <v>604909606</v>
      </c>
      <c r="CQ21" s="97">
        <v>685917891</v>
      </c>
      <c r="CR21" s="97">
        <v>706868609</v>
      </c>
      <c r="CS21" s="195">
        <v>726088399</v>
      </c>
      <c r="CT21" s="195">
        <v>771115856</v>
      </c>
      <c r="CU21" s="195">
        <v>805625391</v>
      </c>
      <c r="CV21" s="90">
        <f t="shared" si="45"/>
        <v>177888211</v>
      </c>
      <c r="CW21" s="90">
        <f t="shared" si="46"/>
        <v>257227316</v>
      </c>
      <c r="CX21" s="90">
        <f t="shared" si="47"/>
        <v>288341413</v>
      </c>
      <c r="CY21" s="90">
        <f t="shared" si="48"/>
        <v>292081916</v>
      </c>
      <c r="CZ21" s="90">
        <f t="shared" si="49"/>
        <v>315739483</v>
      </c>
      <c r="DA21" s="90">
        <f t="shared" si="50"/>
        <v>350036638</v>
      </c>
      <c r="DB21" s="90">
        <f t="shared" si="51"/>
        <v>372399252</v>
      </c>
      <c r="DC21" s="90">
        <f t="shared" si="52"/>
        <v>409942635</v>
      </c>
      <c r="DD21" s="90">
        <f t="shared" si="53"/>
        <v>466447012</v>
      </c>
      <c r="DE21" s="90">
        <f t="shared" si="54"/>
        <v>519460996</v>
      </c>
      <c r="DF21" s="90">
        <f t="shared" si="55"/>
        <v>604909606</v>
      </c>
      <c r="DG21" s="90">
        <f t="shared" si="56"/>
        <v>685917891</v>
      </c>
      <c r="DH21" s="90">
        <f t="shared" si="57"/>
        <v>706868609</v>
      </c>
      <c r="DI21" s="90">
        <f t="shared" si="58"/>
        <v>726088399</v>
      </c>
      <c r="DJ21" s="90">
        <f t="shared" si="59"/>
        <v>771115856</v>
      </c>
      <c r="DK21" s="90">
        <f t="shared" si="60"/>
        <v>805625391</v>
      </c>
      <c r="DL21" s="185"/>
      <c r="DM21" s="90">
        <f t="shared" si="61"/>
        <v>0</v>
      </c>
      <c r="DN21" s="90">
        <f t="shared" si="62"/>
        <v>0</v>
      </c>
      <c r="DO21" s="90">
        <f t="shared" si="63"/>
        <v>0</v>
      </c>
      <c r="DP21" s="90">
        <f t="shared" si="64"/>
        <v>0</v>
      </c>
      <c r="DQ21" s="90">
        <f t="shared" si="65"/>
        <v>0</v>
      </c>
      <c r="DR21" s="90">
        <f t="shared" si="66"/>
        <v>0</v>
      </c>
      <c r="DS21" s="90">
        <f t="shared" si="67"/>
        <v>0</v>
      </c>
      <c r="DT21" s="90">
        <f t="shared" si="68"/>
        <v>0</v>
      </c>
      <c r="DU21" s="90">
        <f t="shared" si="69"/>
        <v>0</v>
      </c>
      <c r="DV21" s="90">
        <f t="shared" si="70"/>
        <v>0</v>
      </c>
      <c r="DW21" s="90">
        <f t="shared" si="71"/>
        <v>0</v>
      </c>
      <c r="DX21" s="90">
        <f t="shared" si="72"/>
        <v>0</v>
      </c>
      <c r="DY21" s="90">
        <f t="shared" si="73"/>
        <v>0</v>
      </c>
      <c r="DZ21" s="90">
        <f t="shared" si="74"/>
        <v>0</v>
      </c>
      <c r="EA21" s="90">
        <f t="shared" si="75"/>
        <v>0</v>
      </c>
      <c r="EB21" s="90">
        <f t="shared" si="76"/>
        <v>0</v>
      </c>
    </row>
    <row r="22" spans="1:132" s="8" customFormat="1" x14ac:dyDescent="0.2">
      <c r="A22" s="57" t="s">
        <v>16</v>
      </c>
      <c r="B22" s="77">
        <v>25057688</v>
      </c>
      <c r="C22" s="56">
        <v>40125518</v>
      </c>
      <c r="D22" s="56">
        <v>45701057</v>
      </c>
      <c r="E22" s="99">
        <v>56681905</v>
      </c>
      <c r="F22" s="99">
        <v>60360184</v>
      </c>
      <c r="G22" s="100">
        <v>56491940</v>
      </c>
      <c r="H22" s="100">
        <v>53479377</v>
      </c>
      <c r="I22" s="100">
        <v>49559679</v>
      </c>
      <c r="J22" s="100">
        <v>54689652</v>
      </c>
      <c r="K22" s="100">
        <v>58830134</v>
      </c>
      <c r="L22" s="100">
        <v>82049468</v>
      </c>
      <c r="M22" s="100">
        <v>95843586</v>
      </c>
      <c r="N22" s="100">
        <v>91238655</v>
      </c>
      <c r="O22" s="100">
        <v>86331808</v>
      </c>
      <c r="P22" s="100">
        <v>84298754</v>
      </c>
      <c r="Q22" s="100">
        <v>82515384</v>
      </c>
      <c r="R22" s="78">
        <v>6821854</v>
      </c>
      <c r="S22" s="56">
        <v>3602266</v>
      </c>
      <c r="T22" s="56">
        <v>3768530</v>
      </c>
      <c r="U22" s="99">
        <v>3672854</v>
      </c>
      <c r="V22" s="99">
        <v>2931839</v>
      </c>
      <c r="W22" s="100">
        <v>3444370</v>
      </c>
      <c r="X22" s="100">
        <v>2964134</v>
      </c>
      <c r="Y22" s="100">
        <v>5702836</v>
      </c>
      <c r="Z22" s="100">
        <v>5698536</v>
      </c>
      <c r="AA22" s="100">
        <v>6202084</v>
      </c>
      <c r="AB22" s="100">
        <v>7685606</v>
      </c>
      <c r="AC22" s="100">
        <v>9167606</v>
      </c>
      <c r="AD22" s="100">
        <v>4311746</v>
      </c>
      <c r="AE22" s="100">
        <v>4009976</v>
      </c>
      <c r="AF22" s="100">
        <v>4200604</v>
      </c>
      <c r="AG22" s="100">
        <v>4198885</v>
      </c>
      <c r="AH22" s="78">
        <v>9740706</v>
      </c>
      <c r="AI22" s="56">
        <v>14821495</v>
      </c>
      <c r="AJ22" s="56">
        <v>9266491</v>
      </c>
      <c r="AK22" s="99">
        <v>12674043</v>
      </c>
      <c r="AL22" s="99">
        <v>20773742</v>
      </c>
      <c r="AM22" s="100">
        <v>23107912</v>
      </c>
      <c r="AN22" s="100">
        <v>29020705</v>
      </c>
      <c r="AO22" s="100">
        <v>32208931</v>
      </c>
      <c r="AP22" s="100">
        <v>33039691</v>
      </c>
      <c r="AQ22" s="100">
        <v>35146901</v>
      </c>
      <c r="AR22" s="100">
        <v>36562963</v>
      </c>
      <c r="AS22" s="100">
        <v>34496517</v>
      </c>
      <c r="AT22" s="100">
        <v>37047108</v>
      </c>
      <c r="AU22" s="100">
        <v>40079649</v>
      </c>
      <c r="AV22" s="100">
        <v>40525237</v>
      </c>
      <c r="AW22" s="100">
        <v>39639465</v>
      </c>
      <c r="AX22" s="78">
        <v>465858</v>
      </c>
      <c r="AY22" s="56">
        <v>0</v>
      </c>
      <c r="AZ22" s="56">
        <v>685269</v>
      </c>
      <c r="BA22" s="99">
        <v>685269</v>
      </c>
      <c r="BB22" s="99">
        <v>1011380</v>
      </c>
      <c r="BC22" s="100">
        <v>767353</v>
      </c>
      <c r="BD22" s="100">
        <v>797937</v>
      </c>
      <c r="BE22" s="100">
        <v>1010929</v>
      </c>
      <c r="BF22" s="100">
        <v>714706</v>
      </c>
      <c r="BG22" s="100">
        <v>482173</v>
      </c>
      <c r="BH22" s="100">
        <v>400</v>
      </c>
      <c r="BI22" s="100">
        <v>1200</v>
      </c>
      <c r="BJ22" s="100">
        <v>400</v>
      </c>
      <c r="BK22" s="100">
        <v>400</v>
      </c>
      <c r="BL22" s="100">
        <v>26300</v>
      </c>
      <c r="BM22" s="100">
        <v>800</v>
      </c>
      <c r="BN22" s="79">
        <v>3494124</v>
      </c>
      <c r="BO22" s="101">
        <v>7926320</v>
      </c>
      <c r="BP22" s="78">
        <v>17562055</v>
      </c>
      <c r="BQ22" s="102">
        <v>31844409</v>
      </c>
      <c r="BR22" s="102">
        <v>46657561</v>
      </c>
      <c r="BS22" s="103">
        <v>35257065</v>
      </c>
      <c r="BT22" s="100">
        <v>44714647</v>
      </c>
      <c r="BU22" s="100">
        <v>45717409</v>
      </c>
      <c r="BV22" s="100">
        <v>57089198</v>
      </c>
      <c r="BW22" s="100">
        <v>60610383</v>
      </c>
      <c r="BX22" s="100">
        <v>65714609</v>
      </c>
      <c r="BY22" s="100">
        <v>72689645</v>
      </c>
      <c r="BZ22" s="100">
        <v>77135055</v>
      </c>
      <c r="CA22" s="100">
        <v>86610151</v>
      </c>
      <c r="CB22" s="100">
        <v>97692850</v>
      </c>
      <c r="CC22" s="100">
        <v>107470936</v>
      </c>
      <c r="CD22" s="100">
        <v>115671037</v>
      </c>
      <c r="CE22" s="100">
        <v>131964148</v>
      </c>
      <c r="CF22" s="78">
        <v>59648161</v>
      </c>
      <c r="CG22" s="56">
        <v>90393688</v>
      </c>
      <c r="CH22" s="56">
        <v>106078908</v>
      </c>
      <c r="CI22" s="99">
        <v>108971136</v>
      </c>
      <c r="CJ22" s="99">
        <v>129791792</v>
      </c>
      <c r="CK22" s="104">
        <f t="shared" si="42"/>
        <v>129528984</v>
      </c>
      <c r="CL22" s="100">
        <v>143351351</v>
      </c>
      <c r="CM22" s="100">
        <v>149092758</v>
      </c>
      <c r="CN22" s="100">
        <v>159857194</v>
      </c>
      <c r="CO22" s="104">
        <f t="shared" si="43"/>
        <v>173350937</v>
      </c>
      <c r="CP22" s="104">
        <f t="shared" si="44"/>
        <v>203433492</v>
      </c>
      <c r="CQ22" s="100">
        <v>226119060</v>
      </c>
      <c r="CR22" s="100">
        <v>230290759</v>
      </c>
      <c r="CS22" s="196">
        <v>237892769</v>
      </c>
      <c r="CT22" s="196">
        <v>244721932</v>
      </c>
      <c r="CU22" s="196">
        <v>258318682</v>
      </c>
      <c r="CV22" s="86">
        <f t="shared" si="45"/>
        <v>59648161</v>
      </c>
      <c r="CW22" s="86">
        <f t="shared" si="46"/>
        <v>90393688</v>
      </c>
      <c r="CX22" s="86">
        <f t="shared" si="47"/>
        <v>106078908</v>
      </c>
      <c r="CY22" s="86">
        <f t="shared" si="48"/>
        <v>108971136</v>
      </c>
      <c r="CZ22" s="86">
        <f t="shared" si="49"/>
        <v>129791792</v>
      </c>
      <c r="DA22" s="86">
        <f t="shared" si="50"/>
        <v>129528984</v>
      </c>
      <c r="DB22" s="86">
        <f t="shared" si="51"/>
        <v>143351351</v>
      </c>
      <c r="DC22" s="86">
        <f t="shared" si="52"/>
        <v>149092758</v>
      </c>
      <c r="DD22" s="86">
        <f t="shared" si="53"/>
        <v>159857194</v>
      </c>
      <c r="DE22" s="86">
        <f t="shared" si="54"/>
        <v>173350937</v>
      </c>
      <c r="DF22" s="86">
        <f t="shared" si="55"/>
        <v>203433492</v>
      </c>
      <c r="DG22" s="86">
        <f t="shared" si="56"/>
        <v>226119060</v>
      </c>
      <c r="DH22" s="86">
        <f t="shared" si="57"/>
        <v>230290759</v>
      </c>
      <c r="DI22" s="86">
        <f t="shared" si="58"/>
        <v>237892769</v>
      </c>
      <c r="DJ22" s="86">
        <f t="shared" si="59"/>
        <v>244721932</v>
      </c>
      <c r="DK22" s="86">
        <f t="shared" si="60"/>
        <v>258318682</v>
      </c>
      <c r="DL22" s="184"/>
      <c r="DM22" s="86">
        <f t="shared" si="61"/>
        <v>0</v>
      </c>
      <c r="DN22" s="86">
        <f t="shared" si="62"/>
        <v>0</v>
      </c>
      <c r="DO22" s="86">
        <f t="shared" si="63"/>
        <v>0</v>
      </c>
      <c r="DP22" s="86">
        <f t="shared" si="64"/>
        <v>0</v>
      </c>
      <c r="DQ22" s="86">
        <f t="shared" si="65"/>
        <v>0</v>
      </c>
      <c r="DR22" s="86">
        <f t="shared" si="66"/>
        <v>0</v>
      </c>
      <c r="DS22" s="86">
        <f t="shared" si="67"/>
        <v>0</v>
      </c>
      <c r="DT22" s="86">
        <f t="shared" si="68"/>
        <v>0</v>
      </c>
      <c r="DU22" s="86">
        <f t="shared" si="69"/>
        <v>0</v>
      </c>
      <c r="DV22" s="86">
        <f t="shared" si="70"/>
        <v>0</v>
      </c>
      <c r="DW22" s="86">
        <f t="shared" si="71"/>
        <v>0</v>
      </c>
      <c r="DX22" s="86">
        <f t="shared" si="72"/>
        <v>0</v>
      </c>
      <c r="DY22" s="86">
        <f t="shared" si="73"/>
        <v>0</v>
      </c>
      <c r="DZ22" s="86">
        <f t="shared" si="74"/>
        <v>0</v>
      </c>
      <c r="EA22" s="86">
        <f t="shared" si="75"/>
        <v>0</v>
      </c>
      <c r="EB22" s="86">
        <f t="shared" si="76"/>
        <v>0</v>
      </c>
    </row>
    <row r="23" spans="1:132" s="8" customFormat="1" x14ac:dyDescent="0.2">
      <c r="A23" s="53" t="s">
        <v>66</v>
      </c>
      <c r="B23" s="71">
        <f>SUM(B25:B37)</f>
        <v>409240528</v>
      </c>
      <c r="C23" s="87">
        <f t="shared" ref="C23:CO23" si="77">SUM(C25:C37)</f>
        <v>671880072</v>
      </c>
      <c r="D23" s="87">
        <f t="shared" si="77"/>
        <v>808833545</v>
      </c>
      <c r="E23" s="88">
        <f t="shared" si="77"/>
        <v>905746506</v>
      </c>
      <c r="F23" s="88">
        <f t="shared" si="77"/>
        <v>969749547</v>
      </c>
      <c r="G23" s="88">
        <f t="shared" si="77"/>
        <v>963066443</v>
      </c>
      <c r="H23" s="88">
        <f t="shared" si="77"/>
        <v>931278930</v>
      </c>
      <c r="I23" s="87">
        <f t="shared" si="77"/>
        <v>937184369</v>
      </c>
      <c r="J23" s="87">
        <f t="shared" si="77"/>
        <v>1037782973</v>
      </c>
      <c r="K23" s="87">
        <f t="shared" si="77"/>
        <v>1181382506</v>
      </c>
      <c r="L23" s="87">
        <f t="shared" si="77"/>
        <v>1778317606</v>
      </c>
      <c r="M23" s="87">
        <f t="shared" si="77"/>
        <v>2161232809</v>
      </c>
      <c r="N23" s="87">
        <f t="shared" si="77"/>
        <v>2249029800</v>
      </c>
      <c r="O23" s="87">
        <f t="shared" si="77"/>
        <v>2234997164</v>
      </c>
      <c r="P23" s="87">
        <f t="shared" si="77"/>
        <v>2317798018</v>
      </c>
      <c r="Q23" s="87">
        <f t="shared" si="77"/>
        <v>2400484317</v>
      </c>
      <c r="R23" s="72">
        <f t="shared" si="77"/>
        <v>140971197</v>
      </c>
      <c r="S23" s="87">
        <f t="shared" si="77"/>
        <v>167198586</v>
      </c>
      <c r="T23" s="87">
        <f t="shared" si="77"/>
        <v>184102680</v>
      </c>
      <c r="U23" s="88">
        <f t="shared" si="77"/>
        <v>191974286</v>
      </c>
      <c r="V23" s="88">
        <f t="shared" si="77"/>
        <v>232015950</v>
      </c>
      <c r="W23" s="88">
        <f t="shared" si="77"/>
        <v>226097693</v>
      </c>
      <c r="X23" s="88">
        <f t="shared" si="77"/>
        <v>253441116</v>
      </c>
      <c r="Y23" s="87">
        <f t="shared" si="77"/>
        <v>305646200</v>
      </c>
      <c r="Z23" s="87">
        <f t="shared" si="77"/>
        <v>323330071</v>
      </c>
      <c r="AA23" s="87">
        <f t="shared" si="77"/>
        <v>305404651</v>
      </c>
      <c r="AB23" s="87">
        <f t="shared" si="77"/>
        <v>384065934</v>
      </c>
      <c r="AC23" s="87">
        <f t="shared" si="77"/>
        <v>418876958</v>
      </c>
      <c r="AD23" s="87">
        <f t="shared" si="77"/>
        <v>279164601</v>
      </c>
      <c r="AE23" s="87">
        <f t="shared" si="77"/>
        <v>270652456</v>
      </c>
      <c r="AF23" s="87">
        <f t="shared" si="77"/>
        <v>266701147</v>
      </c>
      <c r="AG23" s="87">
        <f t="shared" si="77"/>
        <v>262672571</v>
      </c>
      <c r="AH23" s="72">
        <f t="shared" si="77"/>
        <v>329292404</v>
      </c>
      <c r="AI23" s="87">
        <f t="shared" si="77"/>
        <v>510788452</v>
      </c>
      <c r="AJ23" s="87">
        <f t="shared" si="77"/>
        <v>483207281</v>
      </c>
      <c r="AK23" s="88">
        <f t="shared" si="77"/>
        <v>514590825</v>
      </c>
      <c r="AL23" s="88">
        <f t="shared" si="77"/>
        <v>630996859</v>
      </c>
      <c r="AM23" s="88">
        <f t="shared" si="77"/>
        <v>690291362</v>
      </c>
      <c r="AN23" s="88">
        <f t="shared" si="77"/>
        <v>769932359</v>
      </c>
      <c r="AO23" s="87">
        <f t="shared" si="77"/>
        <v>807254417</v>
      </c>
      <c r="AP23" s="87">
        <f t="shared" si="77"/>
        <v>868626039</v>
      </c>
      <c r="AQ23" s="87">
        <f t="shared" si="77"/>
        <v>959692148</v>
      </c>
      <c r="AR23" s="87">
        <f t="shared" si="77"/>
        <v>1182943372</v>
      </c>
      <c r="AS23" s="87">
        <f t="shared" si="77"/>
        <v>1180954498</v>
      </c>
      <c r="AT23" s="87">
        <f t="shared" si="77"/>
        <v>1539569724</v>
      </c>
      <c r="AU23" s="87">
        <f t="shared" si="77"/>
        <v>1622658185</v>
      </c>
      <c r="AV23" s="87">
        <f t="shared" si="77"/>
        <v>1097059296</v>
      </c>
      <c r="AW23" s="87">
        <f t="shared" si="77"/>
        <v>1203868568</v>
      </c>
      <c r="AX23" s="72">
        <f t="shared" si="77"/>
        <v>5628667</v>
      </c>
      <c r="AY23" s="87">
        <f t="shared" si="77"/>
        <v>7345338</v>
      </c>
      <c r="AZ23" s="87">
        <f t="shared" si="77"/>
        <v>4335688</v>
      </c>
      <c r="BA23" s="88">
        <f t="shared" si="77"/>
        <v>3443020</v>
      </c>
      <c r="BB23" s="88">
        <f t="shared" si="77"/>
        <v>1601104</v>
      </c>
      <c r="BC23" s="88">
        <f t="shared" si="77"/>
        <v>3895820</v>
      </c>
      <c r="BD23" s="88">
        <f t="shared" si="77"/>
        <v>1866164</v>
      </c>
      <c r="BE23" s="87">
        <f t="shared" si="77"/>
        <v>3501093</v>
      </c>
      <c r="BF23" s="87">
        <f t="shared" si="77"/>
        <v>2562942</v>
      </c>
      <c r="BG23" s="87">
        <f t="shared" si="77"/>
        <v>12467419</v>
      </c>
      <c r="BH23" s="87">
        <f t="shared" si="77"/>
        <v>13303040</v>
      </c>
      <c r="BI23" s="87">
        <f t="shared" si="77"/>
        <v>13642121</v>
      </c>
      <c r="BJ23" s="87">
        <f t="shared" si="77"/>
        <v>3842414</v>
      </c>
      <c r="BK23" s="87">
        <f t="shared" si="77"/>
        <v>5069697</v>
      </c>
      <c r="BL23" s="87">
        <f t="shared" si="77"/>
        <v>4013583</v>
      </c>
      <c r="BM23" s="87">
        <f t="shared" si="77"/>
        <v>3788610</v>
      </c>
      <c r="BN23" s="73">
        <f t="shared" si="77"/>
        <v>125249687</v>
      </c>
      <c r="BO23" s="89">
        <f t="shared" si="77"/>
        <v>230863201</v>
      </c>
      <c r="BP23" s="72">
        <f t="shared" si="77"/>
        <v>430647118</v>
      </c>
      <c r="BQ23" s="87">
        <f t="shared" si="77"/>
        <v>816497353</v>
      </c>
      <c r="BR23" s="87">
        <f t="shared" si="77"/>
        <v>926218467</v>
      </c>
      <c r="BS23" s="88">
        <f t="shared" si="77"/>
        <v>905488233</v>
      </c>
      <c r="BT23" s="88">
        <f t="shared" si="77"/>
        <v>1078701474</v>
      </c>
      <c r="BU23" s="88">
        <f t="shared" si="77"/>
        <v>1202988475</v>
      </c>
      <c r="BV23" s="88">
        <f t="shared" si="77"/>
        <v>1311487069</v>
      </c>
      <c r="BW23" s="87">
        <f t="shared" si="77"/>
        <v>1451007665</v>
      </c>
      <c r="BX23" s="87">
        <f t="shared" si="77"/>
        <v>1622751179</v>
      </c>
      <c r="BY23" s="87">
        <f t="shared" si="77"/>
        <v>1717215934</v>
      </c>
      <c r="BZ23" s="87">
        <f t="shared" si="77"/>
        <v>2035583353</v>
      </c>
      <c r="CA23" s="87">
        <f t="shared" si="77"/>
        <v>2426197362</v>
      </c>
      <c r="CB23" s="87">
        <f t="shared" si="77"/>
        <v>2770084851</v>
      </c>
      <c r="CC23" s="87">
        <f t="shared" si="77"/>
        <v>3001479248</v>
      </c>
      <c r="CD23" s="87">
        <f t="shared" si="77"/>
        <v>3767458993</v>
      </c>
      <c r="CE23" s="87">
        <f t="shared" si="77"/>
        <v>4054980068</v>
      </c>
      <c r="CF23" s="72">
        <f t="shared" si="77"/>
        <v>1315779914</v>
      </c>
      <c r="CG23" s="87">
        <f t="shared" si="77"/>
        <v>2173709801</v>
      </c>
      <c r="CH23" s="87">
        <f t="shared" si="77"/>
        <v>2406697661</v>
      </c>
      <c r="CI23" s="88">
        <f t="shared" si="77"/>
        <v>2521242870</v>
      </c>
      <c r="CJ23" s="88">
        <f t="shared" si="77"/>
        <v>2913064934</v>
      </c>
      <c r="CK23" s="88">
        <f t="shared" si="77"/>
        <v>3086339793</v>
      </c>
      <c r="CL23" s="92">
        <f t="shared" si="77"/>
        <v>3268005638</v>
      </c>
      <c r="CM23" s="88">
        <f t="shared" si="77"/>
        <v>3504593744</v>
      </c>
      <c r="CN23" s="87">
        <f t="shared" si="77"/>
        <v>3855053204</v>
      </c>
      <c r="CO23" s="88">
        <f t="shared" si="77"/>
        <v>4176162658</v>
      </c>
      <c r="CP23" s="88">
        <f t="shared" ref="CP23:CU23" si="78">SUM(CP25:CP37)</f>
        <v>5394213305</v>
      </c>
      <c r="CQ23" s="88">
        <f t="shared" si="78"/>
        <v>6200903748</v>
      </c>
      <c r="CR23" s="88">
        <f t="shared" si="78"/>
        <v>6841691390</v>
      </c>
      <c r="CS23" s="88">
        <f t="shared" si="78"/>
        <v>7134856750</v>
      </c>
      <c r="CT23" s="88">
        <f t="shared" si="78"/>
        <v>7453031037</v>
      </c>
      <c r="CU23" s="88">
        <f t="shared" si="78"/>
        <v>7925794134</v>
      </c>
      <c r="CV23" s="90">
        <f t="shared" si="45"/>
        <v>1315779914</v>
      </c>
      <c r="CW23" s="90">
        <f t="shared" si="46"/>
        <v>2173709801</v>
      </c>
      <c r="CX23" s="90">
        <f t="shared" si="47"/>
        <v>2406697661</v>
      </c>
      <c r="CY23" s="90">
        <f t="shared" si="48"/>
        <v>2521242870</v>
      </c>
      <c r="CZ23" s="90">
        <f t="shared" si="49"/>
        <v>2913064934</v>
      </c>
      <c r="DA23" s="90">
        <f t="shared" si="50"/>
        <v>3086339793</v>
      </c>
      <c r="DB23" s="90">
        <f t="shared" si="51"/>
        <v>3268005638</v>
      </c>
      <c r="DC23" s="90">
        <f t="shared" si="52"/>
        <v>3504593744</v>
      </c>
      <c r="DD23" s="90">
        <f t="shared" si="53"/>
        <v>3855053204</v>
      </c>
      <c r="DE23" s="90">
        <f t="shared" si="54"/>
        <v>4176162658</v>
      </c>
      <c r="DF23" s="90">
        <f t="shared" si="55"/>
        <v>5394213305</v>
      </c>
      <c r="DG23" s="90">
        <f t="shared" si="56"/>
        <v>6200903748</v>
      </c>
      <c r="DH23" s="90">
        <f t="shared" si="57"/>
        <v>6841691390</v>
      </c>
      <c r="DI23" s="90">
        <f t="shared" si="58"/>
        <v>7134856750</v>
      </c>
      <c r="DJ23" s="90">
        <f t="shared" si="59"/>
        <v>7453031037</v>
      </c>
      <c r="DK23" s="90">
        <f t="shared" si="60"/>
        <v>7925794134</v>
      </c>
      <c r="DL23" s="185"/>
      <c r="DM23" s="90">
        <f t="shared" si="61"/>
        <v>0</v>
      </c>
      <c r="DN23" s="90">
        <f t="shared" si="62"/>
        <v>0</v>
      </c>
      <c r="DO23" s="90">
        <f t="shared" si="63"/>
        <v>0</v>
      </c>
      <c r="DP23" s="90">
        <f t="shared" si="64"/>
        <v>0</v>
      </c>
      <c r="DQ23" s="90">
        <f t="shared" si="65"/>
        <v>0</v>
      </c>
      <c r="DR23" s="90">
        <f t="shared" si="66"/>
        <v>0</v>
      </c>
      <c r="DS23" s="90">
        <f t="shared" si="67"/>
        <v>0</v>
      </c>
      <c r="DT23" s="90">
        <f t="shared" si="68"/>
        <v>0</v>
      </c>
      <c r="DU23" s="90">
        <f t="shared" si="69"/>
        <v>0</v>
      </c>
      <c r="DV23" s="90">
        <f t="shared" si="70"/>
        <v>0</v>
      </c>
      <c r="DW23" s="90">
        <f t="shared" si="71"/>
        <v>0</v>
      </c>
      <c r="DX23" s="90">
        <f t="shared" si="72"/>
        <v>0</v>
      </c>
      <c r="DY23" s="90">
        <f t="shared" si="73"/>
        <v>0</v>
      </c>
      <c r="DZ23" s="90">
        <f t="shared" si="74"/>
        <v>0</v>
      </c>
      <c r="EA23" s="90">
        <f t="shared" si="75"/>
        <v>0</v>
      </c>
      <c r="EB23" s="90">
        <f t="shared" si="76"/>
        <v>0</v>
      </c>
    </row>
    <row r="24" spans="1:132" s="8" customFormat="1" x14ac:dyDescent="0.2">
      <c r="A24" s="51" t="s">
        <v>65</v>
      </c>
      <c r="B24" s="74"/>
      <c r="C24" s="91"/>
      <c r="D24" s="91"/>
      <c r="E24" s="92"/>
      <c r="F24" s="92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75"/>
      <c r="S24" s="91"/>
      <c r="T24" s="91"/>
      <c r="U24" s="92"/>
      <c r="V24" s="92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75"/>
      <c r="AI24" s="91"/>
      <c r="AJ24" s="91"/>
      <c r="AK24" s="92"/>
      <c r="AL24" s="92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75"/>
      <c r="AY24" s="91"/>
      <c r="AZ24" s="91"/>
      <c r="BA24" s="92"/>
      <c r="BB24" s="92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76"/>
      <c r="BO24" s="93"/>
      <c r="BP24" s="75"/>
      <c r="BQ24" s="94"/>
      <c r="BR24" s="94"/>
      <c r="BS24" s="95"/>
      <c r="BT24" s="97"/>
      <c r="BU24" s="97"/>
      <c r="BV24" s="97"/>
      <c r="BW24" s="97"/>
      <c r="BX24" s="97"/>
      <c r="BY24" s="97"/>
      <c r="BZ24" s="97"/>
      <c r="CA24" s="97"/>
      <c r="CB24" s="97"/>
      <c r="CC24" s="98"/>
      <c r="CD24" s="98"/>
      <c r="CE24" s="98"/>
      <c r="CF24" s="75"/>
      <c r="CG24" s="91"/>
      <c r="CH24" s="91"/>
      <c r="CI24" s="92"/>
      <c r="CJ24" s="92"/>
      <c r="CK24" s="98"/>
      <c r="CL24" s="97"/>
      <c r="CM24" s="97"/>
      <c r="CN24" s="97"/>
      <c r="CO24" s="98"/>
      <c r="CP24" s="98"/>
      <c r="CQ24" s="98"/>
      <c r="CR24" s="98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185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</row>
    <row r="25" spans="1:132" s="8" customFormat="1" x14ac:dyDescent="0.2">
      <c r="A25" s="52" t="s">
        <v>25</v>
      </c>
      <c r="B25" s="74">
        <v>5467118</v>
      </c>
      <c r="C25" s="91">
        <v>6357221</v>
      </c>
      <c r="D25" s="91">
        <v>7153617</v>
      </c>
      <c r="E25" s="92">
        <v>8421336</v>
      </c>
      <c r="F25" s="92">
        <v>9009460</v>
      </c>
      <c r="G25" s="97">
        <v>9239714</v>
      </c>
      <c r="H25" s="97">
        <v>8947449</v>
      </c>
      <c r="I25" s="97">
        <v>8918696</v>
      </c>
      <c r="J25" s="97">
        <v>9854254</v>
      </c>
      <c r="K25" s="97">
        <v>11181960</v>
      </c>
      <c r="L25" s="97">
        <v>12681233</v>
      </c>
      <c r="M25" s="97">
        <v>24063383</v>
      </c>
      <c r="N25" s="97">
        <v>25706190</v>
      </c>
      <c r="O25" s="97">
        <v>25441555</v>
      </c>
      <c r="P25" s="97">
        <v>24609203</v>
      </c>
      <c r="Q25" s="97">
        <v>24283929</v>
      </c>
      <c r="R25" s="75">
        <v>755559</v>
      </c>
      <c r="S25" s="91">
        <v>669480</v>
      </c>
      <c r="T25" s="91">
        <v>1092602</v>
      </c>
      <c r="U25" s="92">
        <v>665786</v>
      </c>
      <c r="V25" s="92">
        <v>2385051</v>
      </c>
      <c r="W25" s="97">
        <v>2027663</v>
      </c>
      <c r="X25" s="97">
        <v>1849878</v>
      </c>
      <c r="Y25" s="97">
        <v>2161775</v>
      </c>
      <c r="Z25" s="97">
        <v>2548391</v>
      </c>
      <c r="AA25" s="97">
        <v>4213530</v>
      </c>
      <c r="AB25" s="97">
        <v>9472889</v>
      </c>
      <c r="AC25" s="97">
        <v>5167427</v>
      </c>
      <c r="AD25" s="97">
        <v>3720471</v>
      </c>
      <c r="AE25" s="97">
        <v>3851164</v>
      </c>
      <c r="AF25" s="97">
        <v>3448269</v>
      </c>
      <c r="AG25" s="97">
        <v>2459952</v>
      </c>
      <c r="AH25" s="75">
        <v>1609205</v>
      </c>
      <c r="AI25" s="91">
        <v>113464</v>
      </c>
      <c r="AJ25" s="91">
        <v>239268</v>
      </c>
      <c r="AK25" s="92">
        <v>250074</v>
      </c>
      <c r="AL25" s="92">
        <v>563107</v>
      </c>
      <c r="AM25" s="97">
        <v>565686</v>
      </c>
      <c r="AN25" s="97">
        <v>599726</v>
      </c>
      <c r="AO25" s="97">
        <v>541490</v>
      </c>
      <c r="AP25" s="97">
        <v>500693</v>
      </c>
      <c r="AQ25" s="97">
        <v>557457</v>
      </c>
      <c r="AR25" s="97">
        <v>93718</v>
      </c>
      <c r="AS25" s="97">
        <v>378970</v>
      </c>
      <c r="AT25" s="97">
        <v>589477</v>
      </c>
      <c r="AU25" s="97">
        <v>519887</v>
      </c>
      <c r="AV25" s="97">
        <v>641873</v>
      </c>
      <c r="AW25" s="97">
        <v>639823</v>
      </c>
      <c r="AX25" s="75"/>
      <c r="AY25" s="91">
        <v>0</v>
      </c>
      <c r="AZ25" s="91">
        <v>72003</v>
      </c>
      <c r="BA25" s="92">
        <v>72464</v>
      </c>
      <c r="BB25" s="92">
        <v>124754</v>
      </c>
      <c r="BC25" s="97">
        <v>85117</v>
      </c>
      <c r="BD25" s="97">
        <v>74802</v>
      </c>
      <c r="BE25" s="97">
        <v>94957</v>
      </c>
      <c r="BF25" s="97">
        <v>118675</v>
      </c>
      <c r="BG25" s="97">
        <v>121351</v>
      </c>
      <c r="BH25" s="97">
        <v>119027</v>
      </c>
      <c r="BI25" s="97">
        <v>124412</v>
      </c>
      <c r="BJ25" s="97">
        <v>117620</v>
      </c>
      <c r="BK25" s="97">
        <v>111135</v>
      </c>
      <c r="BL25" s="97">
        <v>112849</v>
      </c>
      <c r="BM25" s="97">
        <v>198335</v>
      </c>
      <c r="BN25" s="76">
        <v>146496</v>
      </c>
      <c r="BO25" s="93">
        <v>782085</v>
      </c>
      <c r="BP25" s="75">
        <v>2839282</v>
      </c>
      <c r="BQ25" s="94">
        <v>4598914</v>
      </c>
      <c r="BR25" s="94">
        <v>4983410</v>
      </c>
      <c r="BS25" s="95">
        <v>7358074</v>
      </c>
      <c r="BT25" s="95">
        <v>8449948</v>
      </c>
      <c r="BU25" s="97">
        <v>8306410</v>
      </c>
      <c r="BV25" s="97">
        <v>9133050</v>
      </c>
      <c r="BW25" s="97">
        <v>9893532</v>
      </c>
      <c r="BX25" s="97">
        <v>10785394</v>
      </c>
      <c r="BY25" s="97">
        <v>12323451</v>
      </c>
      <c r="BZ25" s="97">
        <v>13854824</v>
      </c>
      <c r="CA25" s="97">
        <v>13700985</v>
      </c>
      <c r="CB25" s="97">
        <v>14789134</v>
      </c>
      <c r="CC25" s="97">
        <v>15553173</v>
      </c>
      <c r="CD25" s="97">
        <v>15347950</v>
      </c>
      <c r="CE25" s="97">
        <v>17272067</v>
      </c>
      <c r="CF25" s="75">
        <v>10671164</v>
      </c>
      <c r="CG25" s="91">
        <v>11739079</v>
      </c>
      <c r="CH25" s="91">
        <v>13540900</v>
      </c>
      <c r="CI25" s="92">
        <v>16767734</v>
      </c>
      <c r="CJ25" s="92">
        <v>20532320</v>
      </c>
      <c r="CK25" s="98">
        <f t="shared" ref="CK25:CK37" si="79">+BU25+BC25+AM25+W25+G25</f>
        <v>20224590</v>
      </c>
      <c r="CL25" s="97">
        <v>20604905</v>
      </c>
      <c r="CM25" s="97">
        <v>21610450</v>
      </c>
      <c r="CN25" s="97">
        <v>23807407</v>
      </c>
      <c r="CO25" s="98">
        <f t="shared" ref="CO25:CO37" si="80">+BY25+BG25+AQ25+AA25+K25</f>
        <v>28397749</v>
      </c>
      <c r="CP25" s="98">
        <f t="shared" ref="CP25:CP37" si="81">+BZ25+BH25+AR25+AB25+L25</f>
        <v>36221691</v>
      </c>
      <c r="CQ25" s="97">
        <v>43435177</v>
      </c>
      <c r="CR25" s="97">
        <v>44922892</v>
      </c>
      <c r="CS25" s="195">
        <v>45476914</v>
      </c>
      <c r="CT25" s="195">
        <v>44160144</v>
      </c>
      <c r="CU25" s="195">
        <v>44854106</v>
      </c>
      <c r="CV25" s="90">
        <f t="shared" ref="CV25:CV38" si="82">+BP25+AX25+AH25+R25+B25</f>
        <v>10671164</v>
      </c>
      <c r="CW25" s="90">
        <f t="shared" ref="CW25:CW38" si="83">+BQ25+AY25+AI25+S25+C25</f>
        <v>11739079</v>
      </c>
      <c r="CX25" s="90">
        <f t="shared" ref="CX25:CX38" si="84">+BR25+AZ25+AJ25+T25+D25</f>
        <v>13540900</v>
      </c>
      <c r="CY25" s="90">
        <f t="shared" ref="CY25:CY38" si="85">+BS25+BA25+AK25+U25+E25</f>
        <v>16767734</v>
      </c>
      <c r="CZ25" s="90">
        <f t="shared" ref="CZ25:CZ38" si="86">+BT25+BB25+AL25+V25+F25</f>
        <v>20532320</v>
      </c>
      <c r="DA25" s="90">
        <f t="shared" ref="DA25:DA38" si="87">+BU25+BC25+AM25+W25+G25</f>
        <v>20224590</v>
      </c>
      <c r="DB25" s="90">
        <f t="shared" ref="DB25:DB38" si="88">+BV25+BD25+AN25+X25+H25</f>
        <v>20604905</v>
      </c>
      <c r="DC25" s="90">
        <f t="shared" ref="DC25:DC38" si="89">+BW25+BE25+AO25+Y25+I25</f>
        <v>21610450</v>
      </c>
      <c r="DD25" s="90">
        <f t="shared" ref="DD25:DD38" si="90">+BX25+BF25+AP25+Z25+J25</f>
        <v>23807407</v>
      </c>
      <c r="DE25" s="90">
        <f t="shared" ref="DE25:DE38" si="91">+BY25+BG25+AQ25+AA25+K25</f>
        <v>28397749</v>
      </c>
      <c r="DF25" s="90">
        <f t="shared" ref="DF25:DF38" si="92">+BZ25+BH25+AR25+AB25+L25</f>
        <v>36221691</v>
      </c>
      <c r="DG25" s="90">
        <f t="shared" ref="DG25:DG38" si="93">+CA25+BI25+AS25+AC25+M25</f>
        <v>43435177</v>
      </c>
      <c r="DH25" s="90">
        <f t="shared" ref="DH25:DH38" si="94">+CB25+BJ25+AT25+AD25+N25</f>
        <v>44922892</v>
      </c>
      <c r="DI25" s="90">
        <f t="shared" ref="DI25:DI38" si="95">+CC25+BK25+AU25+AE25+O25</f>
        <v>45476914</v>
      </c>
      <c r="DJ25" s="90">
        <f t="shared" ref="DJ25:DJ38" si="96">+CD25+BL25+AV25+AF25+P25</f>
        <v>44160144</v>
      </c>
      <c r="DK25" s="90">
        <f t="shared" ref="DK25:DK38" si="97">+CE25+BM25+AW25+AG25+Q25</f>
        <v>44854106</v>
      </c>
      <c r="DL25" s="185"/>
      <c r="DM25" s="90">
        <f t="shared" ref="DM25:DM38" si="98">+CV25-CF25</f>
        <v>0</v>
      </c>
      <c r="DN25" s="90">
        <f t="shared" ref="DN25:DN38" si="99">+CW25-CG25</f>
        <v>0</v>
      </c>
      <c r="DO25" s="90">
        <f t="shared" ref="DO25:DO38" si="100">+CX25-CH25</f>
        <v>0</v>
      </c>
      <c r="DP25" s="90">
        <f t="shared" ref="DP25:DP38" si="101">+CY25-CI25</f>
        <v>0</v>
      </c>
      <c r="DQ25" s="90">
        <f t="shared" ref="DQ25:DQ38" si="102">+CZ25-CJ25</f>
        <v>0</v>
      </c>
      <c r="DR25" s="90">
        <f t="shared" ref="DR25:DR38" si="103">+DA25-CK25</f>
        <v>0</v>
      </c>
      <c r="DS25" s="90">
        <f t="shared" ref="DS25:DS38" si="104">+DB25-CL25</f>
        <v>0</v>
      </c>
      <c r="DT25" s="90">
        <f t="shared" ref="DT25:DT38" si="105">+DC25-CM25</f>
        <v>0</v>
      </c>
      <c r="DU25" s="90">
        <f t="shared" ref="DU25:DU38" si="106">+DD25-CN25</f>
        <v>0</v>
      </c>
      <c r="DV25" s="90">
        <f t="shared" ref="DV25:DV38" si="107">+DE25-CO25</f>
        <v>0</v>
      </c>
      <c r="DW25" s="90">
        <f t="shared" ref="DW25:DW38" si="108">+DF25-CP25</f>
        <v>0</v>
      </c>
      <c r="DX25" s="90">
        <f t="shared" ref="DX25:DX38" si="109">+DG25-CQ25</f>
        <v>0</v>
      </c>
      <c r="DY25" s="90">
        <f t="shared" ref="DY25:DY38" si="110">+DH25-CR25</f>
        <v>0</v>
      </c>
      <c r="DZ25" s="90">
        <f t="shared" ref="DZ25:DZ38" si="111">+DI25-CS25</f>
        <v>0</v>
      </c>
      <c r="EA25" s="90">
        <f t="shared" ref="EA25:EA38" si="112">+DJ25-CT25</f>
        <v>0</v>
      </c>
      <c r="EB25" s="90">
        <f t="shared" ref="EB25:EB38" si="113">+DK25-CU25</f>
        <v>0</v>
      </c>
    </row>
    <row r="26" spans="1:132" s="8" customFormat="1" x14ac:dyDescent="0.2">
      <c r="A26" s="52" t="s">
        <v>26</v>
      </c>
      <c r="B26" s="74">
        <v>29619679</v>
      </c>
      <c r="C26" s="91">
        <v>40249727</v>
      </c>
      <c r="D26" s="91">
        <v>48289424</v>
      </c>
      <c r="E26" s="92">
        <v>55508392</v>
      </c>
      <c r="F26" s="92">
        <v>60933782</v>
      </c>
      <c r="G26" s="97">
        <v>62737880</v>
      </c>
      <c r="H26" s="97">
        <v>60441240</v>
      </c>
      <c r="I26" s="97">
        <v>58722839</v>
      </c>
      <c r="J26" s="97">
        <v>65068622</v>
      </c>
      <c r="K26" s="97">
        <v>81337671</v>
      </c>
      <c r="L26" s="97">
        <v>135196654</v>
      </c>
      <c r="M26" s="97">
        <v>167883445</v>
      </c>
      <c r="N26" s="97">
        <v>181974292</v>
      </c>
      <c r="O26" s="97">
        <v>174913917</v>
      </c>
      <c r="P26" s="97">
        <v>179965762</v>
      </c>
      <c r="Q26" s="97">
        <v>191763838</v>
      </c>
      <c r="R26" s="75">
        <v>11727903</v>
      </c>
      <c r="S26" s="91">
        <v>14744025</v>
      </c>
      <c r="T26" s="91">
        <v>9259777</v>
      </c>
      <c r="U26" s="92">
        <v>8114077</v>
      </c>
      <c r="V26" s="92">
        <v>6668468</v>
      </c>
      <c r="W26" s="97">
        <v>6301546</v>
      </c>
      <c r="X26" s="97">
        <v>6846948</v>
      </c>
      <c r="Y26" s="97">
        <v>10529153</v>
      </c>
      <c r="Z26" s="97">
        <v>11547784</v>
      </c>
      <c r="AA26" s="97">
        <v>13003721</v>
      </c>
      <c r="AB26" s="97">
        <v>21122358</v>
      </c>
      <c r="AC26" s="97">
        <v>23648815</v>
      </c>
      <c r="AD26" s="97">
        <v>14848021</v>
      </c>
      <c r="AE26" s="97">
        <v>13314329</v>
      </c>
      <c r="AF26" s="97">
        <v>11543708</v>
      </c>
      <c r="AG26" s="97">
        <v>12483473</v>
      </c>
      <c r="AH26" s="75">
        <v>22962219</v>
      </c>
      <c r="AI26" s="91">
        <v>10283554</v>
      </c>
      <c r="AJ26" s="91">
        <v>10794624</v>
      </c>
      <c r="AK26" s="92">
        <v>11531567</v>
      </c>
      <c r="AL26" s="92">
        <v>15384490</v>
      </c>
      <c r="AM26" s="97">
        <v>17639679</v>
      </c>
      <c r="AN26" s="97">
        <v>17806337</v>
      </c>
      <c r="AO26" s="97">
        <v>21221294</v>
      </c>
      <c r="AP26" s="97">
        <v>9796582</v>
      </c>
      <c r="AQ26" s="97">
        <v>10556772</v>
      </c>
      <c r="AR26" s="97">
        <v>11343736</v>
      </c>
      <c r="AS26" s="97">
        <v>11700909</v>
      </c>
      <c r="AT26" s="97">
        <v>10747020</v>
      </c>
      <c r="AU26" s="97">
        <v>12566676</v>
      </c>
      <c r="AV26" s="97">
        <v>12201057</v>
      </c>
      <c r="AW26" s="97">
        <v>13146806</v>
      </c>
      <c r="AX26" s="75">
        <v>504000</v>
      </c>
      <c r="AY26" s="91">
        <v>3944720</v>
      </c>
      <c r="AZ26" s="91">
        <v>2519540</v>
      </c>
      <c r="BA26" s="92">
        <v>393376</v>
      </c>
      <c r="BB26" s="92">
        <v>207611</v>
      </c>
      <c r="BC26" s="97">
        <v>30256</v>
      </c>
      <c r="BD26" s="97">
        <v>12715</v>
      </c>
      <c r="BE26" s="97"/>
      <c r="BF26" s="97"/>
      <c r="BG26" s="97"/>
      <c r="BH26" s="97">
        <v>53130</v>
      </c>
      <c r="BI26" s="97">
        <v>236025</v>
      </c>
      <c r="BJ26" s="97">
        <v>239438</v>
      </c>
      <c r="BK26" s="97">
        <v>136380</v>
      </c>
      <c r="BL26" s="97">
        <v>190224</v>
      </c>
      <c r="BM26" s="97">
        <v>120441</v>
      </c>
      <c r="BN26" s="76">
        <v>14748446</v>
      </c>
      <c r="BO26" s="93">
        <v>28404835</v>
      </c>
      <c r="BP26" s="75">
        <v>50906216</v>
      </c>
      <c r="BQ26" s="94">
        <v>111908890</v>
      </c>
      <c r="BR26" s="94">
        <v>130345375</v>
      </c>
      <c r="BS26" s="95">
        <v>107519258</v>
      </c>
      <c r="BT26" s="95">
        <v>152026611</v>
      </c>
      <c r="BU26" s="97">
        <v>184574751</v>
      </c>
      <c r="BV26" s="97">
        <v>205306200</v>
      </c>
      <c r="BW26" s="97">
        <v>225441608</v>
      </c>
      <c r="BX26" s="97">
        <v>264341867</v>
      </c>
      <c r="BY26" s="97">
        <v>309941724</v>
      </c>
      <c r="BZ26" s="97">
        <v>371007954</v>
      </c>
      <c r="CA26" s="97">
        <v>408642545</v>
      </c>
      <c r="CB26" s="97">
        <v>437822006</v>
      </c>
      <c r="CC26" s="97">
        <v>469860199</v>
      </c>
      <c r="CD26" s="97">
        <v>517689780</v>
      </c>
      <c r="CE26" s="97">
        <v>570121010</v>
      </c>
      <c r="CF26" s="75">
        <v>115720017</v>
      </c>
      <c r="CG26" s="91">
        <v>181130916</v>
      </c>
      <c r="CH26" s="91">
        <v>201208740</v>
      </c>
      <c r="CI26" s="92">
        <v>183066670</v>
      </c>
      <c r="CJ26" s="92">
        <v>235220962</v>
      </c>
      <c r="CK26" s="98">
        <f t="shared" si="79"/>
        <v>271284112</v>
      </c>
      <c r="CL26" s="97">
        <v>290413440</v>
      </c>
      <c r="CM26" s="97">
        <v>315914894</v>
      </c>
      <c r="CN26" s="97">
        <v>350754855</v>
      </c>
      <c r="CO26" s="98">
        <f t="shared" si="80"/>
        <v>414839888</v>
      </c>
      <c r="CP26" s="98">
        <f t="shared" si="81"/>
        <v>538723832</v>
      </c>
      <c r="CQ26" s="97">
        <v>612111739</v>
      </c>
      <c r="CR26" s="97">
        <v>645630777</v>
      </c>
      <c r="CS26" s="195">
        <v>670791501</v>
      </c>
      <c r="CT26" s="195">
        <v>721590531</v>
      </c>
      <c r="CU26" s="195">
        <v>787635568</v>
      </c>
      <c r="CV26" s="90">
        <f t="shared" si="82"/>
        <v>115720017</v>
      </c>
      <c r="CW26" s="90">
        <f t="shared" si="83"/>
        <v>181130916</v>
      </c>
      <c r="CX26" s="90">
        <f t="shared" si="84"/>
        <v>201208740</v>
      </c>
      <c r="CY26" s="90">
        <f t="shared" si="85"/>
        <v>183066670</v>
      </c>
      <c r="CZ26" s="90">
        <f t="shared" si="86"/>
        <v>235220962</v>
      </c>
      <c r="DA26" s="90">
        <f t="shared" si="87"/>
        <v>271284112</v>
      </c>
      <c r="DB26" s="90">
        <f t="shared" si="88"/>
        <v>290413440</v>
      </c>
      <c r="DC26" s="90">
        <f t="shared" si="89"/>
        <v>315914894</v>
      </c>
      <c r="DD26" s="90">
        <f t="shared" si="90"/>
        <v>350754855</v>
      </c>
      <c r="DE26" s="90">
        <f t="shared" si="91"/>
        <v>414839888</v>
      </c>
      <c r="DF26" s="90">
        <f t="shared" si="92"/>
        <v>538723832</v>
      </c>
      <c r="DG26" s="90">
        <f t="shared" si="93"/>
        <v>612111739</v>
      </c>
      <c r="DH26" s="90">
        <f t="shared" si="94"/>
        <v>645630777</v>
      </c>
      <c r="DI26" s="90">
        <f t="shared" si="95"/>
        <v>670791501</v>
      </c>
      <c r="DJ26" s="90">
        <f t="shared" si="96"/>
        <v>721590531</v>
      </c>
      <c r="DK26" s="90">
        <f t="shared" si="97"/>
        <v>787635568</v>
      </c>
      <c r="DL26" s="185"/>
      <c r="DM26" s="90">
        <f t="shared" si="98"/>
        <v>0</v>
      </c>
      <c r="DN26" s="90">
        <f t="shared" si="99"/>
        <v>0</v>
      </c>
      <c r="DO26" s="90">
        <f t="shared" si="100"/>
        <v>0</v>
      </c>
      <c r="DP26" s="90">
        <f t="shared" si="101"/>
        <v>0</v>
      </c>
      <c r="DQ26" s="90">
        <f t="shared" si="102"/>
        <v>0</v>
      </c>
      <c r="DR26" s="90">
        <f t="shared" si="103"/>
        <v>0</v>
      </c>
      <c r="DS26" s="90">
        <f t="shared" si="104"/>
        <v>0</v>
      </c>
      <c r="DT26" s="90">
        <f t="shared" si="105"/>
        <v>0</v>
      </c>
      <c r="DU26" s="90">
        <f t="shared" si="106"/>
        <v>0</v>
      </c>
      <c r="DV26" s="90">
        <f t="shared" si="107"/>
        <v>0</v>
      </c>
      <c r="DW26" s="90">
        <f t="shared" si="108"/>
        <v>0</v>
      </c>
      <c r="DX26" s="90">
        <f t="shared" si="109"/>
        <v>0</v>
      </c>
      <c r="DY26" s="90">
        <f t="shared" si="110"/>
        <v>0</v>
      </c>
      <c r="DZ26" s="90">
        <f t="shared" si="111"/>
        <v>0</v>
      </c>
      <c r="EA26" s="90">
        <f t="shared" si="112"/>
        <v>0</v>
      </c>
      <c r="EB26" s="90">
        <f t="shared" si="113"/>
        <v>0</v>
      </c>
    </row>
    <row r="27" spans="1:132" s="8" customFormat="1" x14ac:dyDescent="0.2">
      <c r="A27" s="52" t="s">
        <v>27</v>
      </c>
      <c r="B27" s="74">
        <v>193928374</v>
      </c>
      <c r="C27" s="91">
        <v>346914707</v>
      </c>
      <c r="D27" s="91">
        <v>417033933</v>
      </c>
      <c r="E27" s="92">
        <v>457198444</v>
      </c>
      <c r="F27" s="92">
        <v>471377791</v>
      </c>
      <c r="G27" s="97">
        <v>465250306</v>
      </c>
      <c r="H27" s="97">
        <v>460969389</v>
      </c>
      <c r="I27" s="97">
        <v>473282607</v>
      </c>
      <c r="J27" s="97">
        <v>535035071</v>
      </c>
      <c r="K27" s="97">
        <v>624654456</v>
      </c>
      <c r="L27" s="97">
        <v>891999011</v>
      </c>
      <c r="M27" s="97">
        <v>1049322792</v>
      </c>
      <c r="N27" s="97">
        <v>1101449259</v>
      </c>
      <c r="O27" s="97">
        <v>1131089247</v>
      </c>
      <c r="P27" s="97">
        <v>1220815927</v>
      </c>
      <c r="Q27" s="97">
        <v>1298698007</v>
      </c>
      <c r="R27" s="75">
        <v>75901102</v>
      </c>
      <c r="S27" s="91">
        <v>91036840</v>
      </c>
      <c r="T27" s="91">
        <v>99325898</v>
      </c>
      <c r="U27" s="92">
        <v>108862622</v>
      </c>
      <c r="V27" s="92">
        <v>121887830</v>
      </c>
      <c r="W27" s="97">
        <v>133144085</v>
      </c>
      <c r="X27" s="97">
        <v>136312085</v>
      </c>
      <c r="Y27" s="97">
        <v>163292921</v>
      </c>
      <c r="Z27" s="97">
        <v>173533788</v>
      </c>
      <c r="AA27" s="97">
        <v>156528082</v>
      </c>
      <c r="AB27" s="97">
        <v>208193782</v>
      </c>
      <c r="AC27" s="97">
        <v>207316558</v>
      </c>
      <c r="AD27" s="97">
        <v>158692002</v>
      </c>
      <c r="AE27" s="97">
        <v>153379399</v>
      </c>
      <c r="AF27" s="97">
        <v>149665943</v>
      </c>
      <c r="AG27" s="97">
        <v>148671511</v>
      </c>
      <c r="AH27" s="75">
        <v>201084825</v>
      </c>
      <c r="AI27" s="91">
        <v>306129103</v>
      </c>
      <c r="AJ27" s="91">
        <v>310383569</v>
      </c>
      <c r="AK27" s="92">
        <v>328724454</v>
      </c>
      <c r="AL27" s="92">
        <v>429512560</v>
      </c>
      <c r="AM27" s="97">
        <v>470973634</v>
      </c>
      <c r="AN27" s="97">
        <v>533295838</v>
      </c>
      <c r="AO27" s="97">
        <v>548668860</v>
      </c>
      <c r="AP27" s="97">
        <v>595797685</v>
      </c>
      <c r="AQ27" s="97">
        <v>660642027</v>
      </c>
      <c r="AR27" s="97">
        <v>838191549</v>
      </c>
      <c r="AS27" s="97">
        <v>843703714</v>
      </c>
      <c r="AT27" s="97">
        <v>1149647678</v>
      </c>
      <c r="AU27" s="97">
        <v>1201151104</v>
      </c>
      <c r="AV27" s="97">
        <v>653087057</v>
      </c>
      <c r="AW27" s="97">
        <v>728443460</v>
      </c>
      <c r="AX27" s="75">
        <v>557000</v>
      </c>
      <c r="AY27" s="91">
        <v>374000</v>
      </c>
      <c r="AZ27" s="91">
        <v>453000</v>
      </c>
      <c r="BA27" s="92">
        <v>425000</v>
      </c>
      <c r="BB27" s="92">
        <v>455000</v>
      </c>
      <c r="BC27" s="97">
        <v>439000</v>
      </c>
      <c r="BD27" s="97">
        <v>560000</v>
      </c>
      <c r="BE27" s="97">
        <v>543653</v>
      </c>
      <c r="BF27" s="97">
        <v>719615</v>
      </c>
      <c r="BG27" s="97">
        <v>398000</v>
      </c>
      <c r="BH27" s="97">
        <v>442000</v>
      </c>
      <c r="BI27" s="97">
        <v>461000</v>
      </c>
      <c r="BJ27" s="97">
        <v>587991</v>
      </c>
      <c r="BK27" s="97">
        <v>483183</v>
      </c>
      <c r="BL27" s="97">
        <v>477112</v>
      </c>
      <c r="BM27" s="97">
        <v>404628</v>
      </c>
      <c r="BN27" s="76">
        <v>47068572</v>
      </c>
      <c r="BO27" s="93">
        <v>65526106</v>
      </c>
      <c r="BP27" s="75">
        <v>212967099</v>
      </c>
      <c r="BQ27" s="94">
        <v>346008826</v>
      </c>
      <c r="BR27" s="94">
        <v>434100807</v>
      </c>
      <c r="BS27" s="95">
        <v>420349037</v>
      </c>
      <c r="BT27" s="95">
        <v>499197313</v>
      </c>
      <c r="BU27" s="97">
        <v>560940411</v>
      </c>
      <c r="BV27" s="97">
        <v>607013639</v>
      </c>
      <c r="BW27" s="97">
        <v>668445944</v>
      </c>
      <c r="BX27" s="97">
        <v>727311406</v>
      </c>
      <c r="BY27" s="97">
        <v>750543861</v>
      </c>
      <c r="BZ27" s="97">
        <v>884866526</v>
      </c>
      <c r="CA27" s="97">
        <v>1119585764</v>
      </c>
      <c r="CB27" s="97">
        <v>1304314372</v>
      </c>
      <c r="CC27" s="97">
        <v>1385643492</v>
      </c>
      <c r="CD27" s="97">
        <v>2043343282</v>
      </c>
      <c r="CE27" s="97">
        <v>2190385695</v>
      </c>
      <c r="CF27" s="75">
        <v>684438400</v>
      </c>
      <c r="CG27" s="91">
        <v>1090463476</v>
      </c>
      <c r="CH27" s="91">
        <v>1261297207</v>
      </c>
      <c r="CI27" s="92">
        <v>1315559557</v>
      </c>
      <c r="CJ27" s="92">
        <v>1522430494</v>
      </c>
      <c r="CK27" s="98">
        <f t="shared" si="79"/>
        <v>1630747436</v>
      </c>
      <c r="CL27" s="97">
        <v>1738150951</v>
      </c>
      <c r="CM27" s="97">
        <v>1854233985</v>
      </c>
      <c r="CN27" s="97">
        <v>2032397565</v>
      </c>
      <c r="CO27" s="98">
        <f t="shared" si="80"/>
        <v>2192766426</v>
      </c>
      <c r="CP27" s="98">
        <f t="shared" si="81"/>
        <v>2823692868</v>
      </c>
      <c r="CQ27" s="97">
        <v>3220389828</v>
      </c>
      <c r="CR27" s="97">
        <v>3714691302</v>
      </c>
      <c r="CS27" s="195">
        <v>3871746425</v>
      </c>
      <c r="CT27" s="195">
        <v>4067389321</v>
      </c>
      <c r="CU27" s="195">
        <v>4366603301</v>
      </c>
      <c r="CV27" s="90">
        <f t="shared" si="82"/>
        <v>684438400</v>
      </c>
      <c r="CW27" s="90">
        <f t="shared" si="83"/>
        <v>1090463476</v>
      </c>
      <c r="CX27" s="90">
        <f t="shared" si="84"/>
        <v>1261297207</v>
      </c>
      <c r="CY27" s="90">
        <f t="shared" si="85"/>
        <v>1315559557</v>
      </c>
      <c r="CZ27" s="90">
        <f t="shared" si="86"/>
        <v>1522430494</v>
      </c>
      <c r="DA27" s="90">
        <f t="shared" si="87"/>
        <v>1630747436</v>
      </c>
      <c r="DB27" s="90">
        <f t="shared" si="88"/>
        <v>1738150951</v>
      </c>
      <c r="DC27" s="90">
        <f t="shared" si="89"/>
        <v>1854233985</v>
      </c>
      <c r="DD27" s="90">
        <f t="shared" si="90"/>
        <v>2032397565</v>
      </c>
      <c r="DE27" s="90">
        <f t="shared" si="91"/>
        <v>2192766426</v>
      </c>
      <c r="DF27" s="90">
        <f t="shared" si="92"/>
        <v>2823692868</v>
      </c>
      <c r="DG27" s="90">
        <f t="shared" si="93"/>
        <v>3220389828</v>
      </c>
      <c r="DH27" s="90">
        <f t="shared" si="94"/>
        <v>3714691302</v>
      </c>
      <c r="DI27" s="90">
        <f t="shared" si="95"/>
        <v>3871746425</v>
      </c>
      <c r="DJ27" s="90">
        <f t="shared" si="96"/>
        <v>4067389321</v>
      </c>
      <c r="DK27" s="90">
        <f t="shared" si="97"/>
        <v>4366603301</v>
      </c>
      <c r="DL27" s="185"/>
      <c r="DM27" s="90">
        <f t="shared" si="98"/>
        <v>0</v>
      </c>
      <c r="DN27" s="90">
        <f t="shared" si="99"/>
        <v>0</v>
      </c>
      <c r="DO27" s="90">
        <f t="shared" si="100"/>
        <v>0</v>
      </c>
      <c r="DP27" s="90">
        <f t="shared" si="101"/>
        <v>0</v>
      </c>
      <c r="DQ27" s="90">
        <f t="shared" si="102"/>
        <v>0</v>
      </c>
      <c r="DR27" s="90">
        <f t="shared" si="103"/>
        <v>0</v>
      </c>
      <c r="DS27" s="90">
        <f t="shared" si="104"/>
        <v>0</v>
      </c>
      <c r="DT27" s="90">
        <f t="shared" si="105"/>
        <v>0</v>
      </c>
      <c r="DU27" s="90">
        <f t="shared" si="106"/>
        <v>0</v>
      </c>
      <c r="DV27" s="90">
        <f t="shared" si="107"/>
        <v>0</v>
      </c>
      <c r="DW27" s="90">
        <f t="shared" si="108"/>
        <v>0</v>
      </c>
      <c r="DX27" s="90">
        <f t="shared" si="109"/>
        <v>0</v>
      </c>
      <c r="DY27" s="90">
        <f t="shared" si="110"/>
        <v>0</v>
      </c>
      <c r="DZ27" s="90">
        <f t="shared" si="111"/>
        <v>0</v>
      </c>
      <c r="EA27" s="90">
        <f t="shared" si="112"/>
        <v>0</v>
      </c>
      <c r="EB27" s="90">
        <f t="shared" si="113"/>
        <v>0</v>
      </c>
    </row>
    <row r="28" spans="1:132" s="8" customFormat="1" x14ac:dyDescent="0.2">
      <c r="A28" s="52" t="s">
        <v>28</v>
      </c>
      <c r="B28" s="74">
        <v>34726481</v>
      </c>
      <c r="C28" s="91">
        <v>44496775</v>
      </c>
      <c r="D28" s="91">
        <v>52261224</v>
      </c>
      <c r="E28" s="92">
        <v>53944717</v>
      </c>
      <c r="F28" s="92">
        <v>59377653</v>
      </c>
      <c r="G28" s="97">
        <v>63058764</v>
      </c>
      <c r="H28" s="97">
        <v>66277181</v>
      </c>
      <c r="I28" s="97">
        <v>66394985</v>
      </c>
      <c r="J28" s="97">
        <v>71443834</v>
      </c>
      <c r="K28" s="97">
        <v>80103848</v>
      </c>
      <c r="L28" s="97">
        <v>132526013</v>
      </c>
      <c r="M28" s="97">
        <v>159504852</v>
      </c>
      <c r="N28" s="97">
        <v>162489628</v>
      </c>
      <c r="O28" s="97">
        <v>161646764</v>
      </c>
      <c r="P28" s="97">
        <v>161871616</v>
      </c>
      <c r="Q28" s="97">
        <v>162424258</v>
      </c>
      <c r="R28" s="75">
        <v>8876785</v>
      </c>
      <c r="S28" s="91">
        <v>7601350</v>
      </c>
      <c r="T28" s="91">
        <v>9361032</v>
      </c>
      <c r="U28" s="92">
        <v>10003333</v>
      </c>
      <c r="V28" s="92">
        <v>10112562</v>
      </c>
      <c r="W28" s="97">
        <v>10276059</v>
      </c>
      <c r="X28" s="97">
        <v>19453825</v>
      </c>
      <c r="Y28" s="97">
        <v>19521870</v>
      </c>
      <c r="Z28" s="97">
        <v>17555422</v>
      </c>
      <c r="AA28" s="97">
        <v>16820834</v>
      </c>
      <c r="AB28" s="97">
        <v>23602296</v>
      </c>
      <c r="AC28" s="97">
        <v>23679482</v>
      </c>
      <c r="AD28" s="97">
        <v>14308829</v>
      </c>
      <c r="AE28" s="97">
        <v>14246358</v>
      </c>
      <c r="AF28" s="97">
        <v>15106892</v>
      </c>
      <c r="AG28" s="97">
        <v>14285719</v>
      </c>
      <c r="AH28" s="75">
        <v>36621486</v>
      </c>
      <c r="AI28" s="91">
        <v>46817500</v>
      </c>
      <c r="AJ28" s="91">
        <v>47805614</v>
      </c>
      <c r="AK28" s="92">
        <v>43248937</v>
      </c>
      <c r="AL28" s="92">
        <v>37194942</v>
      </c>
      <c r="AM28" s="97">
        <v>37817949</v>
      </c>
      <c r="AN28" s="97">
        <v>40632644</v>
      </c>
      <c r="AO28" s="97">
        <v>46290219</v>
      </c>
      <c r="AP28" s="97">
        <v>55606964</v>
      </c>
      <c r="AQ28" s="97">
        <v>61867610</v>
      </c>
      <c r="AR28" s="97">
        <v>56490950</v>
      </c>
      <c r="AS28" s="97">
        <v>54912601</v>
      </c>
      <c r="AT28" s="97">
        <v>56607355</v>
      </c>
      <c r="AU28" s="97">
        <v>57184672</v>
      </c>
      <c r="AV28" s="97">
        <v>62199635</v>
      </c>
      <c r="AW28" s="97">
        <v>83304029</v>
      </c>
      <c r="AX28" s="75"/>
      <c r="AY28" s="91">
        <v>48545</v>
      </c>
      <c r="AZ28" s="91">
        <v>376243</v>
      </c>
      <c r="BA28" s="92">
        <v>1070141</v>
      </c>
      <c r="BB28" s="92"/>
      <c r="BC28" s="97">
        <v>2141907</v>
      </c>
      <c r="BD28" s="97">
        <v>1750</v>
      </c>
      <c r="BE28" s="97">
        <v>381</v>
      </c>
      <c r="BF28" s="97">
        <v>42653</v>
      </c>
      <c r="BG28" s="97">
        <v>47081</v>
      </c>
      <c r="BH28" s="97">
        <v>31822</v>
      </c>
      <c r="BI28" s="97">
        <v>20514</v>
      </c>
      <c r="BJ28" s="97">
        <v>28873</v>
      </c>
      <c r="BK28" s="97">
        <v>1353502</v>
      </c>
      <c r="BL28" s="97">
        <v>16918</v>
      </c>
      <c r="BM28" s="97">
        <v>4504</v>
      </c>
      <c r="BN28" s="76">
        <v>6189880</v>
      </c>
      <c r="BO28" s="93">
        <v>12787059</v>
      </c>
      <c r="BP28" s="75">
        <v>17284755</v>
      </c>
      <c r="BQ28" s="94">
        <v>44316115</v>
      </c>
      <c r="BR28" s="94">
        <v>70612708</v>
      </c>
      <c r="BS28" s="95">
        <v>91501835</v>
      </c>
      <c r="BT28" s="95">
        <v>84496383</v>
      </c>
      <c r="BU28" s="97">
        <v>95509276</v>
      </c>
      <c r="BV28" s="97">
        <v>112752207</v>
      </c>
      <c r="BW28" s="97">
        <v>111623633</v>
      </c>
      <c r="BX28" s="97">
        <v>128644071</v>
      </c>
      <c r="BY28" s="97">
        <v>141781409</v>
      </c>
      <c r="BZ28" s="97">
        <v>177495527</v>
      </c>
      <c r="CA28" s="97">
        <v>195274235</v>
      </c>
      <c r="CB28" s="97">
        <v>222085467</v>
      </c>
      <c r="CC28" s="97">
        <v>243801407</v>
      </c>
      <c r="CD28" s="97">
        <v>263661940</v>
      </c>
      <c r="CE28" s="97">
        <v>281857459</v>
      </c>
      <c r="CF28" s="75">
        <v>97509507</v>
      </c>
      <c r="CG28" s="91">
        <v>143280285</v>
      </c>
      <c r="CH28" s="91">
        <v>180416821</v>
      </c>
      <c r="CI28" s="92">
        <v>199768963</v>
      </c>
      <c r="CJ28" s="92">
        <v>191181540</v>
      </c>
      <c r="CK28" s="98">
        <f t="shared" si="79"/>
        <v>208803955</v>
      </c>
      <c r="CL28" s="97">
        <v>239117607</v>
      </c>
      <c r="CM28" s="97">
        <v>243831088</v>
      </c>
      <c r="CN28" s="97">
        <v>273292944</v>
      </c>
      <c r="CO28" s="98">
        <f t="shared" si="80"/>
        <v>300620782</v>
      </c>
      <c r="CP28" s="98">
        <f t="shared" si="81"/>
        <v>390146608</v>
      </c>
      <c r="CQ28" s="97">
        <v>433391684</v>
      </c>
      <c r="CR28" s="97">
        <v>455520152</v>
      </c>
      <c r="CS28" s="195">
        <v>478232703</v>
      </c>
      <c r="CT28" s="195">
        <v>502857001</v>
      </c>
      <c r="CU28" s="195">
        <v>541875969</v>
      </c>
      <c r="CV28" s="90">
        <f t="shared" si="82"/>
        <v>97509507</v>
      </c>
      <c r="CW28" s="90">
        <f t="shared" si="83"/>
        <v>143280285</v>
      </c>
      <c r="CX28" s="90">
        <f t="shared" si="84"/>
        <v>180416821</v>
      </c>
      <c r="CY28" s="90">
        <f t="shared" si="85"/>
        <v>199768963</v>
      </c>
      <c r="CZ28" s="90">
        <f t="shared" si="86"/>
        <v>191181540</v>
      </c>
      <c r="DA28" s="90">
        <f t="shared" si="87"/>
        <v>208803955</v>
      </c>
      <c r="DB28" s="90">
        <f t="shared" si="88"/>
        <v>239117607</v>
      </c>
      <c r="DC28" s="90">
        <f t="shared" si="89"/>
        <v>243831088</v>
      </c>
      <c r="DD28" s="90">
        <f t="shared" si="90"/>
        <v>273292944</v>
      </c>
      <c r="DE28" s="90">
        <f t="shared" si="91"/>
        <v>300620782</v>
      </c>
      <c r="DF28" s="90">
        <f t="shared" si="92"/>
        <v>390146608</v>
      </c>
      <c r="DG28" s="90">
        <f t="shared" si="93"/>
        <v>433391684</v>
      </c>
      <c r="DH28" s="90">
        <f t="shared" si="94"/>
        <v>455520152</v>
      </c>
      <c r="DI28" s="90">
        <f t="shared" si="95"/>
        <v>478232703</v>
      </c>
      <c r="DJ28" s="90">
        <f t="shared" si="96"/>
        <v>502857001</v>
      </c>
      <c r="DK28" s="90">
        <f t="shared" si="97"/>
        <v>541875969</v>
      </c>
      <c r="DL28" s="185"/>
      <c r="DM28" s="90">
        <f t="shared" si="98"/>
        <v>0</v>
      </c>
      <c r="DN28" s="90">
        <f t="shared" si="99"/>
        <v>0</v>
      </c>
      <c r="DO28" s="90">
        <f t="shared" si="100"/>
        <v>0</v>
      </c>
      <c r="DP28" s="90">
        <f t="shared" si="101"/>
        <v>0</v>
      </c>
      <c r="DQ28" s="90">
        <f t="shared" si="102"/>
        <v>0</v>
      </c>
      <c r="DR28" s="90">
        <f t="shared" si="103"/>
        <v>0</v>
      </c>
      <c r="DS28" s="90">
        <f t="shared" si="104"/>
        <v>0</v>
      </c>
      <c r="DT28" s="90">
        <f t="shared" si="105"/>
        <v>0</v>
      </c>
      <c r="DU28" s="90">
        <f t="shared" si="106"/>
        <v>0</v>
      </c>
      <c r="DV28" s="90">
        <f t="shared" si="107"/>
        <v>0</v>
      </c>
      <c r="DW28" s="90">
        <f t="shared" si="108"/>
        <v>0</v>
      </c>
      <c r="DX28" s="90">
        <f t="shared" si="109"/>
        <v>0</v>
      </c>
      <c r="DY28" s="90">
        <f t="shared" si="110"/>
        <v>0</v>
      </c>
      <c r="DZ28" s="90">
        <f t="shared" si="111"/>
        <v>0</v>
      </c>
      <c r="EA28" s="90">
        <f t="shared" si="112"/>
        <v>0</v>
      </c>
      <c r="EB28" s="90">
        <f t="shared" si="113"/>
        <v>0</v>
      </c>
    </row>
    <row r="29" spans="1:132" s="8" customFormat="1" x14ac:dyDescent="0.2">
      <c r="A29" s="52" t="s">
        <v>30</v>
      </c>
      <c r="B29" s="74">
        <v>3357629</v>
      </c>
      <c r="C29" s="91">
        <v>8499815</v>
      </c>
      <c r="D29" s="91">
        <v>9413688</v>
      </c>
      <c r="E29" s="92">
        <v>10875028</v>
      </c>
      <c r="F29" s="92">
        <v>13499604</v>
      </c>
      <c r="G29" s="97">
        <v>13695201</v>
      </c>
      <c r="H29" s="97">
        <v>12780309</v>
      </c>
      <c r="I29" s="97">
        <v>12583872</v>
      </c>
      <c r="J29" s="97">
        <v>15577165</v>
      </c>
      <c r="K29" s="97">
        <v>12156817</v>
      </c>
      <c r="L29" s="97">
        <v>24049628</v>
      </c>
      <c r="M29" s="97">
        <v>26675391</v>
      </c>
      <c r="N29" s="97">
        <v>28548532</v>
      </c>
      <c r="O29" s="97">
        <v>29310611</v>
      </c>
      <c r="P29" s="97">
        <v>29324448</v>
      </c>
      <c r="Q29" s="97">
        <v>30152678</v>
      </c>
      <c r="R29" s="75">
        <v>2013931</v>
      </c>
      <c r="S29" s="91">
        <v>907512</v>
      </c>
      <c r="T29" s="91">
        <v>1794187</v>
      </c>
      <c r="U29" s="92">
        <v>1687586</v>
      </c>
      <c r="V29" s="92">
        <v>2128320</v>
      </c>
      <c r="W29" s="97">
        <v>2083250</v>
      </c>
      <c r="X29" s="97">
        <v>1868888</v>
      </c>
      <c r="Y29" s="97">
        <v>1707329</v>
      </c>
      <c r="Z29" s="97">
        <v>411187</v>
      </c>
      <c r="AA29" s="97">
        <v>875960</v>
      </c>
      <c r="AB29" s="97">
        <v>1530233</v>
      </c>
      <c r="AC29" s="97">
        <v>16964097</v>
      </c>
      <c r="AD29" s="97">
        <v>15478956</v>
      </c>
      <c r="AE29" s="97">
        <v>14374995</v>
      </c>
      <c r="AF29" s="97">
        <v>14479962</v>
      </c>
      <c r="AG29" s="97">
        <v>13825901</v>
      </c>
      <c r="AH29" s="75">
        <v>489323</v>
      </c>
      <c r="AI29" s="91">
        <v>216414</v>
      </c>
      <c r="AJ29" s="91">
        <v>222883</v>
      </c>
      <c r="AK29" s="92">
        <v>200251</v>
      </c>
      <c r="AL29" s="92">
        <v>219739</v>
      </c>
      <c r="AM29" s="97">
        <v>258180</v>
      </c>
      <c r="AN29" s="97">
        <v>263133</v>
      </c>
      <c r="AO29" s="97">
        <v>240240</v>
      </c>
      <c r="AP29" s="97">
        <v>250851</v>
      </c>
      <c r="AQ29" s="97">
        <v>238225</v>
      </c>
      <c r="AR29" s="97">
        <v>240320</v>
      </c>
      <c r="AS29" s="97">
        <v>1330723</v>
      </c>
      <c r="AT29" s="97">
        <v>1492267</v>
      </c>
      <c r="AU29" s="97">
        <v>1133695</v>
      </c>
      <c r="AV29" s="97">
        <v>982322</v>
      </c>
      <c r="AW29" s="97">
        <v>851161</v>
      </c>
      <c r="AX29" s="75"/>
      <c r="AY29" s="91">
        <v>0</v>
      </c>
      <c r="AZ29" s="91"/>
      <c r="BA29" s="92"/>
      <c r="BB29" s="92"/>
      <c r="BC29" s="97"/>
      <c r="BD29" s="97"/>
      <c r="BE29" s="97"/>
      <c r="BF29" s="97"/>
      <c r="BG29" s="97"/>
      <c r="BH29" s="97"/>
      <c r="BI29" s="97">
        <v>44000</v>
      </c>
      <c r="BJ29" s="97"/>
      <c r="BK29" s="97">
        <v>40173</v>
      </c>
      <c r="BL29" s="97">
        <v>24027</v>
      </c>
      <c r="BM29" s="97"/>
      <c r="BN29" s="76">
        <v>1514475</v>
      </c>
      <c r="BO29" s="93">
        <v>1177714</v>
      </c>
      <c r="BP29" s="75">
        <v>2488602</v>
      </c>
      <c r="BQ29" s="94">
        <v>2957333</v>
      </c>
      <c r="BR29" s="94">
        <v>24563956</v>
      </c>
      <c r="BS29" s="95">
        <v>27851751</v>
      </c>
      <c r="BT29" s="95">
        <v>25797909</v>
      </c>
      <c r="BU29" s="97">
        <v>21652966</v>
      </c>
      <c r="BV29" s="97">
        <v>21352147</v>
      </c>
      <c r="BW29" s="97">
        <v>25169263</v>
      </c>
      <c r="BX29" s="97">
        <v>32407789</v>
      </c>
      <c r="BY29" s="97">
        <v>35308396</v>
      </c>
      <c r="BZ29" s="97">
        <v>41304978</v>
      </c>
      <c r="CA29" s="97">
        <v>53087878</v>
      </c>
      <c r="CB29" s="97">
        <v>63585272</v>
      </c>
      <c r="CC29" s="97">
        <v>70563719</v>
      </c>
      <c r="CD29" s="97">
        <v>77912328</v>
      </c>
      <c r="CE29" s="97">
        <v>78569696</v>
      </c>
      <c r="CF29" s="75">
        <v>8349485</v>
      </c>
      <c r="CG29" s="91">
        <v>12581074</v>
      </c>
      <c r="CH29" s="91">
        <v>35994714</v>
      </c>
      <c r="CI29" s="92">
        <v>40614616</v>
      </c>
      <c r="CJ29" s="92">
        <v>41645572</v>
      </c>
      <c r="CK29" s="98">
        <f t="shared" si="79"/>
        <v>37689597</v>
      </c>
      <c r="CL29" s="97">
        <v>36264477</v>
      </c>
      <c r="CM29" s="97">
        <v>39700704</v>
      </c>
      <c r="CN29" s="97">
        <v>48646992</v>
      </c>
      <c r="CO29" s="98">
        <f t="shared" si="80"/>
        <v>48579398</v>
      </c>
      <c r="CP29" s="98">
        <f t="shared" si="81"/>
        <v>67125159</v>
      </c>
      <c r="CQ29" s="97">
        <v>98102089</v>
      </c>
      <c r="CR29" s="97">
        <v>109105027</v>
      </c>
      <c r="CS29" s="195">
        <v>115423193</v>
      </c>
      <c r="CT29" s="195">
        <v>122723087</v>
      </c>
      <c r="CU29" s="195">
        <v>123399436</v>
      </c>
      <c r="CV29" s="90">
        <f t="shared" si="82"/>
        <v>8349485</v>
      </c>
      <c r="CW29" s="90">
        <f t="shared" si="83"/>
        <v>12581074</v>
      </c>
      <c r="CX29" s="90">
        <f t="shared" si="84"/>
        <v>35994714</v>
      </c>
      <c r="CY29" s="90">
        <f t="shared" si="85"/>
        <v>40614616</v>
      </c>
      <c r="CZ29" s="90">
        <f t="shared" si="86"/>
        <v>41645572</v>
      </c>
      <c r="DA29" s="90">
        <f t="shared" si="87"/>
        <v>37689597</v>
      </c>
      <c r="DB29" s="90">
        <f t="shared" si="88"/>
        <v>36264477</v>
      </c>
      <c r="DC29" s="90">
        <f t="shared" si="89"/>
        <v>39700704</v>
      </c>
      <c r="DD29" s="90">
        <f t="shared" si="90"/>
        <v>48646992</v>
      </c>
      <c r="DE29" s="90">
        <f t="shared" si="91"/>
        <v>48579398</v>
      </c>
      <c r="DF29" s="90">
        <f t="shared" si="92"/>
        <v>67125159</v>
      </c>
      <c r="DG29" s="90">
        <f t="shared" si="93"/>
        <v>98102089</v>
      </c>
      <c r="DH29" s="90">
        <f t="shared" si="94"/>
        <v>109105027</v>
      </c>
      <c r="DI29" s="90">
        <f t="shared" si="95"/>
        <v>115423193</v>
      </c>
      <c r="DJ29" s="90">
        <f t="shared" si="96"/>
        <v>122723087</v>
      </c>
      <c r="DK29" s="90">
        <f t="shared" si="97"/>
        <v>123399436</v>
      </c>
      <c r="DL29" s="185"/>
      <c r="DM29" s="90">
        <f t="shared" si="98"/>
        <v>0</v>
      </c>
      <c r="DN29" s="90">
        <f t="shared" si="99"/>
        <v>0</v>
      </c>
      <c r="DO29" s="90">
        <f t="shared" si="100"/>
        <v>0</v>
      </c>
      <c r="DP29" s="90">
        <f t="shared" si="101"/>
        <v>0</v>
      </c>
      <c r="DQ29" s="90">
        <f t="shared" si="102"/>
        <v>0</v>
      </c>
      <c r="DR29" s="90">
        <f t="shared" si="103"/>
        <v>0</v>
      </c>
      <c r="DS29" s="90">
        <f t="shared" si="104"/>
        <v>0</v>
      </c>
      <c r="DT29" s="90">
        <f t="shared" si="105"/>
        <v>0</v>
      </c>
      <c r="DU29" s="90">
        <f t="shared" si="106"/>
        <v>0</v>
      </c>
      <c r="DV29" s="90">
        <f t="shared" si="107"/>
        <v>0</v>
      </c>
      <c r="DW29" s="90">
        <f t="shared" si="108"/>
        <v>0</v>
      </c>
      <c r="DX29" s="90">
        <f t="shared" si="109"/>
        <v>0</v>
      </c>
      <c r="DY29" s="90">
        <f t="shared" si="110"/>
        <v>0</v>
      </c>
      <c r="DZ29" s="90">
        <f t="shared" si="111"/>
        <v>0</v>
      </c>
      <c r="EA29" s="90">
        <f t="shared" si="112"/>
        <v>0</v>
      </c>
      <c r="EB29" s="90">
        <f t="shared" si="113"/>
        <v>0</v>
      </c>
    </row>
    <row r="30" spans="1:132" s="8" customFormat="1" x14ac:dyDescent="0.2">
      <c r="A30" s="52" t="s">
        <v>31</v>
      </c>
      <c r="B30" s="74">
        <v>18241475</v>
      </c>
      <c r="C30" s="91">
        <v>21116148</v>
      </c>
      <c r="D30" s="91">
        <v>35350192</v>
      </c>
      <c r="E30" s="92">
        <v>42057452</v>
      </c>
      <c r="F30" s="92">
        <v>44568598</v>
      </c>
      <c r="G30" s="97">
        <v>44233030</v>
      </c>
      <c r="H30" s="97">
        <v>40128469</v>
      </c>
      <c r="I30" s="97">
        <v>37866082</v>
      </c>
      <c r="J30" s="97">
        <v>39768027</v>
      </c>
      <c r="K30" s="97">
        <v>45313074</v>
      </c>
      <c r="L30" s="97">
        <v>69368714</v>
      </c>
      <c r="M30" s="97">
        <v>83485877</v>
      </c>
      <c r="N30" s="97">
        <v>82680707</v>
      </c>
      <c r="O30" s="97">
        <v>77274599</v>
      </c>
      <c r="P30" s="97">
        <v>70793206</v>
      </c>
      <c r="Q30" s="97">
        <v>66113148</v>
      </c>
      <c r="R30" s="75">
        <v>1640755</v>
      </c>
      <c r="S30" s="91">
        <v>12108860</v>
      </c>
      <c r="T30" s="91">
        <v>3056298</v>
      </c>
      <c r="U30" s="92">
        <v>3274128</v>
      </c>
      <c r="V30" s="92">
        <v>3183361</v>
      </c>
      <c r="W30" s="97">
        <v>3913912</v>
      </c>
      <c r="X30" s="97">
        <v>3952076</v>
      </c>
      <c r="Y30" s="97">
        <v>4699833</v>
      </c>
      <c r="Z30" s="97">
        <v>4800535</v>
      </c>
      <c r="AA30" s="97">
        <v>4936004</v>
      </c>
      <c r="AB30" s="97">
        <v>6267881</v>
      </c>
      <c r="AC30" s="97">
        <v>5972413</v>
      </c>
      <c r="AD30" s="97">
        <v>4387412</v>
      </c>
      <c r="AE30" s="97">
        <v>4149314</v>
      </c>
      <c r="AF30" s="97">
        <v>4146320</v>
      </c>
      <c r="AG30" s="97">
        <v>4586892</v>
      </c>
      <c r="AH30" s="75">
        <v>1020335</v>
      </c>
      <c r="AI30" s="91">
        <v>22823353</v>
      </c>
      <c r="AJ30" s="91">
        <v>1888372</v>
      </c>
      <c r="AK30" s="92">
        <v>1505103</v>
      </c>
      <c r="AL30" s="92">
        <v>2637611</v>
      </c>
      <c r="AM30" s="97">
        <v>2088522</v>
      </c>
      <c r="AN30" s="97">
        <v>2044798</v>
      </c>
      <c r="AO30" s="97">
        <v>2002037</v>
      </c>
      <c r="AP30" s="97">
        <v>2262336</v>
      </c>
      <c r="AQ30" s="97">
        <v>2096148</v>
      </c>
      <c r="AR30" s="97">
        <v>1786788</v>
      </c>
      <c r="AS30" s="97">
        <v>1817634</v>
      </c>
      <c r="AT30" s="97">
        <v>2082772</v>
      </c>
      <c r="AU30" s="97">
        <v>1708367</v>
      </c>
      <c r="AV30" s="97">
        <v>1819383</v>
      </c>
      <c r="AW30" s="97">
        <v>1120938</v>
      </c>
      <c r="AX30" s="75"/>
      <c r="AY30" s="91">
        <v>0</v>
      </c>
      <c r="AZ30" s="91">
        <v>152430</v>
      </c>
      <c r="BA30" s="92">
        <v>128905</v>
      </c>
      <c r="BB30" s="92">
        <v>106858</v>
      </c>
      <c r="BC30" s="97">
        <v>123973</v>
      </c>
      <c r="BD30" s="97">
        <v>117850</v>
      </c>
      <c r="BE30" s="97">
        <v>83460</v>
      </c>
      <c r="BF30" s="97">
        <v>76179</v>
      </c>
      <c r="BG30" s="97">
        <v>81569</v>
      </c>
      <c r="BH30" s="97">
        <v>82290</v>
      </c>
      <c r="BI30" s="97">
        <v>105214</v>
      </c>
      <c r="BJ30" s="97">
        <v>86320</v>
      </c>
      <c r="BK30" s="97">
        <v>62275</v>
      </c>
      <c r="BL30" s="97">
        <v>46864</v>
      </c>
      <c r="BM30" s="97">
        <v>71370</v>
      </c>
      <c r="BN30" s="76">
        <v>2330743</v>
      </c>
      <c r="BO30" s="93">
        <v>20315811</v>
      </c>
      <c r="BP30" s="75">
        <v>14031423</v>
      </c>
      <c r="BQ30" s="94">
        <v>47216165</v>
      </c>
      <c r="BR30" s="94">
        <v>30036366</v>
      </c>
      <c r="BS30" s="95">
        <v>33357969</v>
      </c>
      <c r="BT30" s="95">
        <v>35646685</v>
      </c>
      <c r="BU30" s="97">
        <v>35747935</v>
      </c>
      <c r="BV30" s="97">
        <v>36709273</v>
      </c>
      <c r="BW30" s="97">
        <v>40606027</v>
      </c>
      <c r="BX30" s="97">
        <v>44131938</v>
      </c>
      <c r="BY30" s="97">
        <v>49812686</v>
      </c>
      <c r="BZ30" s="97">
        <v>54082392</v>
      </c>
      <c r="CA30" s="97">
        <v>58613890</v>
      </c>
      <c r="CB30" s="97">
        <v>59121551</v>
      </c>
      <c r="CC30" s="97">
        <v>60030387</v>
      </c>
      <c r="CD30" s="97">
        <v>61304607</v>
      </c>
      <c r="CE30" s="97">
        <v>65895918</v>
      </c>
      <c r="CF30" s="75">
        <v>34933988</v>
      </c>
      <c r="CG30" s="91">
        <v>103264526</v>
      </c>
      <c r="CH30" s="91">
        <v>70483658</v>
      </c>
      <c r="CI30" s="92">
        <v>80323557</v>
      </c>
      <c r="CJ30" s="92">
        <v>86143113</v>
      </c>
      <c r="CK30" s="98">
        <f t="shared" si="79"/>
        <v>86107372</v>
      </c>
      <c r="CL30" s="97">
        <v>82952466</v>
      </c>
      <c r="CM30" s="97">
        <v>85257439</v>
      </c>
      <c r="CN30" s="97">
        <v>91039015</v>
      </c>
      <c r="CO30" s="98">
        <f t="shared" si="80"/>
        <v>102239481</v>
      </c>
      <c r="CP30" s="98">
        <f t="shared" si="81"/>
        <v>131588065</v>
      </c>
      <c r="CQ30" s="97">
        <v>149995028</v>
      </c>
      <c r="CR30" s="97">
        <v>148358762</v>
      </c>
      <c r="CS30" s="195">
        <v>143224942</v>
      </c>
      <c r="CT30" s="195">
        <v>138110380</v>
      </c>
      <c r="CU30" s="195">
        <v>137788266</v>
      </c>
      <c r="CV30" s="90">
        <f t="shared" si="82"/>
        <v>34933988</v>
      </c>
      <c r="CW30" s="90">
        <f t="shared" si="83"/>
        <v>103264526</v>
      </c>
      <c r="CX30" s="90">
        <f t="shared" si="84"/>
        <v>70483658</v>
      </c>
      <c r="CY30" s="90">
        <f t="shared" si="85"/>
        <v>80323557</v>
      </c>
      <c r="CZ30" s="90">
        <f t="shared" si="86"/>
        <v>86143113</v>
      </c>
      <c r="DA30" s="90">
        <f t="shared" si="87"/>
        <v>86107372</v>
      </c>
      <c r="DB30" s="90">
        <f t="shared" si="88"/>
        <v>82952466</v>
      </c>
      <c r="DC30" s="90">
        <f t="shared" si="89"/>
        <v>85257439</v>
      </c>
      <c r="DD30" s="90">
        <f t="shared" si="90"/>
        <v>91039015</v>
      </c>
      <c r="DE30" s="90">
        <f t="shared" si="91"/>
        <v>102239481</v>
      </c>
      <c r="DF30" s="90">
        <f t="shared" si="92"/>
        <v>131588065</v>
      </c>
      <c r="DG30" s="90">
        <f t="shared" si="93"/>
        <v>149995028</v>
      </c>
      <c r="DH30" s="90">
        <f t="shared" si="94"/>
        <v>148358762</v>
      </c>
      <c r="DI30" s="90">
        <f t="shared" si="95"/>
        <v>143224942</v>
      </c>
      <c r="DJ30" s="90">
        <f t="shared" si="96"/>
        <v>138110380</v>
      </c>
      <c r="DK30" s="90">
        <f t="shared" si="97"/>
        <v>137788266</v>
      </c>
      <c r="DL30" s="185"/>
      <c r="DM30" s="90">
        <f t="shared" si="98"/>
        <v>0</v>
      </c>
      <c r="DN30" s="90">
        <f t="shared" si="99"/>
        <v>0</v>
      </c>
      <c r="DO30" s="90">
        <f t="shared" si="100"/>
        <v>0</v>
      </c>
      <c r="DP30" s="90">
        <f t="shared" si="101"/>
        <v>0</v>
      </c>
      <c r="DQ30" s="90">
        <f t="shared" si="102"/>
        <v>0</v>
      </c>
      <c r="DR30" s="90">
        <f t="shared" si="103"/>
        <v>0</v>
      </c>
      <c r="DS30" s="90">
        <f t="shared" si="104"/>
        <v>0</v>
      </c>
      <c r="DT30" s="90">
        <f t="shared" si="105"/>
        <v>0</v>
      </c>
      <c r="DU30" s="90">
        <f t="shared" si="106"/>
        <v>0</v>
      </c>
      <c r="DV30" s="90">
        <f t="shared" si="107"/>
        <v>0</v>
      </c>
      <c r="DW30" s="90">
        <f t="shared" si="108"/>
        <v>0</v>
      </c>
      <c r="DX30" s="90">
        <f t="shared" si="109"/>
        <v>0</v>
      </c>
      <c r="DY30" s="90">
        <f t="shared" si="110"/>
        <v>0</v>
      </c>
      <c r="DZ30" s="90">
        <f t="shared" si="111"/>
        <v>0</v>
      </c>
      <c r="EA30" s="90">
        <f t="shared" si="112"/>
        <v>0</v>
      </c>
      <c r="EB30" s="90">
        <f t="shared" si="113"/>
        <v>0</v>
      </c>
    </row>
    <row r="31" spans="1:132" s="8" customFormat="1" x14ac:dyDescent="0.2">
      <c r="A31" s="52" t="s">
        <v>41</v>
      </c>
      <c r="B31" s="74">
        <v>13963516</v>
      </c>
      <c r="C31" s="91">
        <v>22329608</v>
      </c>
      <c r="D31" s="91">
        <v>26526832</v>
      </c>
      <c r="E31" s="92">
        <v>30008194</v>
      </c>
      <c r="F31" s="92">
        <v>31650465</v>
      </c>
      <c r="G31" s="97">
        <v>30966205</v>
      </c>
      <c r="H31" s="97">
        <v>28665164</v>
      </c>
      <c r="I31" s="97">
        <v>25983982</v>
      </c>
      <c r="J31" s="97">
        <v>27824309</v>
      </c>
      <c r="K31" s="97">
        <v>30753860</v>
      </c>
      <c r="L31" s="97">
        <v>46090394</v>
      </c>
      <c r="M31" s="97">
        <v>57365025</v>
      </c>
      <c r="N31" s="97">
        <v>57352181</v>
      </c>
      <c r="O31" s="97">
        <v>53924898</v>
      </c>
      <c r="P31" s="97">
        <v>51052367</v>
      </c>
      <c r="Q31" s="97">
        <v>47311908</v>
      </c>
      <c r="R31" s="75">
        <v>1487036</v>
      </c>
      <c r="S31" s="91">
        <v>2716484</v>
      </c>
      <c r="T31" s="91">
        <v>2027137</v>
      </c>
      <c r="U31" s="92">
        <v>2457854</v>
      </c>
      <c r="V31" s="92">
        <v>4648092</v>
      </c>
      <c r="W31" s="97">
        <v>4715402</v>
      </c>
      <c r="X31" s="97">
        <v>4802418</v>
      </c>
      <c r="Y31" s="97">
        <v>5882338</v>
      </c>
      <c r="Z31" s="97">
        <v>6506076</v>
      </c>
      <c r="AA31" s="97">
        <v>6381132</v>
      </c>
      <c r="AB31" s="97">
        <v>6859015</v>
      </c>
      <c r="AC31" s="97">
        <v>6152180</v>
      </c>
      <c r="AD31" s="97">
        <v>2636129</v>
      </c>
      <c r="AE31" s="97">
        <v>2365510</v>
      </c>
      <c r="AF31" s="97">
        <v>2476375</v>
      </c>
      <c r="AG31" s="97">
        <v>2418260</v>
      </c>
      <c r="AH31" s="75">
        <v>3406726</v>
      </c>
      <c r="AI31" s="91">
        <v>1749859</v>
      </c>
      <c r="AJ31" s="91">
        <v>2414449</v>
      </c>
      <c r="AK31" s="92">
        <v>1669249</v>
      </c>
      <c r="AL31" s="92">
        <v>1658394</v>
      </c>
      <c r="AM31" s="97">
        <v>1843914</v>
      </c>
      <c r="AN31" s="97">
        <v>1808429</v>
      </c>
      <c r="AO31" s="97">
        <v>2108734</v>
      </c>
      <c r="AP31" s="97">
        <v>2755814</v>
      </c>
      <c r="AQ31" s="97">
        <v>1468775</v>
      </c>
      <c r="AR31" s="97">
        <v>1340494</v>
      </c>
      <c r="AS31" s="97">
        <v>1338314</v>
      </c>
      <c r="AT31" s="97">
        <v>3239143</v>
      </c>
      <c r="AU31" s="97">
        <v>3588658</v>
      </c>
      <c r="AV31" s="97">
        <v>2538911</v>
      </c>
      <c r="AW31" s="97">
        <v>2464316</v>
      </c>
      <c r="AX31" s="75"/>
      <c r="AY31" s="91">
        <v>0</v>
      </c>
      <c r="AZ31" s="91"/>
      <c r="BA31" s="92">
        <v>785465</v>
      </c>
      <c r="BB31" s="92"/>
      <c r="BC31" s="97"/>
      <c r="BD31" s="97"/>
      <c r="BE31" s="97"/>
      <c r="BF31" s="97"/>
      <c r="BG31" s="97">
        <v>10134070</v>
      </c>
      <c r="BH31" s="97">
        <v>10961454</v>
      </c>
      <c r="BI31" s="97">
        <v>10644118</v>
      </c>
      <c r="BJ31" s="97"/>
      <c r="BK31" s="97"/>
      <c r="BL31" s="97"/>
      <c r="BM31" s="97"/>
      <c r="BN31" s="76">
        <v>2874449</v>
      </c>
      <c r="BO31" s="93">
        <v>7083906</v>
      </c>
      <c r="BP31" s="75">
        <v>6013177</v>
      </c>
      <c r="BQ31" s="94">
        <v>17336377</v>
      </c>
      <c r="BR31" s="94">
        <v>21947399</v>
      </c>
      <c r="BS31" s="95">
        <v>27615674</v>
      </c>
      <c r="BT31" s="95">
        <v>28379630</v>
      </c>
      <c r="BU31" s="97">
        <v>30895724</v>
      </c>
      <c r="BV31" s="97">
        <v>36466017</v>
      </c>
      <c r="BW31" s="97">
        <v>39626623</v>
      </c>
      <c r="BX31" s="97">
        <v>41207762</v>
      </c>
      <c r="BY31" s="97">
        <v>35409017</v>
      </c>
      <c r="BZ31" s="97">
        <v>38393561</v>
      </c>
      <c r="CA31" s="97">
        <v>42337430</v>
      </c>
      <c r="CB31" s="97">
        <v>55472812</v>
      </c>
      <c r="CC31" s="97">
        <v>58002415</v>
      </c>
      <c r="CD31" s="97">
        <v>61458354</v>
      </c>
      <c r="CE31" s="97">
        <v>65325156</v>
      </c>
      <c r="CF31" s="75">
        <v>24870455</v>
      </c>
      <c r="CG31" s="91">
        <v>44132328</v>
      </c>
      <c r="CH31" s="91">
        <v>52915817</v>
      </c>
      <c r="CI31" s="92">
        <v>62536436</v>
      </c>
      <c r="CJ31" s="92">
        <v>66336581</v>
      </c>
      <c r="CK31" s="98">
        <f t="shared" si="79"/>
        <v>68421245</v>
      </c>
      <c r="CL31" s="97">
        <v>71742028</v>
      </c>
      <c r="CM31" s="97">
        <v>73601677</v>
      </c>
      <c r="CN31" s="97">
        <v>78293961</v>
      </c>
      <c r="CO31" s="98">
        <f t="shared" si="80"/>
        <v>84146854</v>
      </c>
      <c r="CP31" s="98">
        <f t="shared" si="81"/>
        <v>103644918</v>
      </c>
      <c r="CQ31" s="97">
        <v>117837067</v>
      </c>
      <c r="CR31" s="97">
        <v>118700265</v>
      </c>
      <c r="CS31" s="195">
        <v>117881481</v>
      </c>
      <c r="CT31" s="195">
        <v>117526007</v>
      </c>
      <c r="CU31" s="195">
        <v>117519640</v>
      </c>
      <c r="CV31" s="90">
        <f t="shared" si="82"/>
        <v>24870455</v>
      </c>
      <c r="CW31" s="90">
        <f t="shared" si="83"/>
        <v>44132328</v>
      </c>
      <c r="CX31" s="90">
        <f t="shared" si="84"/>
        <v>52915817</v>
      </c>
      <c r="CY31" s="90">
        <f t="shared" si="85"/>
        <v>62536436</v>
      </c>
      <c r="CZ31" s="90">
        <f t="shared" si="86"/>
        <v>66336581</v>
      </c>
      <c r="DA31" s="90">
        <f t="shared" si="87"/>
        <v>68421245</v>
      </c>
      <c r="DB31" s="90">
        <f t="shared" si="88"/>
        <v>71742028</v>
      </c>
      <c r="DC31" s="90">
        <f t="shared" si="89"/>
        <v>73601677</v>
      </c>
      <c r="DD31" s="90">
        <f t="shared" si="90"/>
        <v>78293961</v>
      </c>
      <c r="DE31" s="90">
        <f t="shared" si="91"/>
        <v>84146854</v>
      </c>
      <c r="DF31" s="90">
        <f t="shared" si="92"/>
        <v>103644918</v>
      </c>
      <c r="DG31" s="90">
        <f t="shared" si="93"/>
        <v>117837067</v>
      </c>
      <c r="DH31" s="90">
        <f t="shared" si="94"/>
        <v>118700265</v>
      </c>
      <c r="DI31" s="90">
        <f t="shared" si="95"/>
        <v>117881481</v>
      </c>
      <c r="DJ31" s="90">
        <f t="shared" si="96"/>
        <v>117526007</v>
      </c>
      <c r="DK31" s="90">
        <f t="shared" si="97"/>
        <v>117519640</v>
      </c>
      <c r="DL31" s="185"/>
      <c r="DM31" s="90">
        <f t="shared" si="98"/>
        <v>0</v>
      </c>
      <c r="DN31" s="90">
        <f t="shared" si="99"/>
        <v>0</v>
      </c>
      <c r="DO31" s="90">
        <f t="shared" si="100"/>
        <v>0</v>
      </c>
      <c r="DP31" s="90">
        <f t="shared" si="101"/>
        <v>0</v>
      </c>
      <c r="DQ31" s="90">
        <f t="shared" si="102"/>
        <v>0</v>
      </c>
      <c r="DR31" s="90">
        <f t="shared" si="103"/>
        <v>0</v>
      </c>
      <c r="DS31" s="90">
        <f t="shared" si="104"/>
        <v>0</v>
      </c>
      <c r="DT31" s="90">
        <f t="shared" si="105"/>
        <v>0</v>
      </c>
      <c r="DU31" s="90">
        <f t="shared" si="106"/>
        <v>0</v>
      </c>
      <c r="DV31" s="90">
        <f t="shared" si="107"/>
        <v>0</v>
      </c>
      <c r="DW31" s="90">
        <f t="shared" si="108"/>
        <v>0</v>
      </c>
      <c r="DX31" s="90">
        <f t="shared" si="109"/>
        <v>0</v>
      </c>
      <c r="DY31" s="90">
        <f t="shared" si="110"/>
        <v>0</v>
      </c>
      <c r="DZ31" s="90">
        <f t="shared" si="111"/>
        <v>0</v>
      </c>
      <c r="EA31" s="90">
        <f t="shared" si="112"/>
        <v>0</v>
      </c>
      <c r="EB31" s="90">
        <f t="shared" si="113"/>
        <v>0</v>
      </c>
    </row>
    <row r="32" spans="1:132" s="8" customFormat="1" x14ac:dyDescent="0.2">
      <c r="A32" s="52" t="s">
        <v>43</v>
      </c>
      <c r="B32" s="74">
        <v>4748635</v>
      </c>
      <c r="C32" s="91">
        <v>19406506</v>
      </c>
      <c r="D32" s="91">
        <v>11980962</v>
      </c>
      <c r="E32" s="92">
        <v>14570530</v>
      </c>
      <c r="F32" s="92">
        <v>30798985</v>
      </c>
      <c r="G32" s="97">
        <v>29325617</v>
      </c>
      <c r="H32" s="97">
        <v>25999018</v>
      </c>
      <c r="I32" s="97">
        <v>25943436</v>
      </c>
      <c r="J32" s="97">
        <v>27673692</v>
      </c>
      <c r="K32" s="97">
        <v>20345833</v>
      </c>
      <c r="L32" s="97">
        <v>35088366</v>
      </c>
      <c r="M32" s="97">
        <v>50073265</v>
      </c>
      <c r="N32" s="97">
        <v>53181128</v>
      </c>
      <c r="O32" s="97">
        <v>52746823</v>
      </c>
      <c r="P32" s="97">
        <v>57072002</v>
      </c>
      <c r="Q32" s="97">
        <v>60804648</v>
      </c>
      <c r="R32" s="75">
        <v>680412</v>
      </c>
      <c r="S32" s="91">
        <v>2519662</v>
      </c>
      <c r="T32" s="91">
        <v>1591669</v>
      </c>
      <c r="U32" s="92">
        <v>1842468</v>
      </c>
      <c r="V32" s="92">
        <v>2500380</v>
      </c>
      <c r="W32" s="97">
        <v>4047298</v>
      </c>
      <c r="X32" s="97">
        <v>4905810</v>
      </c>
      <c r="Y32" s="97">
        <v>6550528</v>
      </c>
      <c r="Z32" s="97">
        <v>4852758</v>
      </c>
      <c r="AA32" s="97">
        <v>4809624</v>
      </c>
      <c r="AB32" s="97">
        <v>5815100</v>
      </c>
      <c r="AC32" s="97">
        <v>6448030</v>
      </c>
      <c r="AD32" s="97">
        <v>4618757</v>
      </c>
      <c r="AE32" s="97">
        <v>4219653</v>
      </c>
      <c r="AF32" s="97">
        <v>3851779</v>
      </c>
      <c r="AG32" s="97">
        <v>3973441</v>
      </c>
      <c r="AH32" s="75">
        <v>2988633</v>
      </c>
      <c r="AI32" s="91">
        <v>1720177</v>
      </c>
      <c r="AJ32" s="91">
        <v>19765663</v>
      </c>
      <c r="AK32" s="92">
        <v>23190466</v>
      </c>
      <c r="AL32" s="92">
        <v>30551125</v>
      </c>
      <c r="AM32" s="97">
        <v>37958433</v>
      </c>
      <c r="AN32" s="97">
        <v>36974259</v>
      </c>
      <c r="AO32" s="97">
        <v>36353746</v>
      </c>
      <c r="AP32" s="97">
        <v>37671025</v>
      </c>
      <c r="AQ32" s="97">
        <v>35843693</v>
      </c>
      <c r="AR32" s="97">
        <v>37223971</v>
      </c>
      <c r="AS32" s="97">
        <v>39065419</v>
      </c>
      <c r="AT32" s="97">
        <v>39556723</v>
      </c>
      <c r="AU32" s="97">
        <v>36901910</v>
      </c>
      <c r="AV32" s="97">
        <v>41326122</v>
      </c>
      <c r="AW32" s="97">
        <v>43339543</v>
      </c>
      <c r="AX32" s="75"/>
      <c r="AY32" s="91">
        <v>55130</v>
      </c>
      <c r="AZ32" s="91">
        <v>30760</v>
      </c>
      <c r="BA32" s="92">
        <v>47108</v>
      </c>
      <c r="BB32" s="92">
        <v>123462</v>
      </c>
      <c r="BC32" s="97">
        <v>124190</v>
      </c>
      <c r="BD32" s="97">
        <v>21368</v>
      </c>
      <c r="BE32" s="97">
        <v>14683</v>
      </c>
      <c r="BF32" s="97">
        <v>12490</v>
      </c>
      <c r="BG32" s="97">
        <v>16574</v>
      </c>
      <c r="BH32" s="97">
        <v>28918</v>
      </c>
      <c r="BI32" s="97">
        <v>19995</v>
      </c>
      <c r="BJ32" s="97">
        <v>30250</v>
      </c>
      <c r="BK32" s="97">
        <v>16594</v>
      </c>
      <c r="BL32" s="97">
        <v>23942</v>
      </c>
      <c r="BM32" s="97">
        <v>17205</v>
      </c>
      <c r="BN32" s="76">
        <v>732706</v>
      </c>
      <c r="BO32" s="93">
        <v>11616980</v>
      </c>
      <c r="BP32" s="75">
        <v>7598050</v>
      </c>
      <c r="BQ32" s="94">
        <v>42289843</v>
      </c>
      <c r="BR32" s="94">
        <v>14216875</v>
      </c>
      <c r="BS32" s="95">
        <v>15292662</v>
      </c>
      <c r="BT32" s="95">
        <v>17840983</v>
      </c>
      <c r="BU32" s="97">
        <v>14069023</v>
      </c>
      <c r="BV32" s="97">
        <v>20706357</v>
      </c>
      <c r="BW32" s="97">
        <v>22578460</v>
      </c>
      <c r="BX32" s="97">
        <v>22814572</v>
      </c>
      <c r="BY32" s="97">
        <v>23831506</v>
      </c>
      <c r="BZ32" s="97">
        <v>25944492</v>
      </c>
      <c r="CA32" s="97">
        <v>28581493</v>
      </c>
      <c r="CB32" s="97">
        <v>33777238</v>
      </c>
      <c r="CC32" s="97">
        <v>44176058</v>
      </c>
      <c r="CD32" s="97">
        <v>40070726</v>
      </c>
      <c r="CE32" s="97">
        <v>44814674</v>
      </c>
      <c r="CF32" s="75">
        <v>16015730</v>
      </c>
      <c r="CG32" s="91">
        <v>65991318</v>
      </c>
      <c r="CH32" s="91">
        <v>47585929</v>
      </c>
      <c r="CI32" s="92">
        <v>54943234</v>
      </c>
      <c r="CJ32" s="92">
        <v>81814935</v>
      </c>
      <c r="CK32" s="98">
        <f t="shared" si="79"/>
        <v>85524561</v>
      </c>
      <c r="CL32" s="97">
        <v>88606812</v>
      </c>
      <c r="CM32" s="97">
        <v>91440853</v>
      </c>
      <c r="CN32" s="97">
        <v>93024537</v>
      </c>
      <c r="CO32" s="98">
        <f t="shared" si="80"/>
        <v>84847230</v>
      </c>
      <c r="CP32" s="98">
        <f t="shared" si="81"/>
        <v>104100847</v>
      </c>
      <c r="CQ32" s="97">
        <v>124188202</v>
      </c>
      <c r="CR32" s="97">
        <v>131164096</v>
      </c>
      <c r="CS32" s="195">
        <v>138061038</v>
      </c>
      <c r="CT32" s="195">
        <v>142344571</v>
      </c>
      <c r="CU32" s="195">
        <v>152949511</v>
      </c>
      <c r="CV32" s="90">
        <f t="shared" si="82"/>
        <v>16015730</v>
      </c>
      <c r="CW32" s="90">
        <f t="shared" si="83"/>
        <v>65991318</v>
      </c>
      <c r="CX32" s="90">
        <f t="shared" si="84"/>
        <v>47585929</v>
      </c>
      <c r="CY32" s="90">
        <f t="shared" si="85"/>
        <v>54943234</v>
      </c>
      <c r="CZ32" s="90">
        <f t="shared" si="86"/>
        <v>81814935</v>
      </c>
      <c r="DA32" s="90">
        <f t="shared" si="87"/>
        <v>85524561</v>
      </c>
      <c r="DB32" s="90">
        <f t="shared" si="88"/>
        <v>88606812</v>
      </c>
      <c r="DC32" s="90">
        <f t="shared" si="89"/>
        <v>91440853</v>
      </c>
      <c r="DD32" s="90">
        <f t="shared" si="90"/>
        <v>93024537</v>
      </c>
      <c r="DE32" s="90">
        <f t="shared" si="91"/>
        <v>84847230</v>
      </c>
      <c r="DF32" s="90">
        <f t="shared" si="92"/>
        <v>104100847</v>
      </c>
      <c r="DG32" s="90">
        <f t="shared" si="93"/>
        <v>124188202</v>
      </c>
      <c r="DH32" s="90">
        <f t="shared" si="94"/>
        <v>131164096</v>
      </c>
      <c r="DI32" s="90">
        <f t="shared" si="95"/>
        <v>138061038</v>
      </c>
      <c r="DJ32" s="90">
        <f t="shared" si="96"/>
        <v>142344571</v>
      </c>
      <c r="DK32" s="90">
        <f t="shared" si="97"/>
        <v>152949511</v>
      </c>
      <c r="DL32" s="185"/>
      <c r="DM32" s="90">
        <f t="shared" si="98"/>
        <v>0</v>
      </c>
      <c r="DN32" s="90">
        <f t="shared" si="99"/>
        <v>0</v>
      </c>
      <c r="DO32" s="90">
        <f t="shared" si="100"/>
        <v>0</v>
      </c>
      <c r="DP32" s="90">
        <f t="shared" si="101"/>
        <v>0</v>
      </c>
      <c r="DQ32" s="90">
        <f t="shared" si="102"/>
        <v>0</v>
      </c>
      <c r="DR32" s="90">
        <f t="shared" si="103"/>
        <v>0</v>
      </c>
      <c r="DS32" s="90">
        <f t="shared" si="104"/>
        <v>0</v>
      </c>
      <c r="DT32" s="90">
        <f t="shared" si="105"/>
        <v>0</v>
      </c>
      <c r="DU32" s="90">
        <f t="shared" si="106"/>
        <v>0</v>
      </c>
      <c r="DV32" s="90">
        <f t="shared" si="107"/>
        <v>0</v>
      </c>
      <c r="DW32" s="90">
        <f t="shared" si="108"/>
        <v>0</v>
      </c>
      <c r="DX32" s="90">
        <f t="shared" si="109"/>
        <v>0</v>
      </c>
      <c r="DY32" s="90">
        <f t="shared" si="110"/>
        <v>0</v>
      </c>
      <c r="DZ32" s="90">
        <f t="shared" si="111"/>
        <v>0</v>
      </c>
      <c r="EA32" s="90">
        <f t="shared" si="112"/>
        <v>0</v>
      </c>
      <c r="EB32" s="90">
        <f t="shared" si="113"/>
        <v>0</v>
      </c>
    </row>
    <row r="33" spans="1:132" s="8" customFormat="1" x14ac:dyDescent="0.2">
      <c r="A33" s="52" t="s">
        <v>46</v>
      </c>
      <c r="B33" s="74">
        <v>25652627</v>
      </c>
      <c r="C33" s="91">
        <v>36337159</v>
      </c>
      <c r="D33" s="91">
        <v>43602415</v>
      </c>
      <c r="E33" s="92">
        <v>48068960</v>
      </c>
      <c r="F33" s="92">
        <v>53348009</v>
      </c>
      <c r="G33" s="97">
        <v>46189969</v>
      </c>
      <c r="H33" s="97">
        <v>44341350</v>
      </c>
      <c r="I33" s="97">
        <v>43976560</v>
      </c>
      <c r="J33" s="97">
        <v>48410818</v>
      </c>
      <c r="K33" s="97">
        <v>52955816</v>
      </c>
      <c r="L33" s="97">
        <v>80413209</v>
      </c>
      <c r="M33" s="97">
        <v>93740267</v>
      </c>
      <c r="N33" s="97">
        <v>91841879</v>
      </c>
      <c r="O33" s="97">
        <v>87144776</v>
      </c>
      <c r="P33" s="97">
        <v>85107340</v>
      </c>
      <c r="Q33" s="97">
        <v>83095971</v>
      </c>
      <c r="R33" s="75">
        <v>9686459</v>
      </c>
      <c r="S33" s="91">
        <v>7661974</v>
      </c>
      <c r="T33" s="91">
        <v>8058634</v>
      </c>
      <c r="U33" s="92">
        <v>10526135</v>
      </c>
      <c r="V33" s="92">
        <v>13049399</v>
      </c>
      <c r="W33" s="97">
        <v>8146606</v>
      </c>
      <c r="X33" s="97">
        <v>7468256</v>
      </c>
      <c r="Y33" s="97">
        <v>8223127</v>
      </c>
      <c r="Z33" s="97">
        <v>9917424</v>
      </c>
      <c r="AA33" s="97">
        <v>10866417</v>
      </c>
      <c r="AB33" s="97">
        <v>10970078</v>
      </c>
      <c r="AC33" s="97">
        <v>11395762</v>
      </c>
      <c r="AD33" s="97">
        <v>8544765</v>
      </c>
      <c r="AE33" s="97">
        <v>8876642</v>
      </c>
      <c r="AF33" s="97">
        <v>8170296</v>
      </c>
      <c r="AG33" s="97">
        <v>8020492</v>
      </c>
      <c r="AH33" s="75">
        <v>9884113</v>
      </c>
      <c r="AI33" s="91">
        <v>24980642</v>
      </c>
      <c r="AJ33" s="91">
        <v>29897791</v>
      </c>
      <c r="AK33" s="92">
        <v>35184505</v>
      </c>
      <c r="AL33" s="92">
        <v>38566634</v>
      </c>
      <c r="AM33" s="97">
        <v>42785501</v>
      </c>
      <c r="AN33" s="97">
        <v>46501995</v>
      </c>
      <c r="AO33" s="97">
        <v>50590657</v>
      </c>
      <c r="AP33" s="97">
        <v>54785709</v>
      </c>
      <c r="AQ33" s="97">
        <v>60311041</v>
      </c>
      <c r="AR33" s="97">
        <v>63376612</v>
      </c>
      <c r="AS33" s="97">
        <v>69855569</v>
      </c>
      <c r="AT33" s="97">
        <v>71363243</v>
      </c>
      <c r="AU33" s="97">
        <v>75093439</v>
      </c>
      <c r="AV33" s="97">
        <v>79329237</v>
      </c>
      <c r="AW33" s="97">
        <v>78522917</v>
      </c>
      <c r="AX33" s="75">
        <v>1232742</v>
      </c>
      <c r="AY33" s="91">
        <v>1476819</v>
      </c>
      <c r="AZ33" s="91"/>
      <c r="BA33" s="92"/>
      <c r="BB33" s="92">
        <v>26714</v>
      </c>
      <c r="BC33" s="97">
        <v>26714</v>
      </c>
      <c r="BD33" s="97">
        <v>45182</v>
      </c>
      <c r="BE33" s="97">
        <v>1749923</v>
      </c>
      <c r="BF33" s="97">
        <v>1495</v>
      </c>
      <c r="BG33" s="97"/>
      <c r="BH33" s="97"/>
      <c r="BI33" s="97"/>
      <c r="BJ33" s="97"/>
      <c r="BK33" s="97"/>
      <c r="BL33" s="97"/>
      <c r="BM33" s="97"/>
      <c r="BN33" s="76">
        <v>8427257</v>
      </c>
      <c r="BO33" s="93">
        <v>15232000</v>
      </c>
      <c r="BP33" s="75">
        <v>11738267</v>
      </c>
      <c r="BQ33" s="94">
        <v>20471533</v>
      </c>
      <c r="BR33" s="94">
        <v>18475897</v>
      </c>
      <c r="BS33" s="95">
        <v>19115250</v>
      </c>
      <c r="BT33" s="95">
        <v>21699760</v>
      </c>
      <c r="BU33" s="97">
        <v>23280015</v>
      </c>
      <c r="BV33" s="97">
        <v>28014754</v>
      </c>
      <c r="BW33" s="97">
        <v>34403457</v>
      </c>
      <c r="BX33" s="97">
        <v>34829483</v>
      </c>
      <c r="BY33" s="97">
        <v>30527362</v>
      </c>
      <c r="BZ33" s="97">
        <v>30103293</v>
      </c>
      <c r="CA33" s="97">
        <v>32265336</v>
      </c>
      <c r="CB33" s="97">
        <v>37444715</v>
      </c>
      <c r="CC33" s="97">
        <v>37238534</v>
      </c>
      <c r="CD33" s="97">
        <v>44768920</v>
      </c>
      <c r="CE33" s="97">
        <v>44983169</v>
      </c>
      <c r="CF33" s="75">
        <v>58194208</v>
      </c>
      <c r="CG33" s="91">
        <v>90928127</v>
      </c>
      <c r="CH33" s="91">
        <v>100034737</v>
      </c>
      <c r="CI33" s="92">
        <v>112894850</v>
      </c>
      <c r="CJ33" s="92">
        <v>126690516</v>
      </c>
      <c r="CK33" s="98">
        <f t="shared" si="79"/>
        <v>120428805</v>
      </c>
      <c r="CL33" s="97">
        <v>126371537</v>
      </c>
      <c r="CM33" s="97">
        <v>138943724</v>
      </c>
      <c r="CN33" s="97">
        <v>147944929</v>
      </c>
      <c r="CO33" s="98">
        <f t="shared" si="80"/>
        <v>154660636</v>
      </c>
      <c r="CP33" s="98">
        <f t="shared" si="81"/>
        <v>184863192</v>
      </c>
      <c r="CQ33" s="97">
        <v>207256934</v>
      </c>
      <c r="CR33" s="97">
        <v>209194602</v>
      </c>
      <c r="CS33" s="195">
        <v>208353391</v>
      </c>
      <c r="CT33" s="195">
        <v>217375793</v>
      </c>
      <c r="CU33" s="195">
        <v>214622549</v>
      </c>
      <c r="CV33" s="90">
        <f t="shared" si="82"/>
        <v>58194208</v>
      </c>
      <c r="CW33" s="90">
        <f t="shared" si="83"/>
        <v>90928127</v>
      </c>
      <c r="CX33" s="90">
        <f t="shared" si="84"/>
        <v>100034737</v>
      </c>
      <c r="CY33" s="90">
        <f t="shared" si="85"/>
        <v>112894850</v>
      </c>
      <c r="CZ33" s="90">
        <f t="shared" si="86"/>
        <v>126690516</v>
      </c>
      <c r="DA33" s="90">
        <f t="shared" si="87"/>
        <v>120428805</v>
      </c>
      <c r="DB33" s="90">
        <f t="shared" si="88"/>
        <v>126371537</v>
      </c>
      <c r="DC33" s="90">
        <f t="shared" si="89"/>
        <v>138943724</v>
      </c>
      <c r="DD33" s="90">
        <f t="shared" si="90"/>
        <v>147944929</v>
      </c>
      <c r="DE33" s="90">
        <f t="shared" si="91"/>
        <v>154660636</v>
      </c>
      <c r="DF33" s="90">
        <f t="shared" si="92"/>
        <v>184863192</v>
      </c>
      <c r="DG33" s="90">
        <f t="shared" si="93"/>
        <v>207256934</v>
      </c>
      <c r="DH33" s="90">
        <f t="shared" si="94"/>
        <v>209194602</v>
      </c>
      <c r="DI33" s="90">
        <f t="shared" si="95"/>
        <v>208353391</v>
      </c>
      <c r="DJ33" s="90">
        <f t="shared" si="96"/>
        <v>217375793</v>
      </c>
      <c r="DK33" s="90">
        <f t="shared" si="97"/>
        <v>214622549</v>
      </c>
      <c r="DL33" s="185"/>
      <c r="DM33" s="90">
        <f t="shared" si="98"/>
        <v>0</v>
      </c>
      <c r="DN33" s="90">
        <f t="shared" si="99"/>
        <v>0</v>
      </c>
      <c r="DO33" s="90">
        <f t="shared" si="100"/>
        <v>0</v>
      </c>
      <c r="DP33" s="90">
        <f t="shared" si="101"/>
        <v>0</v>
      </c>
      <c r="DQ33" s="90">
        <f t="shared" si="102"/>
        <v>0</v>
      </c>
      <c r="DR33" s="90">
        <f t="shared" si="103"/>
        <v>0</v>
      </c>
      <c r="DS33" s="90">
        <f t="shared" si="104"/>
        <v>0</v>
      </c>
      <c r="DT33" s="90">
        <f t="shared" si="105"/>
        <v>0</v>
      </c>
      <c r="DU33" s="90">
        <f t="shared" si="106"/>
        <v>0</v>
      </c>
      <c r="DV33" s="90">
        <f t="shared" si="107"/>
        <v>0</v>
      </c>
      <c r="DW33" s="90">
        <f t="shared" si="108"/>
        <v>0</v>
      </c>
      <c r="DX33" s="90">
        <f t="shared" si="109"/>
        <v>0</v>
      </c>
      <c r="DY33" s="90">
        <f t="shared" si="110"/>
        <v>0</v>
      </c>
      <c r="DZ33" s="90">
        <f t="shared" si="111"/>
        <v>0</v>
      </c>
      <c r="EA33" s="90">
        <f t="shared" si="112"/>
        <v>0</v>
      </c>
      <c r="EB33" s="90">
        <f t="shared" si="113"/>
        <v>0</v>
      </c>
    </row>
    <row r="34" spans="1:132" s="8" customFormat="1" x14ac:dyDescent="0.2">
      <c r="A34" s="52" t="s">
        <v>50</v>
      </c>
      <c r="B34" s="74">
        <v>20406870</v>
      </c>
      <c r="C34" s="91">
        <v>36140273</v>
      </c>
      <c r="D34" s="91">
        <v>43377008</v>
      </c>
      <c r="E34" s="92">
        <v>51930128</v>
      </c>
      <c r="F34" s="92">
        <v>53663413</v>
      </c>
      <c r="G34" s="97">
        <v>55758333</v>
      </c>
      <c r="H34" s="97">
        <v>51508028</v>
      </c>
      <c r="I34" s="97">
        <v>48544872</v>
      </c>
      <c r="J34" s="97">
        <v>54284596</v>
      </c>
      <c r="K34" s="97">
        <v>63641958</v>
      </c>
      <c r="L34" s="97">
        <v>101401410</v>
      </c>
      <c r="M34" s="97">
        <v>124629129</v>
      </c>
      <c r="N34" s="97">
        <v>130590008</v>
      </c>
      <c r="O34" s="97">
        <v>128867130</v>
      </c>
      <c r="P34" s="97">
        <v>128211333</v>
      </c>
      <c r="Q34" s="97">
        <v>124382135</v>
      </c>
      <c r="R34" s="75">
        <v>11180484</v>
      </c>
      <c r="S34" s="91">
        <v>7083342</v>
      </c>
      <c r="T34" s="91">
        <v>6753067</v>
      </c>
      <c r="U34" s="92">
        <v>7326410</v>
      </c>
      <c r="V34" s="92">
        <v>7306522</v>
      </c>
      <c r="W34" s="97">
        <v>7074956</v>
      </c>
      <c r="X34" s="97">
        <v>5437972</v>
      </c>
      <c r="Y34" s="97">
        <v>11082337</v>
      </c>
      <c r="Z34" s="97">
        <v>11587841</v>
      </c>
      <c r="AA34" s="97">
        <v>9376901</v>
      </c>
      <c r="AB34" s="97">
        <v>14827874</v>
      </c>
      <c r="AC34" s="97">
        <v>17333812</v>
      </c>
      <c r="AD34" s="97">
        <v>9423154</v>
      </c>
      <c r="AE34" s="97">
        <v>9116093</v>
      </c>
      <c r="AF34" s="97">
        <v>9001720</v>
      </c>
      <c r="AG34" s="97">
        <v>9463735</v>
      </c>
      <c r="AH34" s="75">
        <v>6557435</v>
      </c>
      <c r="AI34" s="91">
        <v>12664448</v>
      </c>
      <c r="AJ34" s="91">
        <v>12802090</v>
      </c>
      <c r="AK34" s="92">
        <v>11236520</v>
      </c>
      <c r="AL34" s="92">
        <v>12974267</v>
      </c>
      <c r="AM34" s="97">
        <v>12788533</v>
      </c>
      <c r="AN34" s="97">
        <v>16080334</v>
      </c>
      <c r="AO34" s="97">
        <v>16836448</v>
      </c>
      <c r="AP34" s="97">
        <v>16936443</v>
      </c>
      <c r="AQ34" s="97">
        <v>34349942</v>
      </c>
      <c r="AR34" s="97">
        <v>32141437</v>
      </c>
      <c r="AS34" s="97">
        <v>11128383</v>
      </c>
      <c r="AT34" s="97">
        <v>25719281</v>
      </c>
      <c r="AU34" s="97">
        <v>29622960</v>
      </c>
      <c r="AV34" s="97">
        <v>31675019</v>
      </c>
      <c r="AW34" s="97">
        <v>33733445</v>
      </c>
      <c r="AX34" s="75">
        <v>49096</v>
      </c>
      <c r="AY34" s="91">
        <v>1284099</v>
      </c>
      <c r="AZ34" s="91">
        <v>50283</v>
      </c>
      <c r="BA34" s="92">
        <v>56826</v>
      </c>
      <c r="BB34" s="92">
        <v>120418</v>
      </c>
      <c r="BC34" s="97">
        <v>161969</v>
      </c>
      <c r="BD34" s="97">
        <v>16454</v>
      </c>
      <c r="BE34" s="97">
        <v>10951</v>
      </c>
      <c r="BF34" s="97">
        <v>325709</v>
      </c>
      <c r="BG34" s="97">
        <v>392508</v>
      </c>
      <c r="BH34" s="97">
        <v>371744</v>
      </c>
      <c r="BI34" s="97">
        <v>378051</v>
      </c>
      <c r="BJ34" s="97">
        <v>373384</v>
      </c>
      <c r="BK34" s="97">
        <v>429702</v>
      </c>
      <c r="BL34" s="97">
        <v>447415</v>
      </c>
      <c r="BM34" s="97">
        <v>440204</v>
      </c>
      <c r="BN34" s="76">
        <v>8214297</v>
      </c>
      <c r="BO34" s="93">
        <v>19797347</v>
      </c>
      <c r="BP34" s="75">
        <v>21765056</v>
      </c>
      <c r="BQ34" s="94">
        <v>43841209</v>
      </c>
      <c r="BR34" s="94">
        <v>51043298</v>
      </c>
      <c r="BS34" s="95">
        <v>23826889</v>
      </c>
      <c r="BT34" s="95">
        <v>30946878</v>
      </c>
      <c r="BU34" s="97">
        <v>37675462</v>
      </c>
      <c r="BV34" s="97">
        <v>34665833</v>
      </c>
      <c r="BW34" s="97">
        <v>37284069</v>
      </c>
      <c r="BX34" s="97">
        <v>45210327</v>
      </c>
      <c r="BY34" s="97">
        <v>34401201</v>
      </c>
      <c r="BZ34" s="97">
        <v>101646441</v>
      </c>
      <c r="CA34" s="97">
        <v>117140939</v>
      </c>
      <c r="CB34" s="97">
        <v>127755969</v>
      </c>
      <c r="CC34" s="97">
        <v>148133096</v>
      </c>
      <c r="CD34" s="97">
        <v>153886229</v>
      </c>
      <c r="CE34" s="97">
        <v>160677628</v>
      </c>
      <c r="CF34" s="75">
        <v>59958941</v>
      </c>
      <c r="CG34" s="91">
        <v>101013371</v>
      </c>
      <c r="CH34" s="91">
        <v>114025746</v>
      </c>
      <c r="CI34" s="92">
        <v>94376773</v>
      </c>
      <c r="CJ34" s="92">
        <v>105011498</v>
      </c>
      <c r="CK34" s="98">
        <f t="shared" si="79"/>
        <v>113459253</v>
      </c>
      <c r="CL34" s="97">
        <v>107708621</v>
      </c>
      <c r="CM34" s="97">
        <v>113758677</v>
      </c>
      <c r="CN34" s="97">
        <v>128344916</v>
      </c>
      <c r="CO34" s="98">
        <f t="shared" si="80"/>
        <v>142162510</v>
      </c>
      <c r="CP34" s="98">
        <f t="shared" si="81"/>
        <v>250388906</v>
      </c>
      <c r="CQ34" s="97">
        <v>270610314</v>
      </c>
      <c r="CR34" s="97">
        <v>293861796</v>
      </c>
      <c r="CS34" s="195">
        <v>316168981</v>
      </c>
      <c r="CT34" s="195">
        <v>323221716</v>
      </c>
      <c r="CU34" s="195">
        <v>328697147</v>
      </c>
      <c r="CV34" s="90">
        <f t="shared" si="82"/>
        <v>59958941</v>
      </c>
      <c r="CW34" s="90">
        <f t="shared" si="83"/>
        <v>101013371</v>
      </c>
      <c r="CX34" s="90">
        <f t="shared" si="84"/>
        <v>114025746</v>
      </c>
      <c r="CY34" s="90">
        <f t="shared" si="85"/>
        <v>94376773</v>
      </c>
      <c r="CZ34" s="90">
        <f t="shared" si="86"/>
        <v>105011498</v>
      </c>
      <c r="DA34" s="90">
        <f t="shared" si="87"/>
        <v>113459253</v>
      </c>
      <c r="DB34" s="90">
        <f t="shared" si="88"/>
        <v>107708621</v>
      </c>
      <c r="DC34" s="90">
        <f t="shared" si="89"/>
        <v>113758677</v>
      </c>
      <c r="DD34" s="90">
        <f t="shared" si="90"/>
        <v>128344916</v>
      </c>
      <c r="DE34" s="90">
        <f t="shared" si="91"/>
        <v>142162510</v>
      </c>
      <c r="DF34" s="90">
        <f t="shared" si="92"/>
        <v>250388906</v>
      </c>
      <c r="DG34" s="90">
        <f t="shared" si="93"/>
        <v>270610314</v>
      </c>
      <c r="DH34" s="90">
        <f t="shared" si="94"/>
        <v>293861796</v>
      </c>
      <c r="DI34" s="90">
        <f t="shared" si="95"/>
        <v>316168981</v>
      </c>
      <c r="DJ34" s="90">
        <f t="shared" si="96"/>
        <v>323221716</v>
      </c>
      <c r="DK34" s="90">
        <f t="shared" si="97"/>
        <v>328697147</v>
      </c>
      <c r="DL34" s="185"/>
      <c r="DM34" s="90">
        <f t="shared" si="98"/>
        <v>0</v>
      </c>
      <c r="DN34" s="90">
        <f t="shared" si="99"/>
        <v>0</v>
      </c>
      <c r="DO34" s="90">
        <f t="shared" si="100"/>
        <v>0</v>
      </c>
      <c r="DP34" s="90">
        <f t="shared" si="101"/>
        <v>0</v>
      </c>
      <c r="DQ34" s="90">
        <f t="shared" si="102"/>
        <v>0</v>
      </c>
      <c r="DR34" s="90">
        <f t="shared" si="103"/>
        <v>0</v>
      </c>
      <c r="DS34" s="90">
        <f t="shared" si="104"/>
        <v>0</v>
      </c>
      <c r="DT34" s="90">
        <f t="shared" si="105"/>
        <v>0</v>
      </c>
      <c r="DU34" s="90">
        <f t="shared" si="106"/>
        <v>0</v>
      </c>
      <c r="DV34" s="90">
        <f t="shared" si="107"/>
        <v>0</v>
      </c>
      <c r="DW34" s="90">
        <f t="shared" si="108"/>
        <v>0</v>
      </c>
      <c r="DX34" s="90">
        <f t="shared" si="109"/>
        <v>0</v>
      </c>
      <c r="DY34" s="90">
        <f t="shared" si="110"/>
        <v>0</v>
      </c>
      <c r="DZ34" s="90">
        <f t="shared" si="111"/>
        <v>0</v>
      </c>
      <c r="EA34" s="90">
        <f t="shared" si="112"/>
        <v>0</v>
      </c>
      <c r="EB34" s="90">
        <f t="shared" si="113"/>
        <v>0</v>
      </c>
    </row>
    <row r="35" spans="1:132" s="8" customFormat="1" x14ac:dyDescent="0.2">
      <c r="A35" s="52" t="s">
        <v>54</v>
      </c>
      <c r="B35" s="74">
        <v>29331983</v>
      </c>
      <c r="C35" s="91">
        <v>44877066</v>
      </c>
      <c r="D35" s="91">
        <v>58932921</v>
      </c>
      <c r="E35" s="92">
        <v>71245321</v>
      </c>
      <c r="F35" s="92">
        <v>76690670</v>
      </c>
      <c r="G35" s="97">
        <v>77172895</v>
      </c>
      <c r="H35" s="97">
        <v>69005657</v>
      </c>
      <c r="I35" s="97">
        <v>64001791</v>
      </c>
      <c r="J35" s="97">
        <v>64750655</v>
      </c>
      <c r="K35" s="97">
        <v>78810729</v>
      </c>
      <c r="L35" s="97">
        <v>129786719</v>
      </c>
      <c r="M35" s="97">
        <v>182783242</v>
      </c>
      <c r="N35" s="97">
        <v>186940783</v>
      </c>
      <c r="O35" s="97">
        <v>166374479</v>
      </c>
      <c r="P35" s="97">
        <v>157430259</v>
      </c>
      <c r="Q35" s="97">
        <v>156241120</v>
      </c>
      <c r="R35" s="75">
        <v>4881471</v>
      </c>
      <c r="S35" s="91">
        <v>5752513</v>
      </c>
      <c r="T35" s="91">
        <v>8530686</v>
      </c>
      <c r="U35" s="92">
        <v>8831020</v>
      </c>
      <c r="V35" s="92">
        <v>9455243</v>
      </c>
      <c r="W35" s="97">
        <v>10065752</v>
      </c>
      <c r="X35" s="97">
        <v>11305670</v>
      </c>
      <c r="Y35" s="97">
        <v>18799377</v>
      </c>
      <c r="Z35" s="97">
        <v>16342872</v>
      </c>
      <c r="AA35" s="97">
        <v>13757771</v>
      </c>
      <c r="AB35" s="97">
        <v>16251196</v>
      </c>
      <c r="AC35" s="97">
        <v>56875527</v>
      </c>
      <c r="AD35" s="97">
        <v>14133331</v>
      </c>
      <c r="AE35" s="97">
        <v>14226435</v>
      </c>
      <c r="AF35" s="97">
        <v>14558953</v>
      </c>
      <c r="AG35" s="97">
        <v>14139788</v>
      </c>
      <c r="AH35" s="75">
        <v>1753681</v>
      </c>
      <c r="AI35" s="91">
        <v>8292296</v>
      </c>
      <c r="AJ35" s="91">
        <v>4829643</v>
      </c>
      <c r="AK35" s="92">
        <v>6581250</v>
      </c>
      <c r="AL35" s="92">
        <v>7521041</v>
      </c>
      <c r="AM35" s="97">
        <v>8564919</v>
      </c>
      <c r="AN35" s="97">
        <v>6962504</v>
      </c>
      <c r="AO35" s="97">
        <v>7796118</v>
      </c>
      <c r="AP35" s="97">
        <v>8932423</v>
      </c>
      <c r="AQ35" s="97">
        <v>8457582</v>
      </c>
      <c r="AR35" s="97">
        <v>8382962</v>
      </c>
      <c r="AS35" s="97">
        <v>9374400</v>
      </c>
      <c r="AT35" s="97">
        <v>8425219</v>
      </c>
      <c r="AU35" s="97">
        <v>9815243</v>
      </c>
      <c r="AV35" s="97">
        <v>11113995</v>
      </c>
      <c r="AW35" s="97">
        <v>12806198</v>
      </c>
      <c r="AX35" s="75">
        <v>3026202</v>
      </c>
      <c r="AY35" s="91">
        <v>16536</v>
      </c>
      <c r="AZ35" s="91">
        <v>534849</v>
      </c>
      <c r="BA35" s="92">
        <v>365837</v>
      </c>
      <c r="BB35" s="92">
        <v>372834</v>
      </c>
      <c r="BC35" s="97">
        <v>709223</v>
      </c>
      <c r="BD35" s="97">
        <v>933120</v>
      </c>
      <c r="BE35" s="97">
        <v>908266</v>
      </c>
      <c r="BF35" s="97">
        <v>1140982</v>
      </c>
      <c r="BG35" s="97">
        <v>1098551</v>
      </c>
      <c r="BH35" s="97">
        <v>923728</v>
      </c>
      <c r="BI35" s="97">
        <v>1032903</v>
      </c>
      <c r="BJ35" s="97">
        <v>1092048</v>
      </c>
      <c r="BK35" s="97">
        <v>874389</v>
      </c>
      <c r="BL35" s="97">
        <v>1046295</v>
      </c>
      <c r="BM35" s="97">
        <v>893000</v>
      </c>
      <c r="BN35" s="76">
        <v>5311702</v>
      </c>
      <c r="BO35" s="93">
        <v>9863078</v>
      </c>
      <c r="BP35" s="75">
        <v>16678359</v>
      </c>
      <c r="BQ35" s="94">
        <v>26922003</v>
      </c>
      <c r="BR35" s="94">
        <v>34992343</v>
      </c>
      <c r="BS35" s="95">
        <v>36641591</v>
      </c>
      <c r="BT35" s="95">
        <v>57844459</v>
      </c>
      <c r="BU35" s="97">
        <v>62551687</v>
      </c>
      <c r="BV35" s="97">
        <v>72821894</v>
      </c>
      <c r="BW35" s="97">
        <v>79946637</v>
      </c>
      <c r="BX35" s="97">
        <v>96836537</v>
      </c>
      <c r="BY35" s="97">
        <v>106136563</v>
      </c>
      <c r="BZ35" s="97">
        <v>115004152</v>
      </c>
      <c r="CA35" s="97">
        <v>130562321</v>
      </c>
      <c r="CB35" s="97">
        <v>146069312</v>
      </c>
      <c r="CC35" s="97">
        <v>150924214</v>
      </c>
      <c r="CD35" s="97">
        <v>165626717</v>
      </c>
      <c r="CE35" s="97">
        <v>186433097</v>
      </c>
      <c r="CF35" s="75">
        <v>55671696</v>
      </c>
      <c r="CG35" s="91">
        <v>85860414</v>
      </c>
      <c r="CH35" s="91">
        <v>107820442</v>
      </c>
      <c r="CI35" s="92">
        <v>123665019</v>
      </c>
      <c r="CJ35" s="92">
        <v>151884247</v>
      </c>
      <c r="CK35" s="98">
        <f t="shared" si="79"/>
        <v>159064476</v>
      </c>
      <c r="CL35" s="97">
        <v>161028845</v>
      </c>
      <c r="CM35" s="97">
        <v>171452189</v>
      </c>
      <c r="CN35" s="97">
        <v>188003469</v>
      </c>
      <c r="CO35" s="98">
        <f t="shared" si="80"/>
        <v>208261196</v>
      </c>
      <c r="CP35" s="98">
        <f t="shared" si="81"/>
        <v>270348757</v>
      </c>
      <c r="CQ35" s="97">
        <v>380628393</v>
      </c>
      <c r="CR35" s="97">
        <v>356660693</v>
      </c>
      <c r="CS35" s="195">
        <v>342214760</v>
      </c>
      <c r="CT35" s="195">
        <v>349776219</v>
      </c>
      <c r="CU35" s="195">
        <v>370513203</v>
      </c>
      <c r="CV35" s="90">
        <f t="shared" si="82"/>
        <v>55671696</v>
      </c>
      <c r="CW35" s="90">
        <f t="shared" si="83"/>
        <v>85860414</v>
      </c>
      <c r="CX35" s="90">
        <f t="shared" si="84"/>
        <v>107820442</v>
      </c>
      <c r="CY35" s="90">
        <f t="shared" si="85"/>
        <v>123665019</v>
      </c>
      <c r="CZ35" s="90">
        <f t="shared" si="86"/>
        <v>151884247</v>
      </c>
      <c r="DA35" s="90">
        <f t="shared" si="87"/>
        <v>159064476</v>
      </c>
      <c r="DB35" s="90">
        <f t="shared" si="88"/>
        <v>161028845</v>
      </c>
      <c r="DC35" s="90">
        <f t="shared" si="89"/>
        <v>171452189</v>
      </c>
      <c r="DD35" s="90">
        <f t="shared" si="90"/>
        <v>188003469</v>
      </c>
      <c r="DE35" s="90">
        <f t="shared" si="91"/>
        <v>208261196</v>
      </c>
      <c r="DF35" s="90">
        <f t="shared" si="92"/>
        <v>270348757</v>
      </c>
      <c r="DG35" s="90">
        <f t="shared" si="93"/>
        <v>380628393</v>
      </c>
      <c r="DH35" s="90">
        <f t="shared" si="94"/>
        <v>356660693</v>
      </c>
      <c r="DI35" s="90">
        <f t="shared" si="95"/>
        <v>342214760</v>
      </c>
      <c r="DJ35" s="90">
        <f t="shared" si="96"/>
        <v>349776219</v>
      </c>
      <c r="DK35" s="90">
        <f t="shared" si="97"/>
        <v>370513203</v>
      </c>
      <c r="DL35" s="185"/>
      <c r="DM35" s="90">
        <f t="shared" si="98"/>
        <v>0</v>
      </c>
      <c r="DN35" s="90">
        <f t="shared" si="99"/>
        <v>0</v>
      </c>
      <c r="DO35" s="90">
        <f t="shared" si="100"/>
        <v>0</v>
      </c>
      <c r="DP35" s="90">
        <f t="shared" si="101"/>
        <v>0</v>
      </c>
      <c r="DQ35" s="90">
        <f t="shared" si="102"/>
        <v>0</v>
      </c>
      <c r="DR35" s="90">
        <f t="shared" si="103"/>
        <v>0</v>
      </c>
      <c r="DS35" s="90">
        <f t="shared" si="104"/>
        <v>0</v>
      </c>
      <c r="DT35" s="90">
        <f t="shared" si="105"/>
        <v>0</v>
      </c>
      <c r="DU35" s="90">
        <f t="shared" si="106"/>
        <v>0</v>
      </c>
      <c r="DV35" s="90">
        <f t="shared" si="107"/>
        <v>0</v>
      </c>
      <c r="DW35" s="90">
        <f t="shared" si="108"/>
        <v>0</v>
      </c>
      <c r="DX35" s="90">
        <f t="shared" si="109"/>
        <v>0</v>
      </c>
      <c r="DY35" s="90">
        <f t="shared" si="110"/>
        <v>0</v>
      </c>
      <c r="DZ35" s="90">
        <f t="shared" si="111"/>
        <v>0</v>
      </c>
      <c r="EA35" s="90">
        <f t="shared" si="112"/>
        <v>0</v>
      </c>
      <c r="EB35" s="90">
        <f t="shared" si="113"/>
        <v>0</v>
      </c>
    </row>
    <row r="36" spans="1:132" s="8" customFormat="1" x14ac:dyDescent="0.2">
      <c r="A36" s="52" t="s">
        <v>56</v>
      </c>
      <c r="B36" s="74">
        <v>26071489</v>
      </c>
      <c r="C36" s="91">
        <v>40075964</v>
      </c>
      <c r="D36" s="91">
        <v>49075065</v>
      </c>
      <c r="E36" s="92">
        <v>55557975</v>
      </c>
      <c r="F36" s="92">
        <v>58218096</v>
      </c>
      <c r="G36" s="97">
        <v>58931085</v>
      </c>
      <c r="H36" s="97">
        <v>56288932</v>
      </c>
      <c r="I36" s="97">
        <v>65464390</v>
      </c>
      <c r="J36" s="97">
        <v>72597504</v>
      </c>
      <c r="K36" s="97">
        <v>74292382</v>
      </c>
      <c r="L36" s="97">
        <v>110949145</v>
      </c>
      <c r="M36" s="97">
        <v>130335312</v>
      </c>
      <c r="N36" s="97">
        <v>136183053</v>
      </c>
      <c r="O36" s="97">
        <v>135810143</v>
      </c>
      <c r="P36" s="97">
        <v>141617214</v>
      </c>
      <c r="Q36" s="97">
        <v>145475541</v>
      </c>
      <c r="R36" s="75">
        <v>11310609</v>
      </c>
      <c r="S36" s="91">
        <v>13227657</v>
      </c>
      <c r="T36" s="91">
        <v>31729369</v>
      </c>
      <c r="U36" s="92">
        <v>26931688</v>
      </c>
      <c r="V36" s="92">
        <v>47491411</v>
      </c>
      <c r="W36" s="97">
        <v>32707084</v>
      </c>
      <c r="X36" s="97">
        <v>47603601</v>
      </c>
      <c r="Y36" s="97">
        <v>50549934</v>
      </c>
      <c r="Z36" s="97">
        <v>59221976</v>
      </c>
      <c r="AA36" s="97">
        <v>61684837</v>
      </c>
      <c r="AB36" s="97">
        <v>55067623</v>
      </c>
      <c r="AC36" s="97">
        <v>35350773</v>
      </c>
      <c r="AD36" s="97">
        <v>26067486</v>
      </c>
      <c r="AE36" s="97">
        <v>26231623</v>
      </c>
      <c r="AF36" s="97">
        <v>27767455</v>
      </c>
      <c r="AG36" s="97">
        <v>25799233</v>
      </c>
      <c r="AH36" s="75">
        <v>32794126</v>
      </c>
      <c r="AI36" s="91">
        <v>65796497</v>
      </c>
      <c r="AJ36" s="91">
        <v>31496653</v>
      </c>
      <c r="AK36" s="92">
        <v>39482675</v>
      </c>
      <c r="AL36" s="92">
        <v>42054384</v>
      </c>
      <c r="AM36" s="97">
        <v>44076300</v>
      </c>
      <c r="AN36" s="97">
        <v>53601768</v>
      </c>
      <c r="AO36" s="97">
        <v>61344913</v>
      </c>
      <c r="AP36" s="97">
        <v>67192891</v>
      </c>
      <c r="AQ36" s="97">
        <v>64852392</v>
      </c>
      <c r="AR36" s="97">
        <v>111847658</v>
      </c>
      <c r="AS36" s="97">
        <v>115948934</v>
      </c>
      <c r="AT36" s="97">
        <v>149654261</v>
      </c>
      <c r="AU36" s="97">
        <v>173654894</v>
      </c>
      <c r="AV36" s="97">
        <v>179592560</v>
      </c>
      <c r="AW36" s="97">
        <v>184610454</v>
      </c>
      <c r="AX36" s="75">
        <v>380</v>
      </c>
      <c r="AY36" s="91">
        <v>11244</v>
      </c>
      <c r="AZ36" s="91">
        <v>25730</v>
      </c>
      <c r="BA36" s="92">
        <v>41822</v>
      </c>
      <c r="BB36" s="92">
        <v>12907</v>
      </c>
      <c r="BC36" s="97">
        <v>26382</v>
      </c>
      <c r="BD36" s="97">
        <v>23527</v>
      </c>
      <c r="BE36" s="97">
        <v>6678</v>
      </c>
      <c r="BF36" s="97">
        <v>10667</v>
      </c>
      <c r="BG36" s="97">
        <v>8867</v>
      </c>
      <c r="BH36" s="97">
        <v>18791</v>
      </c>
      <c r="BI36" s="97">
        <v>94619</v>
      </c>
      <c r="BJ36" s="97">
        <v>409449</v>
      </c>
      <c r="BK36" s="97">
        <v>643666</v>
      </c>
      <c r="BL36" s="97">
        <v>904075</v>
      </c>
      <c r="BM36" s="97">
        <v>961733</v>
      </c>
      <c r="BN36" s="76">
        <v>26379592</v>
      </c>
      <c r="BO36" s="93">
        <v>35650204</v>
      </c>
      <c r="BP36" s="75">
        <v>64223866</v>
      </c>
      <c r="BQ36" s="94">
        <v>101774618</v>
      </c>
      <c r="BR36" s="94">
        <v>87649489</v>
      </c>
      <c r="BS36" s="95">
        <v>91825821</v>
      </c>
      <c r="BT36" s="95">
        <v>113345785</v>
      </c>
      <c r="BU36" s="97">
        <v>124778002</v>
      </c>
      <c r="BV36" s="97">
        <v>123007949</v>
      </c>
      <c r="BW36" s="97">
        <v>149935410</v>
      </c>
      <c r="BX36" s="97">
        <v>164540846</v>
      </c>
      <c r="BY36" s="97">
        <v>174101574</v>
      </c>
      <c r="BZ36" s="97">
        <v>167115708</v>
      </c>
      <c r="CA36" s="97">
        <v>208822568</v>
      </c>
      <c r="CB36" s="97">
        <v>249404174</v>
      </c>
      <c r="CC36" s="97">
        <v>299200386</v>
      </c>
      <c r="CD36" s="97">
        <v>303907455</v>
      </c>
      <c r="CE36" s="97">
        <v>324691315</v>
      </c>
      <c r="CF36" s="75">
        <v>134400470</v>
      </c>
      <c r="CG36" s="91">
        <v>220885980</v>
      </c>
      <c r="CH36" s="91">
        <v>199976306</v>
      </c>
      <c r="CI36" s="92">
        <v>213839981</v>
      </c>
      <c r="CJ36" s="92">
        <v>261122583</v>
      </c>
      <c r="CK36" s="98">
        <f t="shared" si="79"/>
        <v>260518853</v>
      </c>
      <c r="CL36" s="97">
        <v>280525777</v>
      </c>
      <c r="CM36" s="97">
        <v>327301325</v>
      </c>
      <c r="CN36" s="97">
        <v>363563884</v>
      </c>
      <c r="CO36" s="98">
        <f t="shared" si="80"/>
        <v>374940052</v>
      </c>
      <c r="CP36" s="98">
        <f t="shared" si="81"/>
        <v>444998925</v>
      </c>
      <c r="CQ36" s="97">
        <v>490552206</v>
      </c>
      <c r="CR36" s="97">
        <v>561718423</v>
      </c>
      <c r="CS36" s="195">
        <v>635540712</v>
      </c>
      <c r="CT36" s="195">
        <v>653788759</v>
      </c>
      <c r="CU36" s="195">
        <v>681538276</v>
      </c>
      <c r="CV36" s="90">
        <f t="shared" si="82"/>
        <v>134400470</v>
      </c>
      <c r="CW36" s="90">
        <f t="shared" si="83"/>
        <v>220885980</v>
      </c>
      <c r="CX36" s="90">
        <f t="shared" si="84"/>
        <v>199976306</v>
      </c>
      <c r="CY36" s="90">
        <f t="shared" si="85"/>
        <v>213839981</v>
      </c>
      <c r="CZ36" s="90">
        <f t="shared" si="86"/>
        <v>261122583</v>
      </c>
      <c r="DA36" s="90">
        <f t="shared" si="87"/>
        <v>260518853</v>
      </c>
      <c r="DB36" s="90">
        <f t="shared" si="88"/>
        <v>280525777</v>
      </c>
      <c r="DC36" s="90">
        <f t="shared" si="89"/>
        <v>327301325</v>
      </c>
      <c r="DD36" s="90">
        <f t="shared" si="90"/>
        <v>363563884</v>
      </c>
      <c r="DE36" s="90">
        <f t="shared" si="91"/>
        <v>374940052</v>
      </c>
      <c r="DF36" s="90">
        <f t="shared" si="92"/>
        <v>444998925</v>
      </c>
      <c r="DG36" s="90">
        <f t="shared" si="93"/>
        <v>490552206</v>
      </c>
      <c r="DH36" s="90">
        <f t="shared" si="94"/>
        <v>561718423</v>
      </c>
      <c r="DI36" s="90">
        <f t="shared" si="95"/>
        <v>635540712</v>
      </c>
      <c r="DJ36" s="90">
        <f t="shared" si="96"/>
        <v>653788759</v>
      </c>
      <c r="DK36" s="90">
        <f t="shared" si="97"/>
        <v>681538276</v>
      </c>
      <c r="DL36" s="185"/>
      <c r="DM36" s="90">
        <f t="shared" si="98"/>
        <v>0</v>
      </c>
      <c r="DN36" s="90">
        <f t="shared" si="99"/>
        <v>0</v>
      </c>
      <c r="DO36" s="90">
        <f t="shared" si="100"/>
        <v>0</v>
      </c>
      <c r="DP36" s="90">
        <f t="shared" si="101"/>
        <v>0</v>
      </c>
      <c r="DQ36" s="90">
        <f t="shared" si="102"/>
        <v>0</v>
      </c>
      <c r="DR36" s="90">
        <f t="shared" si="103"/>
        <v>0</v>
      </c>
      <c r="DS36" s="90">
        <f t="shared" si="104"/>
        <v>0</v>
      </c>
      <c r="DT36" s="90">
        <f t="shared" si="105"/>
        <v>0</v>
      </c>
      <c r="DU36" s="90">
        <f t="shared" si="106"/>
        <v>0</v>
      </c>
      <c r="DV36" s="90">
        <f t="shared" si="107"/>
        <v>0</v>
      </c>
      <c r="DW36" s="90">
        <f t="shared" si="108"/>
        <v>0</v>
      </c>
      <c r="DX36" s="90">
        <f t="shared" si="109"/>
        <v>0</v>
      </c>
      <c r="DY36" s="90">
        <f t="shared" si="110"/>
        <v>0</v>
      </c>
      <c r="DZ36" s="90">
        <f t="shared" si="111"/>
        <v>0</v>
      </c>
      <c r="EA36" s="90">
        <f t="shared" si="112"/>
        <v>0</v>
      </c>
      <c r="EB36" s="90">
        <f t="shared" si="113"/>
        <v>0</v>
      </c>
    </row>
    <row r="37" spans="1:132" s="8" customFormat="1" x14ac:dyDescent="0.2">
      <c r="A37" s="58" t="s">
        <v>58</v>
      </c>
      <c r="B37" s="77">
        <v>3724652</v>
      </c>
      <c r="C37" s="56">
        <v>5079103</v>
      </c>
      <c r="D37" s="56">
        <v>5836264</v>
      </c>
      <c r="E37" s="99">
        <v>6360029</v>
      </c>
      <c r="F37" s="99">
        <v>6613021</v>
      </c>
      <c r="G37" s="100">
        <v>6507444</v>
      </c>
      <c r="H37" s="100">
        <v>5926744</v>
      </c>
      <c r="I37" s="100">
        <v>5500257</v>
      </c>
      <c r="J37" s="100">
        <v>5494426</v>
      </c>
      <c r="K37" s="100">
        <v>5834102</v>
      </c>
      <c r="L37" s="100">
        <v>8767110</v>
      </c>
      <c r="M37" s="100">
        <v>11370829</v>
      </c>
      <c r="N37" s="100">
        <v>10092160</v>
      </c>
      <c r="O37" s="100">
        <v>10452222</v>
      </c>
      <c r="P37" s="100">
        <v>9927341</v>
      </c>
      <c r="Q37" s="100">
        <v>9737136</v>
      </c>
      <c r="R37" s="78">
        <v>828691</v>
      </c>
      <c r="S37" s="56">
        <v>1168887</v>
      </c>
      <c r="T37" s="56">
        <v>1522324</v>
      </c>
      <c r="U37" s="99">
        <v>1451179</v>
      </c>
      <c r="V37" s="99">
        <v>1199311</v>
      </c>
      <c r="W37" s="100">
        <v>1594080</v>
      </c>
      <c r="X37" s="100">
        <v>1633689</v>
      </c>
      <c r="Y37" s="100">
        <v>2645678</v>
      </c>
      <c r="Z37" s="100">
        <v>4504017</v>
      </c>
      <c r="AA37" s="100">
        <v>2149838</v>
      </c>
      <c r="AB37" s="100">
        <v>4085609</v>
      </c>
      <c r="AC37" s="100">
        <v>2572082</v>
      </c>
      <c r="AD37" s="100">
        <v>2305288</v>
      </c>
      <c r="AE37" s="100">
        <v>2300941</v>
      </c>
      <c r="AF37" s="100">
        <v>2483475</v>
      </c>
      <c r="AG37" s="100">
        <v>2544174</v>
      </c>
      <c r="AH37" s="78">
        <v>8120297</v>
      </c>
      <c r="AI37" s="56">
        <v>9201145</v>
      </c>
      <c r="AJ37" s="56">
        <v>10666662</v>
      </c>
      <c r="AK37" s="99">
        <v>11785774</v>
      </c>
      <c r="AL37" s="99">
        <v>12158565</v>
      </c>
      <c r="AM37" s="100">
        <v>12930112</v>
      </c>
      <c r="AN37" s="100">
        <v>13360594</v>
      </c>
      <c r="AO37" s="100">
        <v>13259661</v>
      </c>
      <c r="AP37" s="100">
        <v>16136623</v>
      </c>
      <c r="AQ37" s="100">
        <v>18450484</v>
      </c>
      <c r="AR37" s="100">
        <v>20483177</v>
      </c>
      <c r="AS37" s="100">
        <v>20398928</v>
      </c>
      <c r="AT37" s="100">
        <v>20445285</v>
      </c>
      <c r="AU37" s="100">
        <v>19716680</v>
      </c>
      <c r="AV37" s="100">
        <v>20552125</v>
      </c>
      <c r="AW37" s="100">
        <v>20885478</v>
      </c>
      <c r="AX37" s="78">
        <v>259247</v>
      </c>
      <c r="AY37" s="56">
        <v>134245</v>
      </c>
      <c r="AZ37" s="56">
        <v>120850</v>
      </c>
      <c r="BA37" s="99">
        <v>56076</v>
      </c>
      <c r="BB37" s="99">
        <v>50546</v>
      </c>
      <c r="BC37" s="100">
        <v>27089</v>
      </c>
      <c r="BD37" s="100">
        <v>59396</v>
      </c>
      <c r="BE37" s="100">
        <v>88141</v>
      </c>
      <c r="BF37" s="100">
        <v>114477</v>
      </c>
      <c r="BG37" s="100">
        <v>168848</v>
      </c>
      <c r="BH37" s="100">
        <v>270136</v>
      </c>
      <c r="BI37" s="100">
        <v>481270</v>
      </c>
      <c r="BJ37" s="100">
        <v>877041</v>
      </c>
      <c r="BK37" s="100">
        <v>918698</v>
      </c>
      <c r="BL37" s="100">
        <v>723862</v>
      </c>
      <c r="BM37" s="100">
        <v>677190</v>
      </c>
      <c r="BN37" s="79">
        <v>1311072</v>
      </c>
      <c r="BO37" s="101">
        <v>2626076</v>
      </c>
      <c r="BP37" s="78">
        <v>2112966</v>
      </c>
      <c r="BQ37" s="102">
        <v>6855527</v>
      </c>
      <c r="BR37" s="102">
        <v>3250544</v>
      </c>
      <c r="BS37" s="103">
        <v>3232422</v>
      </c>
      <c r="BT37" s="103">
        <v>3029130</v>
      </c>
      <c r="BU37" s="100">
        <v>3006813</v>
      </c>
      <c r="BV37" s="100">
        <v>3537749</v>
      </c>
      <c r="BW37" s="100">
        <v>6053002</v>
      </c>
      <c r="BX37" s="100">
        <v>9689187</v>
      </c>
      <c r="BY37" s="100">
        <v>13097184</v>
      </c>
      <c r="BZ37" s="100">
        <v>14763505</v>
      </c>
      <c r="CA37" s="100">
        <v>17581978</v>
      </c>
      <c r="CB37" s="100">
        <v>18442829</v>
      </c>
      <c r="CC37" s="100">
        <v>18352168</v>
      </c>
      <c r="CD37" s="100">
        <v>18480705</v>
      </c>
      <c r="CE37" s="100">
        <v>23953184</v>
      </c>
      <c r="CF37" s="78">
        <v>15045853</v>
      </c>
      <c r="CG37" s="56">
        <v>22438907</v>
      </c>
      <c r="CH37" s="56">
        <v>21396644</v>
      </c>
      <c r="CI37" s="99">
        <v>22885480</v>
      </c>
      <c r="CJ37" s="99">
        <v>23050573</v>
      </c>
      <c r="CK37" s="104">
        <f t="shared" si="79"/>
        <v>24065538</v>
      </c>
      <c r="CL37" s="100">
        <v>24518172</v>
      </c>
      <c r="CM37" s="100">
        <v>27546739</v>
      </c>
      <c r="CN37" s="100">
        <v>35938730</v>
      </c>
      <c r="CO37" s="104">
        <f t="shared" si="80"/>
        <v>39700456</v>
      </c>
      <c r="CP37" s="104">
        <f t="shared" si="81"/>
        <v>48369537</v>
      </c>
      <c r="CQ37" s="100">
        <v>52405087</v>
      </c>
      <c r="CR37" s="100">
        <v>52162603</v>
      </c>
      <c r="CS37" s="196">
        <v>51740709</v>
      </c>
      <c r="CT37" s="196">
        <v>52167508</v>
      </c>
      <c r="CU37" s="196">
        <v>57797162</v>
      </c>
      <c r="CV37" s="86">
        <f t="shared" si="82"/>
        <v>15045853</v>
      </c>
      <c r="CW37" s="86">
        <f t="shared" si="83"/>
        <v>22438907</v>
      </c>
      <c r="CX37" s="86">
        <f t="shared" si="84"/>
        <v>21396644</v>
      </c>
      <c r="CY37" s="86">
        <f t="shared" si="85"/>
        <v>22885480</v>
      </c>
      <c r="CZ37" s="86">
        <f t="shared" si="86"/>
        <v>23050573</v>
      </c>
      <c r="DA37" s="86">
        <f t="shared" si="87"/>
        <v>24065538</v>
      </c>
      <c r="DB37" s="86">
        <f t="shared" si="88"/>
        <v>24518172</v>
      </c>
      <c r="DC37" s="86">
        <f t="shared" si="89"/>
        <v>27546739</v>
      </c>
      <c r="DD37" s="86">
        <f t="shared" si="90"/>
        <v>35938730</v>
      </c>
      <c r="DE37" s="86">
        <f t="shared" si="91"/>
        <v>39700456</v>
      </c>
      <c r="DF37" s="86">
        <f t="shared" si="92"/>
        <v>48369537</v>
      </c>
      <c r="DG37" s="86">
        <f t="shared" si="93"/>
        <v>52405087</v>
      </c>
      <c r="DH37" s="86">
        <f t="shared" si="94"/>
        <v>52162603</v>
      </c>
      <c r="DI37" s="86">
        <f t="shared" si="95"/>
        <v>51740709</v>
      </c>
      <c r="DJ37" s="86">
        <f t="shared" si="96"/>
        <v>52167508</v>
      </c>
      <c r="DK37" s="86">
        <f t="shared" si="97"/>
        <v>57797162</v>
      </c>
      <c r="DL37" s="184"/>
      <c r="DM37" s="86">
        <f t="shared" si="98"/>
        <v>0</v>
      </c>
      <c r="DN37" s="86">
        <f t="shared" si="99"/>
        <v>0</v>
      </c>
      <c r="DO37" s="86">
        <f t="shared" si="100"/>
        <v>0</v>
      </c>
      <c r="DP37" s="86">
        <f t="shared" si="101"/>
        <v>0</v>
      </c>
      <c r="DQ37" s="86">
        <f t="shared" si="102"/>
        <v>0</v>
      </c>
      <c r="DR37" s="86">
        <f t="shared" si="103"/>
        <v>0</v>
      </c>
      <c r="DS37" s="86">
        <f t="shared" si="104"/>
        <v>0</v>
      </c>
      <c r="DT37" s="86">
        <f t="shared" si="105"/>
        <v>0</v>
      </c>
      <c r="DU37" s="86">
        <f t="shared" si="106"/>
        <v>0</v>
      </c>
      <c r="DV37" s="86">
        <f t="shared" si="107"/>
        <v>0</v>
      </c>
      <c r="DW37" s="86">
        <f t="shared" si="108"/>
        <v>0</v>
      </c>
      <c r="DX37" s="86">
        <f t="shared" si="109"/>
        <v>0</v>
      </c>
      <c r="DY37" s="86">
        <f t="shared" si="110"/>
        <v>0</v>
      </c>
      <c r="DZ37" s="86">
        <f t="shared" si="111"/>
        <v>0</v>
      </c>
      <c r="EA37" s="86">
        <f t="shared" si="112"/>
        <v>0</v>
      </c>
      <c r="EB37" s="86">
        <f t="shared" si="113"/>
        <v>0</v>
      </c>
    </row>
    <row r="38" spans="1:132" s="8" customFormat="1" x14ac:dyDescent="0.2">
      <c r="A38" s="53" t="s">
        <v>67</v>
      </c>
      <c r="B38" s="71">
        <f>SUM(B40:B51)</f>
        <v>444509627</v>
      </c>
      <c r="C38" s="87">
        <f t="shared" ref="C38:CO38" si="114">SUM(C40:C51)</f>
        <v>788752106</v>
      </c>
      <c r="D38" s="87">
        <f t="shared" si="114"/>
        <v>687327381</v>
      </c>
      <c r="E38" s="88">
        <f t="shared" si="114"/>
        <v>780157434</v>
      </c>
      <c r="F38" s="88">
        <f t="shared" si="114"/>
        <v>844510218</v>
      </c>
      <c r="G38" s="88">
        <f t="shared" si="114"/>
        <v>856216998</v>
      </c>
      <c r="H38" s="88">
        <f t="shared" si="114"/>
        <v>810827138</v>
      </c>
      <c r="I38" s="87">
        <f t="shared" si="114"/>
        <v>840197236</v>
      </c>
      <c r="J38" s="87">
        <f t="shared" si="114"/>
        <v>944209512</v>
      </c>
      <c r="K38" s="87">
        <f t="shared" si="114"/>
        <v>1062092300</v>
      </c>
      <c r="L38" s="87">
        <f t="shared" si="114"/>
        <v>1660501769</v>
      </c>
      <c r="M38" s="87">
        <f t="shared" si="114"/>
        <v>1992767337</v>
      </c>
      <c r="N38" s="87">
        <f t="shared" si="114"/>
        <v>1915062678</v>
      </c>
      <c r="O38" s="87">
        <f t="shared" si="114"/>
        <v>1795966726</v>
      </c>
      <c r="P38" s="87">
        <f t="shared" si="114"/>
        <v>1785102031</v>
      </c>
      <c r="Q38" s="87">
        <f t="shared" si="114"/>
        <v>1763776248</v>
      </c>
      <c r="R38" s="72">
        <f t="shared" si="114"/>
        <v>129994389</v>
      </c>
      <c r="S38" s="87">
        <f t="shared" si="114"/>
        <v>137750738</v>
      </c>
      <c r="T38" s="87">
        <f t="shared" si="114"/>
        <v>186667125</v>
      </c>
      <c r="U38" s="88">
        <f t="shared" si="114"/>
        <v>208458743</v>
      </c>
      <c r="V38" s="88">
        <f t="shared" si="114"/>
        <v>217685456</v>
      </c>
      <c r="W38" s="88">
        <f t="shared" si="114"/>
        <v>206211192</v>
      </c>
      <c r="X38" s="88">
        <f t="shared" si="114"/>
        <v>224536859</v>
      </c>
      <c r="Y38" s="87">
        <f t="shared" si="114"/>
        <v>247976856</v>
      </c>
      <c r="Z38" s="87">
        <f t="shared" si="114"/>
        <v>254564666</v>
      </c>
      <c r="AA38" s="87">
        <f t="shared" si="114"/>
        <v>283148355</v>
      </c>
      <c r="AB38" s="87">
        <f t="shared" si="114"/>
        <v>381684320</v>
      </c>
      <c r="AC38" s="87">
        <f t="shared" si="114"/>
        <v>399561828</v>
      </c>
      <c r="AD38" s="87">
        <f t="shared" si="114"/>
        <v>251973388</v>
      </c>
      <c r="AE38" s="87">
        <f t="shared" si="114"/>
        <v>253238972</v>
      </c>
      <c r="AF38" s="87">
        <f t="shared" si="114"/>
        <v>242420911</v>
      </c>
      <c r="AG38" s="87">
        <f t="shared" si="114"/>
        <v>234559376</v>
      </c>
      <c r="AH38" s="72">
        <f t="shared" si="114"/>
        <v>257120487</v>
      </c>
      <c r="AI38" s="87">
        <f t="shared" si="114"/>
        <v>567813147</v>
      </c>
      <c r="AJ38" s="87">
        <f t="shared" si="114"/>
        <v>384680973</v>
      </c>
      <c r="AK38" s="88">
        <f t="shared" si="114"/>
        <v>423003639</v>
      </c>
      <c r="AL38" s="88">
        <f t="shared" si="114"/>
        <v>426217287</v>
      </c>
      <c r="AM38" s="88">
        <f t="shared" si="114"/>
        <v>499279289</v>
      </c>
      <c r="AN38" s="88">
        <f t="shared" si="114"/>
        <v>558780996</v>
      </c>
      <c r="AO38" s="87">
        <f t="shared" si="114"/>
        <v>538628552</v>
      </c>
      <c r="AP38" s="87">
        <f t="shared" si="114"/>
        <v>574818368</v>
      </c>
      <c r="AQ38" s="87">
        <f t="shared" si="114"/>
        <v>603717273</v>
      </c>
      <c r="AR38" s="87">
        <f t="shared" si="114"/>
        <v>635571613</v>
      </c>
      <c r="AS38" s="87">
        <f t="shared" si="114"/>
        <v>654039810</v>
      </c>
      <c r="AT38" s="87">
        <f t="shared" si="114"/>
        <v>664811825</v>
      </c>
      <c r="AU38" s="87">
        <f t="shared" si="114"/>
        <v>721826634</v>
      </c>
      <c r="AV38" s="87">
        <f t="shared" si="114"/>
        <v>767354014</v>
      </c>
      <c r="AW38" s="87">
        <f t="shared" si="114"/>
        <v>872574919</v>
      </c>
      <c r="AX38" s="72">
        <f t="shared" si="114"/>
        <v>2264005</v>
      </c>
      <c r="AY38" s="87">
        <f t="shared" si="114"/>
        <v>929788</v>
      </c>
      <c r="AZ38" s="87">
        <f t="shared" si="114"/>
        <v>999829</v>
      </c>
      <c r="BA38" s="88">
        <f t="shared" si="114"/>
        <v>1715937</v>
      </c>
      <c r="BB38" s="88">
        <f t="shared" si="114"/>
        <v>2651338</v>
      </c>
      <c r="BC38" s="88">
        <f t="shared" si="114"/>
        <v>1634777</v>
      </c>
      <c r="BD38" s="88">
        <f t="shared" si="114"/>
        <v>2369875</v>
      </c>
      <c r="BE38" s="87">
        <f t="shared" si="114"/>
        <v>2763096</v>
      </c>
      <c r="BF38" s="87">
        <f t="shared" si="114"/>
        <v>2487387</v>
      </c>
      <c r="BG38" s="87">
        <f t="shared" si="114"/>
        <v>1064247</v>
      </c>
      <c r="BH38" s="87">
        <f t="shared" si="114"/>
        <v>2323042</v>
      </c>
      <c r="BI38" s="87">
        <f t="shared" si="114"/>
        <v>2544292</v>
      </c>
      <c r="BJ38" s="87">
        <f t="shared" si="114"/>
        <v>1986104</v>
      </c>
      <c r="BK38" s="87">
        <f t="shared" si="114"/>
        <v>1246321</v>
      </c>
      <c r="BL38" s="87">
        <f t="shared" si="114"/>
        <v>1196454</v>
      </c>
      <c r="BM38" s="87">
        <f t="shared" si="114"/>
        <v>1345388</v>
      </c>
      <c r="BN38" s="73">
        <f t="shared" si="114"/>
        <v>149057261</v>
      </c>
      <c r="BO38" s="89">
        <f t="shared" si="114"/>
        <v>262536412</v>
      </c>
      <c r="BP38" s="72">
        <f t="shared" si="114"/>
        <v>683251750</v>
      </c>
      <c r="BQ38" s="87">
        <f t="shared" si="114"/>
        <v>1129344729</v>
      </c>
      <c r="BR38" s="87">
        <f t="shared" si="114"/>
        <v>1245016566</v>
      </c>
      <c r="BS38" s="88">
        <f t="shared" si="114"/>
        <v>1390521965</v>
      </c>
      <c r="BT38" s="88">
        <f t="shared" si="114"/>
        <v>1567401386</v>
      </c>
      <c r="BU38" s="88">
        <f t="shared" si="114"/>
        <v>1779472609</v>
      </c>
      <c r="BV38" s="88">
        <f t="shared" si="114"/>
        <v>1973839545</v>
      </c>
      <c r="BW38" s="87">
        <f t="shared" si="114"/>
        <v>2205892719</v>
      </c>
      <c r="BX38" s="87">
        <f t="shared" si="114"/>
        <v>2386820984</v>
      </c>
      <c r="BY38" s="87">
        <f t="shared" si="114"/>
        <v>2508839990</v>
      </c>
      <c r="BZ38" s="87">
        <f t="shared" si="114"/>
        <v>2652174546</v>
      </c>
      <c r="CA38" s="87">
        <f t="shared" si="114"/>
        <v>2776422034</v>
      </c>
      <c r="CB38" s="87">
        <f t="shared" si="114"/>
        <v>2997835514</v>
      </c>
      <c r="CC38" s="87">
        <f t="shared" si="114"/>
        <v>3190259924</v>
      </c>
      <c r="CD38" s="87">
        <f t="shared" si="114"/>
        <v>3449150043</v>
      </c>
      <c r="CE38" s="87">
        <f t="shared" si="114"/>
        <v>3677542918</v>
      </c>
      <c r="CF38" s="72">
        <f t="shared" si="114"/>
        <v>1517140258</v>
      </c>
      <c r="CG38" s="87">
        <f t="shared" si="114"/>
        <v>2624590508</v>
      </c>
      <c r="CH38" s="87">
        <f t="shared" si="114"/>
        <v>2504691874</v>
      </c>
      <c r="CI38" s="88">
        <f t="shared" si="114"/>
        <v>2803857718</v>
      </c>
      <c r="CJ38" s="88">
        <f t="shared" si="114"/>
        <v>3058465685</v>
      </c>
      <c r="CK38" s="88">
        <f t="shared" si="114"/>
        <v>3342814865</v>
      </c>
      <c r="CL38" s="92">
        <f t="shared" si="114"/>
        <v>3570354413</v>
      </c>
      <c r="CM38" s="88">
        <f t="shared" si="114"/>
        <v>3835458459</v>
      </c>
      <c r="CN38" s="87">
        <f t="shared" si="114"/>
        <v>4162900917</v>
      </c>
      <c r="CO38" s="88">
        <f t="shared" si="114"/>
        <v>4458862165</v>
      </c>
      <c r="CP38" s="88">
        <f t="shared" ref="CP38:CU38" si="115">SUM(CP40:CP51)</f>
        <v>5332255290</v>
      </c>
      <c r="CQ38" s="88">
        <f t="shared" si="115"/>
        <v>5825335301</v>
      </c>
      <c r="CR38" s="88">
        <f t="shared" si="115"/>
        <v>5831669509</v>
      </c>
      <c r="CS38" s="88">
        <f t="shared" si="115"/>
        <v>5962538577</v>
      </c>
      <c r="CT38" s="88">
        <f t="shared" si="115"/>
        <v>6245223453</v>
      </c>
      <c r="CU38" s="88">
        <f t="shared" si="115"/>
        <v>6549798849</v>
      </c>
      <c r="CV38" s="90">
        <f t="shared" si="82"/>
        <v>1517140258</v>
      </c>
      <c r="CW38" s="90">
        <f t="shared" si="83"/>
        <v>2624590508</v>
      </c>
      <c r="CX38" s="90">
        <f t="shared" si="84"/>
        <v>2504691874</v>
      </c>
      <c r="CY38" s="90">
        <f t="shared" si="85"/>
        <v>2803857718</v>
      </c>
      <c r="CZ38" s="90">
        <f t="shared" si="86"/>
        <v>3058465685</v>
      </c>
      <c r="DA38" s="90">
        <f t="shared" si="87"/>
        <v>3342814865</v>
      </c>
      <c r="DB38" s="90">
        <f t="shared" si="88"/>
        <v>3570354413</v>
      </c>
      <c r="DC38" s="90">
        <f t="shared" si="89"/>
        <v>3835458459</v>
      </c>
      <c r="DD38" s="90">
        <f t="shared" si="90"/>
        <v>4162900917</v>
      </c>
      <c r="DE38" s="90">
        <f t="shared" si="91"/>
        <v>4458862165</v>
      </c>
      <c r="DF38" s="90">
        <f t="shared" si="92"/>
        <v>5332255290</v>
      </c>
      <c r="DG38" s="90">
        <f t="shared" si="93"/>
        <v>5825335301</v>
      </c>
      <c r="DH38" s="90">
        <f t="shared" si="94"/>
        <v>5831669509</v>
      </c>
      <c r="DI38" s="90">
        <f t="shared" si="95"/>
        <v>5962538577</v>
      </c>
      <c r="DJ38" s="90">
        <f t="shared" si="96"/>
        <v>6245223453</v>
      </c>
      <c r="DK38" s="90">
        <f t="shared" si="97"/>
        <v>6549798849</v>
      </c>
      <c r="DL38" s="185"/>
      <c r="DM38" s="90">
        <f t="shared" si="98"/>
        <v>0</v>
      </c>
      <c r="DN38" s="90">
        <f t="shared" si="99"/>
        <v>0</v>
      </c>
      <c r="DO38" s="90">
        <f t="shared" si="100"/>
        <v>0</v>
      </c>
      <c r="DP38" s="90">
        <f t="shared" si="101"/>
        <v>0</v>
      </c>
      <c r="DQ38" s="90">
        <f t="shared" si="102"/>
        <v>0</v>
      </c>
      <c r="DR38" s="90">
        <f t="shared" si="103"/>
        <v>0</v>
      </c>
      <c r="DS38" s="90">
        <f t="shared" si="104"/>
        <v>0</v>
      </c>
      <c r="DT38" s="90">
        <f t="shared" si="105"/>
        <v>0</v>
      </c>
      <c r="DU38" s="90">
        <f t="shared" si="106"/>
        <v>0</v>
      </c>
      <c r="DV38" s="90">
        <f t="shared" si="107"/>
        <v>0</v>
      </c>
      <c r="DW38" s="90">
        <f t="shared" si="108"/>
        <v>0</v>
      </c>
      <c r="DX38" s="90">
        <f t="shared" si="109"/>
        <v>0</v>
      </c>
      <c r="DY38" s="90">
        <f t="shared" si="110"/>
        <v>0</v>
      </c>
      <c r="DZ38" s="90">
        <f t="shared" si="111"/>
        <v>0</v>
      </c>
      <c r="EA38" s="90">
        <f t="shared" si="112"/>
        <v>0</v>
      </c>
      <c r="EB38" s="90">
        <f t="shared" si="113"/>
        <v>0</v>
      </c>
    </row>
    <row r="39" spans="1:132" s="8" customFormat="1" x14ac:dyDescent="0.2">
      <c r="A39" s="53" t="s">
        <v>65</v>
      </c>
      <c r="B39" s="74"/>
      <c r="C39" s="91"/>
      <c r="D39" s="91"/>
      <c r="E39" s="92"/>
      <c r="F39" s="92"/>
      <c r="G39" s="92"/>
      <c r="H39" s="92"/>
      <c r="I39" s="91"/>
      <c r="J39" s="91"/>
      <c r="K39" s="91"/>
      <c r="L39" s="91"/>
      <c r="M39" s="91"/>
      <c r="N39" s="91"/>
      <c r="O39" s="91"/>
      <c r="P39" s="91"/>
      <c r="Q39" s="91"/>
      <c r="R39" s="75"/>
      <c r="S39" s="91"/>
      <c r="T39" s="91"/>
      <c r="U39" s="92"/>
      <c r="V39" s="92"/>
      <c r="W39" s="92"/>
      <c r="X39" s="92"/>
      <c r="Y39" s="91"/>
      <c r="Z39" s="91"/>
      <c r="AA39" s="91"/>
      <c r="AB39" s="91"/>
      <c r="AC39" s="91"/>
      <c r="AD39" s="91"/>
      <c r="AE39" s="91"/>
      <c r="AF39" s="91"/>
      <c r="AG39" s="91"/>
      <c r="AH39" s="75"/>
      <c r="AI39" s="91"/>
      <c r="AJ39" s="91"/>
      <c r="AK39" s="92"/>
      <c r="AL39" s="92"/>
      <c r="AM39" s="92"/>
      <c r="AN39" s="92"/>
      <c r="AO39" s="91"/>
      <c r="AP39" s="91"/>
      <c r="AQ39" s="91"/>
      <c r="AR39" s="91"/>
      <c r="AS39" s="91"/>
      <c r="AT39" s="91"/>
      <c r="AU39" s="91"/>
      <c r="AV39" s="91"/>
      <c r="AW39" s="91"/>
      <c r="AX39" s="75"/>
      <c r="AY39" s="91"/>
      <c r="AZ39" s="91"/>
      <c r="BA39" s="92"/>
      <c r="BB39" s="92"/>
      <c r="BC39" s="92"/>
      <c r="BD39" s="92"/>
      <c r="BE39" s="91"/>
      <c r="BF39" s="91"/>
      <c r="BG39" s="91"/>
      <c r="BH39" s="91"/>
      <c r="BI39" s="91"/>
      <c r="BJ39" s="91"/>
      <c r="BK39" s="91"/>
      <c r="BL39" s="91"/>
      <c r="BM39" s="91"/>
      <c r="BN39" s="76"/>
      <c r="BO39" s="93"/>
      <c r="BP39" s="75"/>
      <c r="BQ39" s="94"/>
      <c r="BR39" s="94"/>
      <c r="BS39" s="95"/>
      <c r="BT39" s="95"/>
      <c r="BU39" s="92"/>
      <c r="BV39" s="92"/>
      <c r="BW39" s="91"/>
      <c r="BX39" s="91"/>
      <c r="BY39" s="91"/>
      <c r="BZ39" s="91"/>
      <c r="CA39" s="91"/>
      <c r="CB39" s="91"/>
      <c r="CC39" s="96"/>
      <c r="CD39" s="96"/>
      <c r="CE39" s="96"/>
      <c r="CF39" s="75"/>
      <c r="CG39" s="91"/>
      <c r="CH39" s="91"/>
      <c r="CI39" s="92"/>
      <c r="CJ39" s="92"/>
      <c r="CK39" s="96"/>
      <c r="CL39" s="92"/>
      <c r="CM39" s="92"/>
      <c r="CN39" s="91"/>
      <c r="CO39" s="96"/>
      <c r="CP39" s="96"/>
      <c r="CQ39" s="96"/>
      <c r="CR39" s="96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185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</row>
    <row r="40" spans="1:132" s="8" customFormat="1" x14ac:dyDescent="0.2">
      <c r="A40" s="52" t="s">
        <v>32</v>
      </c>
      <c r="B40" s="74">
        <v>60753685</v>
      </c>
      <c r="C40" s="91">
        <v>28278761</v>
      </c>
      <c r="D40" s="91">
        <v>95881461</v>
      </c>
      <c r="E40" s="92">
        <v>105480849</v>
      </c>
      <c r="F40" s="92">
        <v>110628699</v>
      </c>
      <c r="G40" s="97">
        <v>109080845</v>
      </c>
      <c r="H40" s="97">
        <v>106801775</v>
      </c>
      <c r="I40" s="97">
        <v>106470317</v>
      </c>
      <c r="J40" s="97">
        <v>120101185</v>
      </c>
      <c r="K40" s="97">
        <v>137997330</v>
      </c>
      <c r="L40" s="97">
        <v>203751165</v>
      </c>
      <c r="M40" s="97">
        <v>242801208</v>
      </c>
      <c r="N40" s="97">
        <v>240500566</v>
      </c>
      <c r="O40" s="97">
        <v>229218531</v>
      </c>
      <c r="P40" s="97">
        <v>235231839</v>
      </c>
      <c r="Q40" s="97">
        <v>240344892</v>
      </c>
      <c r="R40" s="75">
        <v>12232447</v>
      </c>
      <c r="S40" s="91">
        <v>2536329</v>
      </c>
      <c r="T40" s="91">
        <v>13474897</v>
      </c>
      <c r="U40" s="92">
        <v>15153778</v>
      </c>
      <c r="V40" s="92">
        <v>14910394</v>
      </c>
      <c r="W40" s="97">
        <v>14069079</v>
      </c>
      <c r="X40" s="97">
        <v>14266182</v>
      </c>
      <c r="Y40" s="97">
        <v>20444823</v>
      </c>
      <c r="Z40" s="97">
        <v>23322136</v>
      </c>
      <c r="AA40" s="97">
        <v>23228681</v>
      </c>
      <c r="AB40" s="97">
        <v>30538431</v>
      </c>
      <c r="AC40" s="97">
        <v>34567801</v>
      </c>
      <c r="AD40" s="97">
        <v>19032380</v>
      </c>
      <c r="AE40" s="97">
        <v>20330920</v>
      </c>
      <c r="AF40" s="97">
        <v>17064461</v>
      </c>
      <c r="AG40" s="97">
        <v>15739629</v>
      </c>
      <c r="AH40" s="75">
        <v>99997431</v>
      </c>
      <c r="AI40" s="91">
        <v>754633</v>
      </c>
      <c r="AJ40" s="91">
        <v>145390320</v>
      </c>
      <c r="AK40" s="92">
        <v>182111649</v>
      </c>
      <c r="AL40" s="92">
        <v>203738666</v>
      </c>
      <c r="AM40" s="97">
        <v>244337511</v>
      </c>
      <c r="AN40" s="97">
        <v>273867535</v>
      </c>
      <c r="AO40" s="97">
        <v>302541609</v>
      </c>
      <c r="AP40" s="97">
        <v>313548067</v>
      </c>
      <c r="AQ40" s="97">
        <v>328338944</v>
      </c>
      <c r="AR40" s="97">
        <v>355505997</v>
      </c>
      <c r="AS40" s="97">
        <v>387947288</v>
      </c>
      <c r="AT40" s="97">
        <v>413836359</v>
      </c>
      <c r="AU40" s="97">
        <v>452043988</v>
      </c>
      <c r="AV40" s="97">
        <v>503218114</v>
      </c>
      <c r="AW40" s="97">
        <v>590207547</v>
      </c>
      <c r="AX40" s="75"/>
      <c r="AY40" s="91">
        <v>0</v>
      </c>
      <c r="AZ40" s="91">
        <v>19065</v>
      </c>
      <c r="BA40" s="92"/>
      <c r="BB40" s="92"/>
      <c r="BC40" s="97"/>
      <c r="BD40" s="97"/>
      <c r="BE40" s="97"/>
      <c r="BF40" s="97"/>
      <c r="BG40" s="97"/>
      <c r="BH40" s="97">
        <v>136694</v>
      </c>
      <c r="BI40" s="97">
        <v>72297</v>
      </c>
      <c r="BJ40" s="97">
        <v>18012</v>
      </c>
      <c r="BK40" s="97">
        <v>1080</v>
      </c>
      <c r="BL40" s="97">
        <v>360</v>
      </c>
      <c r="BM40" s="97"/>
      <c r="BN40" s="76">
        <v>13088623</v>
      </c>
      <c r="BO40" s="93">
        <v>7110927</v>
      </c>
      <c r="BP40" s="75">
        <v>34205990</v>
      </c>
      <c r="BQ40" s="94">
        <v>24588017</v>
      </c>
      <c r="BR40" s="94">
        <v>81681019</v>
      </c>
      <c r="BS40" s="95">
        <v>82994564</v>
      </c>
      <c r="BT40" s="95">
        <v>86260071</v>
      </c>
      <c r="BU40" s="97">
        <v>85631048</v>
      </c>
      <c r="BV40" s="97">
        <v>89546891</v>
      </c>
      <c r="BW40" s="97">
        <v>108055767</v>
      </c>
      <c r="BX40" s="97">
        <v>118358051</v>
      </c>
      <c r="BY40" s="97">
        <v>130068288</v>
      </c>
      <c r="BZ40" s="97">
        <v>138585925</v>
      </c>
      <c r="CA40" s="97">
        <v>145332463</v>
      </c>
      <c r="CB40" s="97">
        <v>158560097</v>
      </c>
      <c r="CC40" s="97">
        <v>178686243</v>
      </c>
      <c r="CD40" s="97">
        <v>227943924</v>
      </c>
      <c r="CE40" s="97">
        <v>243569666</v>
      </c>
      <c r="CF40" s="75">
        <v>207189553</v>
      </c>
      <c r="CG40" s="91">
        <v>56157740</v>
      </c>
      <c r="CH40" s="91">
        <v>336446762</v>
      </c>
      <c r="CI40" s="92">
        <v>385740840</v>
      </c>
      <c r="CJ40" s="92">
        <v>415537830</v>
      </c>
      <c r="CK40" s="98">
        <f t="shared" ref="CK40:CK51" si="116">+BU40+BC40+AM40+W40+G40</f>
        <v>453118483</v>
      </c>
      <c r="CL40" s="97">
        <v>484482383</v>
      </c>
      <c r="CM40" s="97">
        <v>537512516</v>
      </c>
      <c r="CN40" s="97">
        <v>575329439</v>
      </c>
      <c r="CO40" s="98">
        <f t="shared" ref="CO40:CO51" si="117">+BY40+BG40+AQ40+AA40+K40</f>
        <v>619633243</v>
      </c>
      <c r="CP40" s="98">
        <f t="shared" ref="CP40:CP51" si="118">+BZ40+BH40+AR40+AB40+L40</f>
        <v>728518212</v>
      </c>
      <c r="CQ40" s="97">
        <v>810721057</v>
      </c>
      <c r="CR40" s="97">
        <v>831947414</v>
      </c>
      <c r="CS40" s="195">
        <v>880280762</v>
      </c>
      <c r="CT40" s="195">
        <v>983458698</v>
      </c>
      <c r="CU40" s="195">
        <v>1089861734</v>
      </c>
      <c r="CV40" s="90">
        <f t="shared" ref="CV40:CV52" si="119">+BP40+AX40+AH40+R40+B40</f>
        <v>207189553</v>
      </c>
      <c r="CW40" s="90">
        <f t="shared" ref="CW40:CW52" si="120">+BQ40+AY40+AI40+S40+C40</f>
        <v>56157740</v>
      </c>
      <c r="CX40" s="90">
        <f t="shared" ref="CX40:CX52" si="121">+BR40+AZ40+AJ40+T40+D40</f>
        <v>336446762</v>
      </c>
      <c r="CY40" s="90">
        <f t="shared" ref="CY40:CY52" si="122">+BS40+BA40+AK40+U40+E40</f>
        <v>385740840</v>
      </c>
      <c r="CZ40" s="90">
        <f t="shared" ref="CZ40:CZ52" si="123">+BT40+BB40+AL40+V40+F40</f>
        <v>415537830</v>
      </c>
      <c r="DA40" s="90">
        <f t="shared" ref="DA40:DA52" si="124">+BU40+BC40+AM40+W40+G40</f>
        <v>453118483</v>
      </c>
      <c r="DB40" s="90">
        <f t="shared" ref="DB40:DB52" si="125">+BV40+BD40+AN40+X40+H40</f>
        <v>484482383</v>
      </c>
      <c r="DC40" s="90">
        <f t="shared" ref="DC40:DC52" si="126">+BW40+BE40+AO40+Y40+I40</f>
        <v>537512516</v>
      </c>
      <c r="DD40" s="90">
        <f t="shared" ref="DD40:DD52" si="127">+BX40+BF40+AP40+Z40+J40</f>
        <v>575329439</v>
      </c>
      <c r="DE40" s="90">
        <f t="shared" ref="DE40:DE52" si="128">+BY40+BG40+AQ40+AA40+K40</f>
        <v>619633243</v>
      </c>
      <c r="DF40" s="90">
        <f t="shared" ref="DF40:DF52" si="129">+BZ40+BH40+AR40+AB40+L40</f>
        <v>728518212</v>
      </c>
      <c r="DG40" s="90">
        <f t="shared" ref="DG40:DG52" si="130">+CA40+BI40+AS40+AC40+M40</f>
        <v>810721057</v>
      </c>
      <c r="DH40" s="90">
        <f t="shared" ref="DH40:DH52" si="131">+CB40+BJ40+AT40+AD40+N40</f>
        <v>831947414</v>
      </c>
      <c r="DI40" s="90">
        <f t="shared" ref="DI40:DI52" si="132">+CC40+BK40+AU40+AE40+O40</f>
        <v>880280762</v>
      </c>
      <c r="DJ40" s="90">
        <f t="shared" ref="DJ40:DJ52" si="133">+CD40+BL40+AV40+AF40+P40</f>
        <v>983458698</v>
      </c>
      <c r="DK40" s="90">
        <f t="shared" ref="DK40:DK52" si="134">+CE40+BM40+AW40+AG40+Q40</f>
        <v>1089861734</v>
      </c>
      <c r="DL40" s="185"/>
      <c r="DM40" s="90">
        <f t="shared" ref="DM40:DM52" si="135">+CV40-CF40</f>
        <v>0</v>
      </c>
      <c r="DN40" s="90">
        <f t="shared" ref="DN40:DN52" si="136">+CW40-CG40</f>
        <v>0</v>
      </c>
      <c r="DO40" s="90">
        <f t="shared" ref="DO40:DO52" si="137">+CX40-CH40</f>
        <v>0</v>
      </c>
      <c r="DP40" s="90">
        <f t="shared" ref="DP40:DP52" si="138">+CY40-CI40</f>
        <v>0</v>
      </c>
      <c r="DQ40" s="90">
        <f t="shared" ref="DQ40:DQ52" si="139">+CZ40-CJ40</f>
        <v>0</v>
      </c>
      <c r="DR40" s="90">
        <f t="shared" ref="DR40:DR52" si="140">+DA40-CK40</f>
        <v>0</v>
      </c>
      <c r="DS40" s="90">
        <f t="shared" ref="DS40:DS52" si="141">+DB40-CL40</f>
        <v>0</v>
      </c>
      <c r="DT40" s="90">
        <f t="shared" ref="DT40:DT52" si="142">+DC40-CM40</f>
        <v>0</v>
      </c>
      <c r="DU40" s="90">
        <f t="shared" ref="DU40:DU52" si="143">+DD40-CN40</f>
        <v>0</v>
      </c>
      <c r="DV40" s="90">
        <f t="shared" ref="DV40:DV52" si="144">+DE40-CO40</f>
        <v>0</v>
      </c>
      <c r="DW40" s="90">
        <f t="shared" ref="DW40:DW52" si="145">+DF40-CP40</f>
        <v>0</v>
      </c>
      <c r="DX40" s="90">
        <f t="shared" ref="DX40:DX52" si="146">+DG40-CQ40</f>
        <v>0</v>
      </c>
      <c r="DY40" s="90">
        <f t="shared" ref="DY40:DY52" si="147">+DH40-CR40</f>
        <v>0</v>
      </c>
      <c r="DZ40" s="90">
        <f t="shared" ref="DZ40:DZ52" si="148">+DI40-CS40</f>
        <v>0</v>
      </c>
      <c r="EA40" s="90">
        <f t="shared" ref="EA40:EA52" si="149">+DJ40-CT40</f>
        <v>0</v>
      </c>
      <c r="EB40" s="90">
        <f t="shared" ref="EB40:EB52" si="150">+DK40-CU40</f>
        <v>0</v>
      </c>
    </row>
    <row r="41" spans="1:132" s="8" customFormat="1" x14ac:dyDescent="0.2">
      <c r="A41" s="52" t="s">
        <v>33</v>
      </c>
      <c r="B41" s="74">
        <v>50078171</v>
      </c>
      <c r="C41" s="91">
        <v>83224765</v>
      </c>
      <c r="D41" s="91">
        <v>76581749</v>
      </c>
      <c r="E41" s="92">
        <v>86760042</v>
      </c>
      <c r="F41" s="92">
        <v>98696976</v>
      </c>
      <c r="G41" s="97">
        <v>100044301</v>
      </c>
      <c r="H41" s="97">
        <v>96288205</v>
      </c>
      <c r="I41" s="97">
        <v>98880038</v>
      </c>
      <c r="J41" s="97">
        <v>111154893</v>
      </c>
      <c r="K41" s="97">
        <v>133567374</v>
      </c>
      <c r="L41" s="97">
        <v>213241757</v>
      </c>
      <c r="M41" s="97">
        <v>259396062</v>
      </c>
      <c r="N41" s="97">
        <v>249459781</v>
      </c>
      <c r="O41" s="97">
        <v>221659920</v>
      </c>
      <c r="P41" s="97">
        <v>220210466</v>
      </c>
      <c r="Q41" s="97">
        <v>217153022</v>
      </c>
      <c r="R41" s="75">
        <v>4729707</v>
      </c>
      <c r="S41" s="91">
        <v>13739296</v>
      </c>
      <c r="T41" s="91">
        <v>12925708</v>
      </c>
      <c r="U41" s="92">
        <v>11160899</v>
      </c>
      <c r="V41" s="92">
        <v>11439766</v>
      </c>
      <c r="W41" s="97">
        <v>11081874</v>
      </c>
      <c r="X41" s="97">
        <v>10562295</v>
      </c>
      <c r="Y41" s="97">
        <v>11073185</v>
      </c>
      <c r="Z41" s="97">
        <v>12843685</v>
      </c>
      <c r="AA41" s="97">
        <v>13903744</v>
      </c>
      <c r="AB41" s="97">
        <v>17989234</v>
      </c>
      <c r="AC41" s="97">
        <v>21539347</v>
      </c>
      <c r="AD41" s="97">
        <v>11012724</v>
      </c>
      <c r="AE41" s="97">
        <v>10967064</v>
      </c>
      <c r="AF41" s="97">
        <v>10226482</v>
      </c>
      <c r="AG41" s="97">
        <v>10118228</v>
      </c>
      <c r="AH41" s="75">
        <v>5640117</v>
      </c>
      <c r="AI41" s="91">
        <v>131748466</v>
      </c>
      <c r="AJ41" s="91">
        <v>16953352</v>
      </c>
      <c r="AK41" s="92">
        <v>20911408</v>
      </c>
      <c r="AL41" s="92">
        <v>28390454</v>
      </c>
      <c r="AM41" s="97">
        <v>72236179</v>
      </c>
      <c r="AN41" s="97">
        <v>75843885</v>
      </c>
      <c r="AO41" s="97">
        <v>35981471</v>
      </c>
      <c r="AP41" s="97">
        <v>38657373</v>
      </c>
      <c r="AQ41" s="97">
        <v>44023894</v>
      </c>
      <c r="AR41" s="97">
        <v>44171594</v>
      </c>
      <c r="AS41" s="97">
        <v>47985283</v>
      </c>
      <c r="AT41" s="97">
        <v>48732565</v>
      </c>
      <c r="AU41" s="97">
        <v>42178800</v>
      </c>
      <c r="AV41" s="97">
        <v>48765645</v>
      </c>
      <c r="AW41" s="97">
        <v>52504160</v>
      </c>
      <c r="AX41" s="75"/>
      <c r="AY41" s="91">
        <v>0</v>
      </c>
      <c r="AZ41" s="91"/>
      <c r="BA41" s="92"/>
      <c r="BB41" s="92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76">
        <v>24344034</v>
      </c>
      <c r="BO41" s="93">
        <v>18559924</v>
      </c>
      <c r="BP41" s="75">
        <v>85401853</v>
      </c>
      <c r="BQ41" s="94">
        <v>47448515</v>
      </c>
      <c r="BR41" s="94">
        <v>164420231</v>
      </c>
      <c r="BS41" s="95">
        <v>190318741</v>
      </c>
      <c r="BT41" s="95">
        <v>212141997</v>
      </c>
      <c r="BU41" s="97">
        <v>172845672</v>
      </c>
      <c r="BV41" s="97">
        <v>207216152</v>
      </c>
      <c r="BW41" s="97">
        <v>269255679</v>
      </c>
      <c r="BX41" s="97">
        <v>285887077</v>
      </c>
      <c r="BY41" s="97">
        <v>319932464</v>
      </c>
      <c r="BZ41" s="97">
        <v>361591475</v>
      </c>
      <c r="CA41" s="97">
        <v>383469125</v>
      </c>
      <c r="CB41" s="97">
        <v>408384968</v>
      </c>
      <c r="CC41" s="97">
        <v>429379938</v>
      </c>
      <c r="CD41" s="97">
        <v>467010830</v>
      </c>
      <c r="CE41" s="97">
        <v>495555839</v>
      </c>
      <c r="CF41" s="75">
        <v>145849848</v>
      </c>
      <c r="CG41" s="91">
        <v>276161042</v>
      </c>
      <c r="CH41" s="91">
        <v>270881040</v>
      </c>
      <c r="CI41" s="92">
        <v>309151090</v>
      </c>
      <c r="CJ41" s="92">
        <v>350669193</v>
      </c>
      <c r="CK41" s="98">
        <f t="shared" si="116"/>
        <v>356208026</v>
      </c>
      <c r="CL41" s="97">
        <v>389910537</v>
      </c>
      <c r="CM41" s="97">
        <v>415190373</v>
      </c>
      <c r="CN41" s="97">
        <v>448543028</v>
      </c>
      <c r="CO41" s="98">
        <f t="shared" si="117"/>
        <v>511427476</v>
      </c>
      <c r="CP41" s="98">
        <f t="shared" si="118"/>
        <v>636994060</v>
      </c>
      <c r="CQ41" s="97">
        <v>712389817</v>
      </c>
      <c r="CR41" s="97">
        <v>717590038</v>
      </c>
      <c r="CS41" s="195">
        <v>704185722</v>
      </c>
      <c r="CT41" s="195">
        <v>746213423</v>
      </c>
      <c r="CU41" s="195">
        <v>775331249</v>
      </c>
      <c r="CV41" s="90">
        <f t="shared" si="119"/>
        <v>145849848</v>
      </c>
      <c r="CW41" s="90">
        <f t="shared" si="120"/>
        <v>276161042</v>
      </c>
      <c r="CX41" s="90">
        <f t="shared" si="121"/>
        <v>270881040</v>
      </c>
      <c r="CY41" s="90">
        <f t="shared" si="122"/>
        <v>309151090</v>
      </c>
      <c r="CZ41" s="90">
        <f t="shared" si="123"/>
        <v>350669193</v>
      </c>
      <c r="DA41" s="90">
        <f t="shared" si="124"/>
        <v>356208026</v>
      </c>
      <c r="DB41" s="90">
        <f t="shared" si="125"/>
        <v>389910537</v>
      </c>
      <c r="DC41" s="90">
        <f t="shared" si="126"/>
        <v>415190373</v>
      </c>
      <c r="DD41" s="90">
        <f t="shared" si="127"/>
        <v>448543028</v>
      </c>
      <c r="DE41" s="90">
        <f t="shared" si="128"/>
        <v>511427476</v>
      </c>
      <c r="DF41" s="90">
        <f t="shared" si="129"/>
        <v>636994060</v>
      </c>
      <c r="DG41" s="90">
        <f t="shared" si="130"/>
        <v>712389817</v>
      </c>
      <c r="DH41" s="90">
        <f t="shared" si="131"/>
        <v>717590038</v>
      </c>
      <c r="DI41" s="90">
        <f t="shared" si="132"/>
        <v>704185722</v>
      </c>
      <c r="DJ41" s="90">
        <f t="shared" si="133"/>
        <v>746213423</v>
      </c>
      <c r="DK41" s="90">
        <f t="shared" si="134"/>
        <v>775331249</v>
      </c>
      <c r="DL41" s="185"/>
      <c r="DM41" s="90">
        <f t="shared" si="135"/>
        <v>0</v>
      </c>
      <c r="DN41" s="90">
        <f t="shared" si="136"/>
        <v>0</v>
      </c>
      <c r="DO41" s="90">
        <f t="shared" si="137"/>
        <v>0</v>
      </c>
      <c r="DP41" s="90">
        <f t="shared" si="138"/>
        <v>0</v>
      </c>
      <c r="DQ41" s="90">
        <f t="shared" si="139"/>
        <v>0</v>
      </c>
      <c r="DR41" s="90">
        <f t="shared" si="140"/>
        <v>0</v>
      </c>
      <c r="DS41" s="90">
        <f t="shared" si="141"/>
        <v>0</v>
      </c>
      <c r="DT41" s="90">
        <f t="shared" si="142"/>
        <v>0</v>
      </c>
      <c r="DU41" s="90">
        <f t="shared" si="143"/>
        <v>0</v>
      </c>
      <c r="DV41" s="90">
        <f t="shared" si="144"/>
        <v>0</v>
      </c>
      <c r="DW41" s="90">
        <f t="shared" si="145"/>
        <v>0</v>
      </c>
      <c r="DX41" s="90">
        <f t="shared" si="146"/>
        <v>0</v>
      </c>
      <c r="DY41" s="90">
        <f t="shared" si="147"/>
        <v>0</v>
      </c>
      <c r="DZ41" s="90">
        <f t="shared" si="148"/>
        <v>0</v>
      </c>
      <c r="EA41" s="90">
        <f t="shared" si="149"/>
        <v>0</v>
      </c>
      <c r="EB41" s="90">
        <f t="shared" si="150"/>
        <v>0</v>
      </c>
    </row>
    <row r="42" spans="1:132" s="8" customFormat="1" x14ac:dyDescent="0.2">
      <c r="A42" s="52" t="s">
        <v>34</v>
      </c>
      <c r="B42" s="74">
        <v>16692848</v>
      </c>
      <c r="C42" s="91">
        <v>66660625</v>
      </c>
      <c r="D42" s="91">
        <v>25319624</v>
      </c>
      <c r="E42" s="92">
        <v>28317804</v>
      </c>
      <c r="F42" s="92">
        <v>29204008</v>
      </c>
      <c r="G42" s="97">
        <v>27795756</v>
      </c>
      <c r="H42" s="97">
        <v>25169276</v>
      </c>
      <c r="I42" s="97">
        <v>24602755</v>
      </c>
      <c r="J42" s="97">
        <v>19089786</v>
      </c>
      <c r="K42" s="97">
        <v>30993065</v>
      </c>
      <c r="L42" s="97">
        <v>46039666</v>
      </c>
      <c r="M42" s="97">
        <v>52544580</v>
      </c>
      <c r="N42" s="97">
        <v>50457854</v>
      </c>
      <c r="O42" s="97">
        <v>49877220</v>
      </c>
      <c r="P42" s="97">
        <v>50547182</v>
      </c>
      <c r="Q42" s="97">
        <v>52562055</v>
      </c>
      <c r="R42" s="75">
        <v>10867205</v>
      </c>
      <c r="S42" s="91">
        <v>6124020</v>
      </c>
      <c r="T42" s="91">
        <v>13756872</v>
      </c>
      <c r="U42" s="92">
        <v>15003572</v>
      </c>
      <c r="V42" s="92">
        <v>17106474</v>
      </c>
      <c r="W42" s="97">
        <v>17457310</v>
      </c>
      <c r="X42" s="97">
        <v>16868038</v>
      </c>
      <c r="Y42" s="97">
        <v>19374296</v>
      </c>
      <c r="Z42" s="97">
        <v>19101649</v>
      </c>
      <c r="AA42" s="97">
        <v>20462189</v>
      </c>
      <c r="AB42" s="97">
        <v>23166940</v>
      </c>
      <c r="AC42" s="97">
        <v>21590543</v>
      </c>
      <c r="AD42" s="97">
        <v>18391451</v>
      </c>
      <c r="AE42" s="97">
        <v>17586279</v>
      </c>
      <c r="AF42" s="97">
        <v>15410792</v>
      </c>
      <c r="AG42" s="97">
        <v>8682524</v>
      </c>
      <c r="AH42" s="75">
        <v>15435970</v>
      </c>
      <c r="AI42" s="91">
        <v>14152050</v>
      </c>
      <c r="AJ42" s="91">
        <v>24332026</v>
      </c>
      <c r="AK42" s="92">
        <v>30500690</v>
      </c>
      <c r="AL42" s="92">
        <v>2145927</v>
      </c>
      <c r="AM42" s="97">
        <v>2270942</v>
      </c>
      <c r="AN42" s="97">
        <v>2847956</v>
      </c>
      <c r="AO42" s="97">
        <v>2785204</v>
      </c>
      <c r="AP42" s="97">
        <v>3414353</v>
      </c>
      <c r="AQ42" s="97">
        <v>3737328</v>
      </c>
      <c r="AR42" s="97">
        <v>3512143</v>
      </c>
      <c r="AS42" s="97">
        <v>2817031</v>
      </c>
      <c r="AT42" s="97">
        <v>3642240</v>
      </c>
      <c r="AU42" s="97">
        <v>3864338</v>
      </c>
      <c r="AV42" s="97">
        <v>3645293</v>
      </c>
      <c r="AW42" s="97">
        <v>4992134</v>
      </c>
      <c r="AX42" s="75">
        <v>6047</v>
      </c>
      <c r="AY42" s="91">
        <v>0</v>
      </c>
      <c r="AZ42" s="91"/>
      <c r="BA42" s="92"/>
      <c r="BB42" s="92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76">
        <v>11316697</v>
      </c>
      <c r="BO42" s="93">
        <v>36057013</v>
      </c>
      <c r="BP42" s="75">
        <v>30442812</v>
      </c>
      <c r="BQ42" s="94">
        <v>126012200</v>
      </c>
      <c r="BR42" s="94">
        <v>58723678</v>
      </c>
      <c r="BS42" s="95">
        <v>63521782</v>
      </c>
      <c r="BT42" s="95">
        <v>112388979</v>
      </c>
      <c r="BU42" s="97">
        <v>115459858</v>
      </c>
      <c r="BV42" s="97">
        <v>121918729</v>
      </c>
      <c r="BW42" s="97">
        <v>133861464</v>
      </c>
      <c r="BX42" s="97">
        <v>148209146</v>
      </c>
      <c r="BY42" s="97">
        <v>149625589</v>
      </c>
      <c r="BZ42" s="97">
        <v>162258429</v>
      </c>
      <c r="CA42" s="97">
        <v>179697181</v>
      </c>
      <c r="CB42" s="97">
        <v>185587951</v>
      </c>
      <c r="CC42" s="97">
        <v>211077934</v>
      </c>
      <c r="CD42" s="97">
        <v>229171464</v>
      </c>
      <c r="CE42" s="97">
        <v>248447506</v>
      </c>
      <c r="CF42" s="75">
        <v>73444882</v>
      </c>
      <c r="CG42" s="91">
        <v>212948895</v>
      </c>
      <c r="CH42" s="91">
        <v>122132200</v>
      </c>
      <c r="CI42" s="92">
        <v>137343848</v>
      </c>
      <c r="CJ42" s="92">
        <v>160845388</v>
      </c>
      <c r="CK42" s="98">
        <f t="shared" si="116"/>
        <v>162983866</v>
      </c>
      <c r="CL42" s="97">
        <v>166803999</v>
      </c>
      <c r="CM42" s="97">
        <v>180623719</v>
      </c>
      <c r="CN42" s="97">
        <v>189814934</v>
      </c>
      <c r="CO42" s="98">
        <f t="shared" si="117"/>
        <v>204818171</v>
      </c>
      <c r="CP42" s="98">
        <f t="shared" si="118"/>
        <v>234977178</v>
      </c>
      <c r="CQ42" s="97">
        <v>256649335</v>
      </c>
      <c r="CR42" s="97">
        <v>258079496</v>
      </c>
      <c r="CS42" s="195">
        <v>282405771</v>
      </c>
      <c r="CT42" s="195">
        <v>298774731</v>
      </c>
      <c r="CU42" s="195">
        <v>314684219</v>
      </c>
      <c r="CV42" s="90">
        <f t="shared" si="119"/>
        <v>73444882</v>
      </c>
      <c r="CW42" s="90">
        <f t="shared" si="120"/>
        <v>212948895</v>
      </c>
      <c r="CX42" s="90">
        <f t="shared" si="121"/>
        <v>122132200</v>
      </c>
      <c r="CY42" s="90">
        <f t="shared" si="122"/>
        <v>137343848</v>
      </c>
      <c r="CZ42" s="90">
        <f t="shared" si="123"/>
        <v>160845388</v>
      </c>
      <c r="DA42" s="90">
        <f t="shared" si="124"/>
        <v>162983866</v>
      </c>
      <c r="DB42" s="90">
        <f t="shared" si="125"/>
        <v>166803999</v>
      </c>
      <c r="DC42" s="90">
        <f t="shared" si="126"/>
        <v>180623719</v>
      </c>
      <c r="DD42" s="90">
        <f t="shared" si="127"/>
        <v>189814934</v>
      </c>
      <c r="DE42" s="90">
        <f t="shared" si="128"/>
        <v>204818171</v>
      </c>
      <c r="DF42" s="90">
        <f t="shared" si="129"/>
        <v>234977178</v>
      </c>
      <c r="DG42" s="90">
        <f t="shared" si="130"/>
        <v>256649335</v>
      </c>
      <c r="DH42" s="90">
        <f t="shared" si="131"/>
        <v>258079496</v>
      </c>
      <c r="DI42" s="90">
        <f t="shared" si="132"/>
        <v>282405771</v>
      </c>
      <c r="DJ42" s="90">
        <f t="shared" si="133"/>
        <v>298774731</v>
      </c>
      <c r="DK42" s="90">
        <f t="shared" si="134"/>
        <v>314684219</v>
      </c>
      <c r="DL42" s="185"/>
      <c r="DM42" s="90">
        <f t="shared" si="135"/>
        <v>0</v>
      </c>
      <c r="DN42" s="90">
        <f t="shared" si="136"/>
        <v>0</v>
      </c>
      <c r="DO42" s="90">
        <f t="shared" si="137"/>
        <v>0</v>
      </c>
      <c r="DP42" s="90">
        <f t="shared" si="138"/>
        <v>0</v>
      </c>
      <c r="DQ42" s="90">
        <f t="shared" si="139"/>
        <v>0</v>
      </c>
      <c r="DR42" s="90">
        <f t="shared" si="140"/>
        <v>0</v>
      </c>
      <c r="DS42" s="90">
        <f t="shared" si="141"/>
        <v>0</v>
      </c>
      <c r="DT42" s="90">
        <f t="shared" si="142"/>
        <v>0</v>
      </c>
      <c r="DU42" s="90">
        <f t="shared" si="143"/>
        <v>0</v>
      </c>
      <c r="DV42" s="90">
        <f t="shared" si="144"/>
        <v>0</v>
      </c>
      <c r="DW42" s="90">
        <f t="shared" si="145"/>
        <v>0</v>
      </c>
      <c r="DX42" s="90">
        <f t="shared" si="146"/>
        <v>0</v>
      </c>
      <c r="DY42" s="90">
        <f t="shared" si="147"/>
        <v>0</v>
      </c>
      <c r="DZ42" s="90">
        <f t="shared" si="148"/>
        <v>0</v>
      </c>
      <c r="EA42" s="90">
        <f t="shared" si="149"/>
        <v>0</v>
      </c>
      <c r="EB42" s="90">
        <f t="shared" si="150"/>
        <v>0</v>
      </c>
    </row>
    <row r="43" spans="1:132" s="8" customFormat="1" x14ac:dyDescent="0.2">
      <c r="A43" s="52" t="s">
        <v>35</v>
      </c>
      <c r="B43" s="74">
        <v>26398294</v>
      </c>
      <c r="C43" s="91">
        <v>33192322</v>
      </c>
      <c r="D43" s="91">
        <v>40137015</v>
      </c>
      <c r="E43" s="92">
        <v>45774948</v>
      </c>
      <c r="F43" s="92">
        <v>49943407</v>
      </c>
      <c r="G43" s="97">
        <v>50174245</v>
      </c>
      <c r="H43" s="97">
        <v>48600237</v>
      </c>
      <c r="I43" s="97">
        <v>46221594</v>
      </c>
      <c r="J43" s="97">
        <v>51229374</v>
      </c>
      <c r="K43" s="97">
        <v>56360511</v>
      </c>
      <c r="L43" s="97">
        <v>84283736</v>
      </c>
      <c r="M43" s="97">
        <v>96501577</v>
      </c>
      <c r="N43" s="97">
        <v>98178970</v>
      </c>
      <c r="O43" s="97">
        <v>94909167</v>
      </c>
      <c r="P43" s="97">
        <v>94512522</v>
      </c>
      <c r="Q43" s="97">
        <v>95418382</v>
      </c>
      <c r="R43" s="75">
        <v>4877234</v>
      </c>
      <c r="S43" s="91">
        <v>4229641</v>
      </c>
      <c r="T43" s="91">
        <v>8272048</v>
      </c>
      <c r="U43" s="92">
        <v>9004558</v>
      </c>
      <c r="V43" s="92">
        <v>9502956</v>
      </c>
      <c r="W43" s="97">
        <v>10887861</v>
      </c>
      <c r="X43" s="97">
        <v>15915882</v>
      </c>
      <c r="Y43" s="97">
        <v>12925055</v>
      </c>
      <c r="Z43" s="97">
        <v>15010935</v>
      </c>
      <c r="AA43" s="97">
        <v>17460701</v>
      </c>
      <c r="AB43" s="97">
        <v>26118607</v>
      </c>
      <c r="AC43" s="97">
        <v>27308004</v>
      </c>
      <c r="AD43" s="97">
        <v>16157504</v>
      </c>
      <c r="AE43" s="97">
        <v>15209911</v>
      </c>
      <c r="AF43" s="97">
        <v>14636562</v>
      </c>
      <c r="AG43" s="97">
        <v>12280081</v>
      </c>
      <c r="AH43" s="75">
        <v>9383317</v>
      </c>
      <c r="AI43" s="91">
        <v>7971861</v>
      </c>
      <c r="AJ43" s="91">
        <v>7269925</v>
      </c>
      <c r="AK43" s="92">
        <v>8740050</v>
      </c>
      <c r="AL43" s="92">
        <v>10485857</v>
      </c>
      <c r="AM43" s="97">
        <v>9098647</v>
      </c>
      <c r="AN43" s="97">
        <v>10497744</v>
      </c>
      <c r="AO43" s="97">
        <v>11724587</v>
      </c>
      <c r="AP43" s="97">
        <v>13320482</v>
      </c>
      <c r="AQ43" s="97">
        <v>12460640</v>
      </c>
      <c r="AR43" s="97">
        <v>13708540</v>
      </c>
      <c r="AS43" s="97">
        <v>14400279</v>
      </c>
      <c r="AT43" s="97">
        <v>13273055</v>
      </c>
      <c r="AU43" s="97">
        <v>14240688</v>
      </c>
      <c r="AV43" s="97">
        <v>14363643</v>
      </c>
      <c r="AW43" s="97">
        <v>15219334</v>
      </c>
      <c r="AX43" s="75"/>
      <c r="AY43" s="91">
        <v>0</v>
      </c>
      <c r="AZ43" s="91"/>
      <c r="BA43" s="92"/>
      <c r="BB43" s="92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76">
        <v>10086125</v>
      </c>
      <c r="BO43" s="93">
        <v>24280211</v>
      </c>
      <c r="BP43" s="75">
        <v>26898729</v>
      </c>
      <c r="BQ43" s="94">
        <v>46679385</v>
      </c>
      <c r="BR43" s="94">
        <v>37218120</v>
      </c>
      <c r="BS43" s="95">
        <v>40283542</v>
      </c>
      <c r="BT43" s="95">
        <v>54509811</v>
      </c>
      <c r="BU43" s="97">
        <v>56813599</v>
      </c>
      <c r="BV43" s="97">
        <v>49430073</v>
      </c>
      <c r="BW43" s="97">
        <v>54106986</v>
      </c>
      <c r="BX43" s="97">
        <v>53914778</v>
      </c>
      <c r="BY43" s="97">
        <v>70343822</v>
      </c>
      <c r="BZ43" s="97">
        <v>76150976</v>
      </c>
      <c r="CA43" s="97">
        <v>84922562</v>
      </c>
      <c r="CB43" s="97">
        <v>87528360</v>
      </c>
      <c r="CC43" s="97">
        <v>90467457</v>
      </c>
      <c r="CD43" s="97">
        <v>92892240</v>
      </c>
      <c r="CE43" s="97">
        <v>96648656</v>
      </c>
      <c r="CF43" s="75">
        <v>67557574</v>
      </c>
      <c r="CG43" s="91">
        <v>92073209</v>
      </c>
      <c r="CH43" s="91">
        <v>92897108</v>
      </c>
      <c r="CI43" s="92">
        <v>103803098</v>
      </c>
      <c r="CJ43" s="92">
        <v>124442031</v>
      </c>
      <c r="CK43" s="98">
        <f t="shared" si="116"/>
        <v>126974352</v>
      </c>
      <c r="CL43" s="97">
        <v>124443936</v>
      </c>
      <c r="CM43" s="97">
        <v>124978222</v>
      </c>
      <c r="CN43" s="97">
        <v>133475569</v>
      </c>
      <c r="CO43" s="98">
        <f t="shared" si="117"/>
        <v>156625674</v>
      </c>
      <c r="CP43" s="98">
        <f t="shared" si="118"/>
        <v>200261859</v>
      </c>
      <c r="CQ43" s="97">
        <v>223132422</v>
      </c>
      <c r="CR43" s="97">
        <v>215137889</v>
      </c>
      <c r="CS43" s="195">
        <v>214827223</v>
      </c>
      <c r="CT43" s="195">
        <v>216404967</v>
      </c>
      <c r="CU43" s="195">
        <v>219566453</v>
      </c>
      <c r="CV43" s="90">
        <f t="shared" si="119"/>
        <v>67557574</v>
      </c>
      <c r="CW43" s="90">
        <f t="shared" si="120"/>
        <v>92073209</v>
      </c>
      <c r="CX43" s="90">
        <f t="shared" si="121"/>
        <v>92897108</v>
      </c>
      <c r="CY43" s="90">
        <f t="shared" si="122"/>
        <v>103803098</v>
      </c>
      <c r="CZ43" s="90">
        <f t="shared" si="123"/>
        <v>124442031</v>
      </c>
      <c r="DA43" s="90">
        <f t="shared" si="124"/>
        <v>126974352</v>
      </c>
      <c r="DB43" s="90">
        <f t="shared" si="125"/>
        <v>124443936</v>
      </c>
      <c r="DC43" s="90">
        <f t="shared" si="126"/>
        <v>124978222</v>
      </c>
      <c r="DD43" s="90">
        <f t="shared" si="127"/>
        <v>133475569</v>
      </c>
      <c r="DE43" s="90">
        <f t="shared" si="128"/>
        <v>156625674</v>
      </c>
      <c r="DF43" s="90">
        <f t="shared" si="129"/>
        <v>200261859</v>
      </c>
      <c r="DG43" s="90">
        <f t="shared" si="130"/>
        <v>223132422</v>
      </c>
      <c r="DH43" s="90">
        <f t="shared" si="131"/>
        <v>215137889</v>
      </c>
      <c r="DI43" s="90">
        <f t="shared" si="132"/>
        <v>214827223</v>
      </c>
      <c r="DJ43" s="90">
        <f t="shared" si="133"/>
        <v>216404967</v>
      </c>
      <c r="DK43" s="90">
        <f t="shared" si="134"/>
        <v>219566453</v>
      </c>
      <c r="DL43" s="185"/>
      <c r="DM43" s="90">
        <f t="shared" si="135"/>
        <v>0</v>
      </c>
      <c r="DN43" s="90">
        <f t="shared" si="136"/>
        <v>0</v>
      </c>
      <c r="DO43" s="90">
        <f t="shared" si="137"/>
        <v>0</v>
      </c>
      <c r="DP43" s="90">
        <f t="shared" si="138"/>
        <v>0</v>
      </c>
      <c r="DQ43" s="90">
        <f t="shared" si="139"/>
        <v>0</v>
      </c>
      <c r="DR43" s="90">
        <f t="shared" si="140"/>
        <v>0</v>
      </c>
      <c r="DS43" s="90">
        <f t="shared" si="141"/>
        <v>0</v>
      </c>
      <c r="DT43" s="90">
        <f t="shared" si="142"/>
        <v>0</v>
      </c>
      <c r="DU43" s="90">
        <f t="shared" si="143"/>
        <v>0</v>
      </c>
      <c r="DV43" s="90">
        <f t="shared" si="144"/>
        <v>0</v>
      </c>
      <c r="DW43" s="90">
        <f t="shared" si="145"/>
        <v>0</v>
      </c>
      <c r="DX43" s="90">
        <f t="shared" si="146"/>
        <v>0</v>
      </c>
      <c r="DY43" s="90">
        <f t="shared" si="147"/>
        <v>0</v>
      </c>
      <c r="DZ43" s="90">
        <f t="shared" si="148"/>
        <v>0</v>
      </c>
      <c r="EA43" s="90">
        <f t="shared" si="149"/>
        <v>0</v>
      </c>
      <c r="EB43" s="90">
        <f t="shared" si="150"/>
        <v>0</v>
      </c>
    </row>
    <row r="44" spans="1:132" s="8" customFormat="1" x14ac:dyDescent="0.2">
      <c r="A44" s="52" t="s">
        <v>38</v>
      </c>
      <c r="B44" s="74">
        <v>60276476</v>
      </c>
      <c r="C44" s="91">
        <v>85454020</v>
      </c>
      <c r="D44" s="91">
        <v>104086877</v>
      </c>
      <c r="E44" s="92">
        <v>121392559</v>
      </c>
      <c r="F44" s="92">
        <v>129839831</v>
      </c>
      <c r="G44" s="97">
        <v>132560882</v>
      </c>
      <c r="H44" s="97">
        <v>119127461</v>
      </c>
      <c r="I44" s="97">
        <v>133189206</v>
      </c>
      <c r="J44" s="97">
        <v>152123784</v>
      </c>
      <c r="K44" s="97">
        <v>188319551</v>
      </c>
      <c r="L44" s="97">
        <v>301766397</v>
      </c>
      <c r="M44" s="97">
        <v>350638019</v>
      </c>
      <c r="N44" s="97">
        <v>332452139</v>
      </c>
      <c r="O44" s="97">
        <v>323195863</v>
      </c>
      <c r="P44" s="97">
        <v>321861782</v>
      </c>
      <c r="Q44" s="97">
        <v>316918377</v>
      </c>
      <c r="R44" s="75">
        <v>32771813</v>
      </c>
      <c r="S44" s="91">
        <v>31216075</v>
      </c>
      <c r="T44" s="91">
        <v>46180265</v>
      </c>
      <c r="U44" s="92">
        <v>53236808</v>
      </c>
      <c r="V44" s="92">
        <v>63264745</v>
      </c>
      <c r="W44" s="97">
        <v>56236717</v>
      </c>
      <c r="X44" s="97">
        <v>71991671</v>
      </c>
      <c r="Y44" s="97">
        <v>65011863</v>
      </c>
      <c r="Z44" s="97">
        <v>68379088</v>
      </c>
      <c r="AA44" s="97">
        <v>70853292</v>
      </c>
      <c r="AB44" s="97">
        <v>112350762</v>
      </c>
      <c r="AC44" s="97">
        <v>83954464</v>
      </c>
      <c r="AD44" s="97">
        <v>68521881</v>
      </c>
      <c r="AE44" s="97">
        <v>71766441</v>
      </c>
      <c r="AF44" s="97">
        <v>71912585</v>
      </c>
      <c r="AG44" s="97">
        <v>73099561</v>
      </c>
      <c r="AH44" s="75">
        <v>64060823</v>
      </c>
      <c r="AI44" s="91">
        <v>80973662</v>
      </c>
      <c r="AJ44" s="91">
        <v>83166052</v>
      </c>
      <c r="AK44" s="92">
        <v>53958053</v>
      </c>
      <c r="AL44" s="92">
        <v>51923947</v>
      </c>
      <c r="AM44" s="97">
        <v>39290385</v>
      </c>
      <c r="AN44" s="97">
        <v>64883462</v>
      </c>
      <c r="AO44" s="97">
        <v>35273425</v>
      </c>
      <c r="AP44" s="97">
        <v>35444008</v>
      </c>
      <c r="AQ44" s="97">
        <v>36334395</v>
      </c>
      <c r="AR44" s="97">
        <v>27797432</v>
      </c>
      <c r="AS44" s="97">
        <v>29538621</v>
      </c>
      <c r="AT44" s="97">
        <v>28943977</v>
      </c>
      <c r="AU44" s="97">
        <v>28357477</v>
      </c>
      <c r="AV44" s="97">
        <v>29155656</v>
      </c>
      <c r="AW44" s="97">
        <v>30501976</v>
      </c>
      <c r="AX44" s="75">
        <v>1448340</v>
      </c>
      <c r="AY44" s="91">
        <v>14775</v>
      </c>
      <c r="AZ44" s="91"/>
      <c r="BA44" s="92"/>
      <c r="BB44" s="92">
        <v>1040398</v>
      </c>
      <c r="BC44" s="97">
        <v>53253</v>
      </c>
      <c r="BD44" s="97">
        <v>233978</v>
      </c>
      <c r="BE44" s="97">
        <v>177969</v>
      </c>
      <c r="BF44" s="97">
        <v>78626</v>
      </c>
      <c r="BG44" s="97">
        <v>203227</v>
      </c>
      <c r="BH44" s="97">
        <v>146353</v>
      </c>
      <c r="BI44" s="97">
        <v>100106</v>
      </c>
      <c r="BJ44" s="97">
        <v>19486</v>
      </c>
      <c r="BK44" s="97">
        <v>13328</v>
      </c>
      <c r="BL44" s="97">
        <v>34769</v>
      </c>
      <c r="BM44" s="97">
        <v>5924</v>
      </c>
      <c r="BN44" s="76">
        <v>34627588</v>
      </c>
      <c r="BO44" s="93">
        <v>62082461</v>
      </c>
      <c r="BP44" s="75">
        <v>129854215</v>
      </c>
      <c r="BQ44" s="94">
        <v>225337637</v>
      </c>
      <c r="BR44" s="94">
        <v>261827844</v>
      </c>
      <c r="BS44" s="95">
        <v>324209858</v>
      </c>
      <c r="BT44" s="95">
        <v>337691605</v>
      </c>
      <c r="BU44" s="97">
        <v>373667850</v>
      </c>
      <c r="BV44" s="97">
        <v>407438537</v>
      </c>
      <c r="BW44" s="97">
        <v>467924982</v>
      </c>
      <c r="BX44" s="97">
        <v>524784460</v>
      </c>
      <c r="BY44" s="97">
        <v>590613606</v>
      </c>
      <c r="BZ44" s="97">
        <v>620341363</v>
      </c>
      <c r="CA44" s="97">
        <v>702967490</v>
      </c>
      <c r="CB44" s="97">
        <v>765745805</v>
      </c>
      <c r="CC44" s="97">
        <v>811585675</v>
      </c>
      <c r="CD44" s="97">
        <v>857577277</v>
      </c>
      <c r="CE44" s="97">
        <v>924972034</v>
      </c>
      <c r="CF44" s="75">
        <v>288411667</v>
      </c>
      <c r="CG44" s="91">
        <v>422996169</v>
      </c>
      <c r="CH44" s="91">
        <v>495261038</v>
      </c>
      <c r="CI44" s="92">
        <v>552797278</v>
      </c>
      <c r="CJ44" s="92">
        <v>583760526</v>
      </c>
      <c r="CK44" s="98">
        <f t="shared" si="116"/>
        <v>601809087</v>
      </c>
      <c r="CL44" s="97">
        <v>663675109</v>
      </c>
      <c r="CM44" s="97">
        <v>701577445</v>
      </c>
      <c r="CN44" s="97">
        <v>780809966</v>
      </c>
      <c r="CO44" s="98">
        <f t="shared" si="117"/>
        <v>886324071</v>
      </c>
      <c r="CP44" s="98">
        <f t="shared" si="118"/>
        <v>1062402307</v>
      </c>
      <c r="CQ44" s="97">
        <v>1167198700</v>
      </c>
      <c r="CR44" s="97">
        <v>1195683288</v>
      </c>
      <c r="CS44" s="195">
        <v>1234918784</v>
      </c>
      <c r="CT44" s="195">
        <v>1280542069</v>
      </c>
      <c r="CU44" s="195">
        <v>1345497872</v>
      </c>
      <c r="CV44" s="90">
        <f t="shared" si="119"/>
        <v>288411667</v>
      </c>
      <c r="CW44" s="90">
        <f t="shared" si="120"/>
        <v>422996169</v>
      </c>
      <c r="CX44" s="90">
        <f t="shared" si="121"/>
        <v>495261038</v>
      </c>
      <c r="CY44" s="90">
        <f t="shared" si="122"/>
        <v>552797278</v>
      </c>
      <c r="CZ44" s="90">
        <f t="shared" si="123"/>
        <v>583760526</v>
      </c>
      <c r="DA44" s="90">
        <f t="shared" si="124"/>
        <v>601809087</v>
      </c>
      <c r="DB44" s="90">
        <f t="shared" si="125"/>
        <v>663675109</v>
      </c>
      <c r="DC44" s="90">
        <f t="shared" si="126"/>
        <v>701577445</v>
      </c>
      <c r="DD44" s="90">
        <f t="shared" si="127"/>
        <v>780809966</v>
      </c>
      <c r="DE44" s="90">
        <f t="shared" si="128"/>
        <v>886324071</v>
      </c>
      <c r="DF44" s="90">
        <f t="shared" si="129"/>
        <v>1062402307</v>
      </c>
      <c r="DG44" s="90">
        <f t="shared" si="130"/>
        <v>1167198700</v>
      </c>
      <c r="DH44" s="90">
        <f t="shared" si="131"/>
        <v>1195683288</v>
      </c>
      <c r="DI44" s="90">
        <f t="shared" si="132"/>
        <v>1234918784</v>
      </c>
      <c r="DJ44" s="90">
        <f t="shared" si="133"/>
        <v>1280542069</v>
      </c>
      <c r="DK44" s="90">
        <f t="shared" si="134"/>
        <v>1345497872</v>
      </c>
      <c r="DL44" s="185"/>
      <c r="DM44" s="90">
        <f t="shared" si="135"/>
        <v>0</v>
      </c>
      <c r="DN44" s="90">
        <f t="shared" si="136"/>
        <v>0</v>
      </c>
      <c r="DO44" s="90">
        <f t="shared" si="137"/>
        <v>0</v>
      </c>
      <c r="DP44" s="90">
        <f t="shared" si="138"/>
        <v>0</v>
      </c>
      <c r="DQ44" s="90">
        <f t="shared" si="139"/>
        <v>0</v>
      </c>
      <c r="DR44" s="90">
        <f t="shared" si="140"/>
        <v>0</v>
      </c>
      <c r="DS44" s="90">
        <f t="shared" si="141"/>
        <v>0</v>
      </c>
      <c r="DT44" s="90">
        <f t="shared" si="142"/>
        <v>0</v>
      </c>
      <c r="DU44" s="90">
        <f t="shared" si="143"/>
        <v>0</v>
      </c>
      <c r="DV44" s="90">
        <f t="shared" si="144"/>
        <v>0</v>
      </c>
      <c r="DW44" s="90">
        <f t="shared" si="145"/>
        <v>0</v>
      </c>
      <c r="DX44" s="90">
        <f t="shared" si="146"/>
        <v>0</v>
      </c>
      <c r="DY44" s="90">
        <f t="shared" si="147"/>
        <v>0</v>
      </c>
      <c r="DZ44" s="90">
        <f t="shared" si="148"/>
        <v>0</v>
      </c>
      <c r="EA44" s="90">
        <f t="shared" si="149"/>
        <v>0</v>
      </c>
      <c r="EB44" s="90">
        <f t="shared" si="150"/>
        <v>0</v>
      </c>
    </row>
    <row r="45" spans="1:132" s="8" customFormat="1" x14ac:dyDescent="0.2">
      <c r="A45" s="52" t="s">
        <v>39</v>
      </c>
      <c r="B45" s="74">
        <v>30573513</v>
      </c>
      <c r="C45" s="91">
        <v>36702652</v>
      </c>
      <c r="D45" s="91">
        <v>43850114</v>
      </c>
      <c r="E45" s="92">
        <v>52292745</v>
      </c>
      <c r="F45" s="92">
        <v>54562408</v>
      </c>
      <c r="G45" s="97">
        <v>55072123</v>
      </c>
      <c r="H45" s="97">
        <v>50397239</v>
      </c>
      <c r="I45" s="97">
        <v>53920083</v>
      </c>
      <c r="J45" s="97">
        <v>62089901</v>
      </c>
      <c r="K45" s="97">
        <v>70258020</v>
      </c>
      <c r="L45" s="97">
        <v>110494855</v>
      </c>
      <c r="M45" s="97">
        <v>132652760</v>
      </c>
      <c r="N45" s="97">
        <v>121496019</v>
      </c>
      <c r="O45" s="97">
        <v>120811858</v>
      </c>
      <c r="P45" s="97">
        <v>118692606</v>
      </c>
      <c r="Q45" s="97">
        <v>115665225</v>
      </c>
      <c r="R45" s="75">
        <v>8810050</v>
      </c>
      <c r="S45" s="91">
        <v>7638430</v>
      </c>
      <c r="T45" s="91">
        <v>16795405</v>
      </c>
      <c r="U45" s="92">
        <v>18376968</v>
      </c>
      <c r="V45" s="92">
        <v>18450560</v>
      </c>
      <c r="W45" s="97">
        <v>20266244</v>
      </c>
      <c r="X45" s="97">
        <v>23061884</v>
      </c>
      <c r="Y45" s="97">
        <v>26232374</v>
      </c>
      <c r="Z45" s="97">
        <v>26348586</v>
      </c>
      <c r="AA45" s="97">
        <v>26707913</v>
      </c>
      <c r="AB45" s="97">
        <v>50828647</v>
      </c>
      <c r="AC45" s="97">
        <v>74892987</v>
      </c>
      <c r="AD45" s="97">
        <v>26713131</v>
      </c>
      <c r="AE45" s="97">
        <v>25624120</v>
      </c>
      <c r="AF45" s="97">
        <v>25174061</v>
      </c>
      <c r="AG45" s="97">
        <v>25220120</v>
      </c>
      <c r="AH45" s="75">
        <v>27254889</v>
      </c>
      <c r="AI45" s="91">
        <v>36255463</v>
      </c>
      <c r="AJ45" s="91">
        <v>41946219</v>
      </c>
      <c r="AK45" s="92">
        <v>49324900</v>
      </c>
      <c r="AL45" s="92">
        <v>44300661</v>
      </c>
      <c r="AM45" s="97">
        <v>49779421</v>
      </c>
      <c r="AN45" s="97">
        <v>50380098</v>
      </c>
      <c r="AO45" s="97">
        <v>61317583</v>
      </c>
      <c r="AP45" s="97">
        <v>59748547</v>
      </c>
      <c r="AQ45" s="97">
        <v>59904761</v>
      </c>
      <c r="AR45" s="97">
        <v>77876011</v>
      </c>
      <c r="AS45" s="97">
        <v>54140650</v>
      </c>
      <c r="AT45" s="97">
        <v>63656698</v>
      </c>
      <c r="AU45" s="97">
        <v>71612310</v>
      </c>
      <c r="AV45" s="97">
        <v>75036492</v>
      </c>
      <c r="AW45" s="97">
        <v>77656980</v>
      </c>
      <c r="AX45" s="75"/>
      <c r="AY45" s="91">
        <v>685</v>
      </c>
      <c r="AZ45" s="91">
        <v>17246</v>
      </c>
      <c r="BA45" s="92"/>
      <c r="BB45" s="92">
        <v>1230</v>
      </c>
      <c r="BC45" s="97"/>
      <c r="BD45" s="97">
        <v>60800</v>
      </c>
      <c r="BE45" s="97">
        <v>97500</v>
      </c>
      <c r="BF45" s="97">
        <v>116077</v>
      </c>
      <c r="BG45" s="97">
        <v>3240</v>
      </c>
      <c r="BH45" s="97">
        <v>29942</v>
      </c>
      <c r="BI45" s="97">
        <v>51862</v>
      </c>
      <c r="BJ45" s="97">
        <v>48946</v>
      </c>
      <c r="BK45" s="97">
        <v>53920</v>
      </c>
      <c r="BL45" s="97">
        <v>10038</v>
      </c>
      <c r="BM45" s="97"/>
      <c r="BN45" s="76">
        <v>11432519</v>
      </c>
      <c r="BO45" s="93">
        <v>27687343</v>
      </c>
      <c r="BP45" s="75">
        <v>39685989</v>
      </c>
      <c r="BQ45" s="94">
        <v>75193246</v>
      </c>
      <c r="BR45" s="94">
        <v>92090723</v>
      </c>
      <c r="BS45" s="95">
        <v>108722307</v>
      </c>
      <c r="BT45" s="95">
        <v>113311367</v>
      </c>
      <c r="BU45" s="97">
        <v>120239210</v>
      </c>
      <c r="BV45" s="97">
        <v>125501165</v>
      </c>
      <c r="BW45" s="97">
        <v>133798515</v>
      </c>
      <c r="BX45" s="97">
        <v>151861511</v>
      </c>
      <c r="BY45" s="97">
        <v>163380561</v>
      </c>
      <c r="BZ45" s="97">
        <v>154023699</v>
      </c>
      <c r="CA45" s="97">
        <v>160148797</v>
      </c>
      <c r="CB45" s="97">
        <v>198364613</v>
      </c>
      <c r="CC45" s="97">
        <v>203125498</v>
      </c>
      <c r="CD45" s="97">
        <v>213470882</v>
      </c>
      <c r="CE45" s="97">
        <v>222658777</v>
      </c>
      <c r="CF45" s="75">
        <v>106324441</v>
      </c>
      <c r="CG45" s="91">
        <v>155790476</v>
      </c>
      <c r="CH45" s="91">
        <v>194699707</v>
      </c>
      <c r="CI45" s="92">
        <v>228716920</v>
      </c>
      <c r="CJ45" s="92">
        <v>230626226</v>
      </c>
      <c r="CK45" s="98">
        <f t="shared" si="116"/>
        <v>245356998</v>
      </c>
      <c r="CL45" s="97">
        <v>249401186</v>
      </c>
      <c r="CM45" s="97">
        <v>275366055</v>
      </c>
      <c r="CN45" s="97">
        <v>300164622</v>
      </c>
      <c r="CO45" s="98">
        <f t="shared" si="117"/>
        <v>320254495</v>
      </c>
      <c r="CP45" s="98">
        <f t="shared" si="118"/>
        <v>393253154</v>
      </c>
      <c r="CQ45" s="97">
        <v>421887056</v>
      </c>
      <c r="CR45" s="97">
        <v>410279407</v>
      </c>
      <c r="CS45" s="195">
        <v>421227706</v>
      </c>
      <c r="CT45" s="195">
        <v>432384079</v>
      </c>
      <c r="CU45" s="195">
        <v>441201102</v>
      </c>
      <c r="CV45" s="90">
        <f t="shared" si="119"/>
        <v>106324441</v>
      </c>
      <c r="CW45" s="90">
        <f t="shared" si="120"/>
        <v>155790476</v>
      </c>
      <c r="CX45" s="90">
        <f t="shared" si="121"/>
        <v>194699707</v>
      </c>
      <c r="CY45" s="90">
        <f t="shared" si="122"/>
        <v>228716920</v>
      </c>
      <c r="CZ45" s="90">
        <f t="shared" si="123"/>
        <v>230626226</v>
      </c>
      <c r="DA45" s="90">
        <f t="shared" si="124"/>
        <v>245356998</v>
      </c>
      <c r="DB45" s="90">
        <f t="shared" si="125"/>
        <v>249401186</v>
      </c>
      <c r="DC45" s="90">
        <f t="shared" si="126"/>
        <v>275366055</v>
      </c>
      <c r="DD45" s="90">
        <f t="shared" si="127"/>
        <v>300164622</v>
      </c>
      <c r="DE45" s="90">
        <f t="shared" si="128"/>
        <v>320254495</v>
      </c>
      <c r="DF45" s="90">
        <f t="shared" si="129"/>
        <v>393253154</v>
      </c>
      <c r="DG45" s="90">
        <f t="shared" si="130"/>
        <v>421887056</v>
      </c>
      <c r="DH45" s="90">
        <f t="shared" si="131"/>
        <v>410279407</v>
      </c>
      <c r="DI45" s="90">
        <f t="shared" si="132"/>
        <v>421227706</v>
      </c>
      <c r="DJ45" s="90">
        <f t="shared" si="133"/>
        <v>432384079</v>
      </c>
      <c r="DK45" s="90">
        <f t="shared" si="134"/>
        <v>441201102</v>
      </c>
      <c r="DL45" s="185"/>
      <c r="DM45" s="90">
        <f t="shared" si="135"/>
        <v>0</v>
      </c>
      <c r="DN45" s="90">
        <f t="shared" si="136"/>
        <v>0</v>
      </c>
      <c r="DO45" s="90">
        <f t="shared" si="137"/>
        <v>0</v>
      </c>
      <c r="DP45" s="90">
        <f t="shared" si="138"/>
        <v>0</v>
      </c>
      <c r="DQ45" s="90">
        <f t="shared" si="139"/>
        <v>0</v>
      </c>
      <c r="DR45" s="90">
        <f t="shared" si="140"/>
        <v>0</v>
      </c>
      <c r="DS45" s="90">
        <f t="shared" si="141"/>
        <v>0</v>
      </c>
      <c r="DT45" s="90">
        <f t="shared" si="142"/>
        <v>0</v>
      </c>
      <c r="DU45" s="90">
        <f t="shared" si="143"/>
        <v>0</v>
      </c>
      <c r="DV45" s="90">
        <f t="shared" si="144"/>
        <v>0</v>
      </c>
      <c r="DW45" s="90">
        <f t="shared" si="145"/>
        <v>0</v>
      </c>
      <c r="DX45" s="90">
        <f t="shared" si="146"/>
        <v>0</v>
      </c>
      <c r="DY45" s="90">
        <f t="shared" si="147"/>
        <v>0</v>
      </c>
      <c r="DZ45" s="90">
        <f t="shared" si="148"/>
        <v>0</v>
      </c>
      <c r="EA45" s="90">
        <f t="shared" si="149"/>
        <v>0</v>
      </c>
      <c r="EB45" s="90">
        <f t="shared" si="150"/>
        <v>0</v>
      </c>
    </row>
    <row r="46" spans="1:132" s="8" customFormat="1" x14ac:dyDescent="0.2">
      <c r="A46" s="52" t="s">
        <v>40</v>
      </c>
      <c r="B46" s="74">
        <v>38374776</v>
      </c>
      <c r="C46" s="91">
        <v>46864101</v>
      </c>
      <c r="D46" s="91">
        <v>56223451</v>
      </c>
      <c r="E46" s="92">
        <v>57894510</v>
      </c>
      <c r="F46" s="92">
        <v>66556811</v>
      </c>
      <c r="G46" s="97">
        <v>69679262</v>
      </c>
      <c r="H46" s="97">
        <v>70671509</v>
      </c>
      <c r="I46" s="97">
        <v>69979392</v>
      </c>
      <c r="J46" s="97">
        <v>78442960</v>
      </c>
      <c r="K46" s="97">
        <v>89487436</v>
      </c>
      <c r="L46" s="97">
        <v>136074433</v>
      </c>
      <c r="M46" s="97">
        <v>160683201</v>
      </c>
      <c r="N46" s="97">
        <v>164019444</v>
      </c>
      <c r="O46" s="97">
        <v>160692098</v>
      </c>
      <c r="P46" s="97">
        <v>161726817</v>
      </c>
      <c r="Q46" s="97">
        <v>162490112</v>
      </c>
      <c r="R46" s="75">
        <v>4215986</v>
      </c>
      <c r="S46" s="91">
        <v>6116143</v>
      </c>
      <c r="T46" s="91">
        <v>17715666</v>
      </c>
      <c r="U46" s="92">
        <v>16608272</v>
      </c>
      <c r="V46" s="92">
        <v>10372902</v>
      </c>
      <c r="W46" s="97">
        <v>9257058</v>
      </c>
      <c r="X46" s="97">
        <v>8833005</v>
      </c>
      <c r="Y46" s="97">
        <v>15004763</v>
      </c>
      <c r="Z46" s="97">
        <v>8427798</v>
      </c>
      <c r="AA46" s="97">
        <v>20370420</v>
      </c>
      <c r="AB46" s="97">
        <v>23439596</v>
      </c>
      <c r="AC46" s="97">
        <v>23816939</v>
      </c>
      <c r="AD46" s="97">
        <v>16193280</v>
      </c>
      <c r="AE46" s="97">
        <v>16836848</v>
      </c>
      <c r="AF46" s="97">
        <v>17003389</v>
      </c>
      <c r="AG46" s="97">
        <v>19473411</v>
      </c>
      <c r="AH46" s="75">
        <v>20348</v>
      </c>
      <c r="AI46" s="91">
        <v>1709717</v>
      </c>
      <c r="AJ46" s="91">
        <v>4959122</v>
      </c>
      <c r="AK46" s="92">
        <v>17097142</v>
      </c>
      <c r="AL46" s="92">
        <v>18253873</v>
      </c>
      <c r="AM46" s="97">
        <v>15623427</v>
      </c>
      <c r="AN46" s="97">
        <v>17279591</v>
      </c>
      <c r="AO46" s="97">
        <v>16823449</v>
      </c>
      <c r="AP46" s="97">
        <v>30758358</v>
      </c>
      <c r="AQ46" s="97">
        <v>34812773</v>
      </c>
      <c r="AR46" s="97">
        <v>36572953</v>
      </c>
      <c r="AS46" s="97">
        <v>27195446</v>
      </c>
      <c r="AT46" s="97">
        <v>28401092</v>
      </c>
      <c r="AU46" s="97">
        <v>30242098</v>
      </c>
      <c r="AV46" s="97">
        <v>32449592</v>
      </c>
      <c r="AW46" s="97">
        <v>41450166</v>
      </c>
      <c r="AX46" s="75"/>
      <c r="AY46" s="91">
        <v>0</v>
      </c>
      <c r="AZ46" s="91"/>
      <c r="BA46" s="92"/>
      <c r="BB46" s="92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76">
        <v>4197786</v>
      </c>
      <c r="BO46" s="93">
        <v>21955674</v>
      </c>
      <c r="BP46" s="75">
        <v>73145246</v>
      </c>
      <c r="BQ46" s="94">
        <v>135492077</v>
      </c>
      <c r="BR46" s="94">
        <v>152703456</v>
      </c>
      <c r="BS46" s="95">
        <v>156051136</v>
      </c>
      <c r="BT46" s="95">
        <v>168429451</v>
      </c>
      <c r="BU46" s="97">
        <v>191976416</v>
      </c>
      <c r="BV46" s="97">
        <v>206375438</v>
      </c>
      <c r="BW46" s="97">
        <v>224182215</v>
      </c>
      <c r="BX46" s="97">
        <v>235522309</v>
      </c>
      <c r="BY46" s="97">
        <v>242164263</v>
      </c>
      <c r="BZ46" s="97">
        <v>245170127</v>
      </c>
      <c r="CA46" s="97">
        <v>242457274</v>
      </c>
      <c r="CB46" s="97">
        <v>275428435</v>
      </c>
      <c r="CC46" s="97">
        <v>283258446</v>
      </c>
      <c r="CD46" s="97">
        <v>299397215</v>
      </c>
      <c r="CE46" s="97">
        <v>312547043</v>
      </c>
      <c r="CF46" s="75">
        <v>115756356</v>
      </c>
      <c r="CG46" s="91">
        <v>190182038</v>
      </c>
      <c r="CH46" s="91">
        <v>231601695</v>
      </c>
      <c r="CI46" s="92">
        <v>247651060</v>
      </c>
      <c r="CJ46" s="92">
        <v>263613037</v>
      </c>
      <c r="CK46" s="98">
        <f t="shared" si="116"/>
        <v>286536163</v>
      </c>
      <c r="CL46" s="97">
        <v>303159543</v>
      </c>
      <c r="CM46" s="97">
        <v>325989819</v>
      </c>
      <c r="CN46" s="97">
        <v>353151425</v>
      </c>
      <c r="CO46" s="98">
        <f t="shared" si="117"/>
        <v>386834892</v>
      </c>
      <c r="CP46" s="98">
        <f t="shared" si="118"/>
        <v>441257109</v>
      </c>
      <c r="CQ46" s="97">
        <v>454152860</v>
      </c>
      <c r="CR46" s="97">
        <v>484042251</v>
      </c>
      <c r="CS46" s="195">
        <v>491029490</v>
      </c>
      <c r="CT46" s="195">
        <v>510577013</v>
      </c>
      <c r="CU46" s="195">
        <v>535960732</v>
      </c>
      <c r="CV46" s="90">
        <f t="shared" si="119"/>
        <v>115756356</v>
      </c>
      <c r="CW46" s="90">
        <f t="shared" si="120"/>
        <v>190182038</v>
      </c>
      <c r="CX46" s="90">
        <f t="shared" si="121"/>
        <v>231601695</v>
      </c>
      <c r="CY46" s="90">
        <f t="shared" si="122"/>
        <v>247651060</v>
      </c>
      <c r="CZ46" s="90">
        <f t="shared" si="123"/>
        <v>263613037</v>
      </c>
      <c r="DA46" s="90">
        <f t="shared" si="124"/>
        <v>286536163</v>
      </c>
      <c r="DB46" s="90">
        <f t="shared" si="125"/>
        <v>303159543</v>
      </c>
      <c r="DC46" s="90">
        <f t="shared" si="126"/>
        <v>325989819</v>
      </c>
      <c r="DD46" s="90">
        <f t="shared" si="127"/>
        <v>353151425</v>
      </c>
      <c r="DE46" s="90">
        <f t="shared" si="128"/>
        <v>386834892</v>
      </c>
      <c r="DF46" s="90">
        <f t="shared" si="129"/>
        <v>441257109</v>
      </c>
      <c r="DG46" s="90">
        <f t="shared" si="130"/>
        <v>454152860</v>
      </c>
      <c r="DH46" s="90">
        <f t="shared" si="131"/>
        <v>484042251</v>
      </c>
      <c r="DI46" s="90">
        <f t="shared" si="132"/>
        <v>491029490</v>
      </c>
      <c r="DJ46" s="90">
        <f t="shared" si="133"/>
        <v>510577013</v>
      </c>
      <c r="DK46" s="90">
        <f t="shared" si="134"/>
        <v>535960732</v>
      </c>
      <c r="DL46" s="185"/>
      <c r="DM46" s="90">
        <f t="shared" si="135"/>
        <v>0</v>
      </c>
      <c r="DN46" s="90">
        <f t="shared" si="136"/>
        <v>0</v>
      </c>
      <c r="DO46" s="90">
        <f t="shared" si="137"/>
        <v>0</v>
      </c>
      <c r="DP46" s="90">
        <f t="shared" si="138"/>
        <v>0</v>
      </c>
      <c r="DQ46" s="90">
        <f t="shared" si="139"/>
        <v>0</v>
      </c>
      <c r="DR46" s="90">
        <f t="shared" si="140"/>
        <v>0</v>
      </c>
      <c r="DS46" s="90">
        <f t="shared" si="141"/>
        <v>0</v>
      </c>
      <c r="DT46" s="90">
        <f t="shared" si="142"/>
        <v>0</v>
      </c>
      <c r="DU46" s="90">
        <f t="shared" si="143"/>
        <v>0</v>
      </c>
      <c r="DV46" s="90">
        <f t="shared" si="144"/>
        <v>0</v>
      </c>
      <c r="DW46" s="90">
        <f t="shared" si="145"/>
        <v>0</v>
      </c>
      <c r="DX46" s="90">
        <f t="shared" si="146"/>
        <v>0</v>
      </c>
      <c r="DY46" s="90">
        <f t="shared" si="147"/>
        <v>0</v>
      </c>
      <c r="DZ46" s="90">
        <f t="shared" si="148"/>
        <v>0</v>
      </c>
      <c r="EA46" s="90">
        <f t="shared" si="149"/>
        <v>0</v>
      </c>
      <c r="EB46" s="90">
        <f t="shared" si="150"/>
        <v>0</v>
      </c>
    </row>
    <row r="47" spans="1:132" s="8" customFormat="1" x14ac:dyDescent="0.2">
      <c r="A47" s="52" t="s">
        <v>42</v>
      </c>
      <c r="B47" s="74">
        <v>16892028</v>
      </c>
      <c r="C47" s="91">
        <v>15444787</v>
      </c>
      <c r="D47" s="91">
        <v>22463996</v>
      </c>
      <c r="E47" s="92">
        <v>25946768</v>
      </c>
      <c r="F47" s="92">
        <v>26545402</v>
      </c>
      <c r="G47" s="97">
        <v>26090414</v>
      </c>
      <c r="H47" s="97">
        <v>23902097</v>
      </c>
      <c r="I47" s="97">
        <v>23694898</v>
      </c>
      <c r="J47" s="97">
        <v>27344909</v>
      </c>
      <c r="K47" s="97">
        <v>29497576</v>
      </c>
      <c r="L47" s="97">
        <v>45837292</v>
      </c>
      <c r="M47" s="97">
        <v>54706443</v>
      </c>
      <c r="N47" s="97">
        <v>53397528</v>
      </c>
      <c r="O47" s="97">
        <v>52899419</v>
      </c>
      <c r="P47" s="97">
        <v>53496105</v>
      </c>
      <c r="Q47" s="97">
        <v>53869635</v>
      </c>
      <c r="R47" s="75">
        <v>3309349</v>
      </c>
      <c r="S47" s="91">
        <v>2134042</v>
      </c>
      <c r="T47" s="91">
        <v>1836103</v>
      </c>
      <c r="U47" s="92">
        <v>2008106</v>
      </c>
      <c r="V47" s="92">
        <v>2187296</v>
      </c>
      <c r="W47" s="97">
        <v>2407875</v>
      </c>
      <c r="X47" s="97">
        <v>2800152</v>
      </c>
      <c r="Y47" s="97">
        <v>4451510</v>
      </c>
      <c r="Z47" s="97">
        <v>5022347</v>
      </c>
      <c r="AA47" s="97">
        <v>5841632</v>
      </c>
      <c r="AB47" s="97">
        <v>6631478</v>
      </c>
      <c r="AC47" s="97">
        <v>5727121</v>
      </c>
      <c r="AD47" s="97">
        <v>4693418</v>
      </c>
      <c r="AE47" s="97">
        <v>3001620</v>
      </c>
      <c r="AF47" s="97">
        <v>3001507</v>
      </c>
      <c r="AG47" s="97">
        <v>2868054</v>
      </c>
      <c r="AH47" s="75">
        <v>3740840</v>
      </c>
      <c r="AI47" s="91">
        <v>48081</v>
      </c>
      <c r="AJ47" s="91">
        <v>1362860</v>
      </c>
      <c r="AK47" s="92">
        <v>1445541</v>
      </c>
      <c r="AL47" s="92">
        <v>1845078</v>
      </c>
      <c r="AM47" s="97">
        <v>868091</v>
      </c>
      <c r="AN47" s="97">
        <v>1038198</v>
      </c>
      <c r="AO47" s="97">
        <v>1230473</v>
      </c>
      <c r="AP47" s="97">
        <v>1409391</v>
      </c>
      <c r="AQ47" s="97">
        <v>1311403</v>
      </c>
      <c r="AR47" s="97">
        <v>1566301</v>
      </c>
      <c r="AS47" s="97">
        <v>1674372</v>
      </c>
      <c r="AT47" s="97">
        <v>1268549</v>
      </c>
      <c r="AU47" s="97">
        <v>1221845</v>
      </c>
      <c r="AV47" s="97">
        <v>1734980</v>
      </c>
      <c r="AW47" s="97">
        <v>1782817</v>
      </c>
      <c r="AX47" s="75">
        <v>83894</v>
      </c>
      <c r="AY47" s="91">
        <v>0</v>
      </c>
      <c r="AZ47" s="91">
        <v>58802</v>
      </c>
      <c r="BA47" s="92">
        <v>24454</v>
      </c>
      <c r="BB47" s="92">
        <v>53454</v>
      </c>
      <c r="BC47" s="97">
        <v>58923</v>
      </c>
      <c r="BD47" s="97">
        <v>51403</v>
      </c>
      <c r="BE47" s="97">
        <v>17776</v>
      </c>
      <c r="BF47" s="97">
        <v>4327</v>
      </c>
      <c r="BG47" s="97">
        <v>1727</v>
      </c>
      <c r="BH47" s="97"/>
      <c r="BI47" s="97"/>
      <c r="BJ47" s="97"/>
      <c r="BK47" s="97">
        <v>105899</v>
      </c>
      <c r="BL47" s="97">
        <v>74000</v>
      </c>
      <c r="BM47" s="97">
        <v>33750</v>
      </c>
      <c r="BN47" s="76">
        <v>5333627</v>
      </c>
      <c r="BO47" s="93">
        <v>3540867</v>
      </c>
      <c r="BP47" s="75">
        <v>17980997</v>
      </c>
      <c r="BQ47" s="94">
        <v>14213623</v>
      </c>
      <c r="BR47" s="94">
        <v>49542767</v>
      </c>
      <c r="BS47" s="95">
        <v>51751498</v>
      </c>
      <c r="BT47" s="95">
        <v>64119784</v>
      </c>
      <c r="BU47" s="97">
        <v>75858596</v>
      </c>
      <c r="BV47" s="97">
        <v>101207254</v>
      </c>
      <c r="BW47" s="97">
        <v>109718252</v>
      </c>
      <c r="BX47" s="97">
        <v>117716812</v>
      </c>
      <c r="BY47" s="97">
        <v>90576726</v>
      </c>
      <c r="BZ47" s="97">
        <v>110826422</v>
      </c>
      <c r="CA47" s="97">
        <v>117964629</v>
      </c>
      <c r="CB47" s="97">
        <v>121478606</v>
      </c>
      <c r="CC47" s="97">
        <v>134235715</v>
      </c>
      <c r="CD47" s="97">
        <v>141915290</v>
      </c>
      <c r="CE47" s="97">
        <v>147511440</v>
      </c>
      <c r="CF47" s="75">
        <v>42007108</v>
      </c>
      <c r="CG47" s="91">
        <v>31840533</v>
      </c>
      <c r="CH47" s="91">
        <v>75264528</v>
      </c>
      <c r="CI47" s="92">
        <v>81176367</v>
      </c>
      <c r="CJ47" s="92">
        <v>94751014</v>
      </c>
      <c r="CK47" s="98">
        <f t="shared" si="116"/>
        <v>105283899</v>
      </c>
      <c r="CL47" s="97">
        <v>128999104</v>
      </c>
      <c r="CM47" s="97">
        <v>139112909</v>
      </c>
      <c r="CN47" s="97">
        <v>151497786</v>
      </c>
      <c r="CO47" s="98">
        <f t="shared" si="117"/>
        <v>127229064</v>
      </c>
      <c r="CP47" s="98">
        <f t="shared" si="118"/>
        <v>164861493</v>
      </c>
      <c r="CQ47" s="97">
        <v>180072565</v>
      </c>
      <c r="CR47" s="97">
        <v>180838101</v>
      </c>
      <c r="CS47" s="195">
        <v>191464498</v>
      </c>
      <c r="CT47" s="195">
        <v>200221882</v>
      </c>
      <c r="CU47" s="195">
        <v>206065696</v>
      </c>
      <c r="CV47" s="90">
        <f t="shared" si="119"/>
        <v>42007108</v>
      </c>
      <c r="CW47" s="90">
        <f t="shared" si="120"/>
        <v>31840533</v>
      </c>
      <c r="CX47" s="90">
        <f t="shared" si="121"/>
        <v>75264528</v>
      </c>
      <c r="CY47" s="90">
        <f t="shared" si="122"/>
        <v>81176367</v>
      </c>
      <c r="CZ47" s="90">
        <f t="shared" si="123"/>
        <v>94751014</v>
      </c>
      <c r="DA47" s="90">
        <f t="shared" si="124"/>
        <v>105283899</v>
      </c>
      <c r="DB47" s="90">
        <f t="shared" si="125"/>
        <v>128999104</v>
      </c>
      <c r="DC47" s="90">
        <f t="shared" si="126"/>
        <v>139112909</v>
      </c>
      <c r="DD47" s="90">
        <f t="shared" si="127"/>
        <v>151497786</v>
      </c>
      <c r="DE47" s="90">
        <f t="shared" si="128"/>
        <v>127229064</v>
      </c>
      <c r="DF47" s="90">
        <f t="shared" si="129"/>
        <v>164861493</v>
      </c>
      <c r="DG47" s="90">
        <f t="shared" si="130"/>
        <v>180072565</v>
      </c>
      <c r="DH47" s="90">
        <f t="shared" si="131"/>
        <v>180838101</v>
      </c>
      <c r="DI47" s="90">
        <f t="shared" si="132"/>
        <v>191464498</v>
      </c>
      <c r="DJ47" s="90">
        <f t="shared" si="133"/>
        <v>200221882</v>
      </c>
      <c r="DK47" s="90">
        <f t="shared" si="134"/>
        <v>206065696</v>
      </c>
      <c r="DL47" s="185"/>
      <c r="DM47" s="90">
        <f t="shared" si="135"/>
        <v>0</v>
      </c>
      <c r="DN47" s="90">
        <f t="shared" si="136"/>
        <v>0</v>
      </c>
      <c r="DO47" s="90">
        <f t="shared" si="137"/>
        <v>0</v>
      </c>
      <c r="DP47" s="90">
        <f t="shared" si="138"/>
        <v>0</v>
      </c>
      <c r="DQ47" s="90">
        <f t="shared" si="139"/>
        <v>0</v>
      </c>
      <c r="DR47" s="90">
        <f t="shared" si="140"/>
        <v>0</v>
      </c>
      <c r="DS47" s="90">
        <f t="shared" si="141"/>
        <v>0</v>
      </c>
      <c r="DT47" s="90">
        <f t="shared" si="142"/>
        <v>0</v>
      </c>
      <c r="DU47" s="90">
        <f t="shared" si="143"/>
        <v>0</v>
      </c>
      <c r="DV47" s="90">
        <f t="shared" si="144"/>
        <v>0</v>
      </c>
      <c r="DW47" s="90">
        <f t="shared" si="145"/>
        <v>0</v>
      </c>
      <c r="DX47" s="90">
        <f t="shared" si="146"/>
        <v>0</v>
      </c>
      <c r="DY47" s="90">
        <f t="shared" si="147"/>
        <v>0</v>
      </c>
      <c r="DZ47" s="90">
        <f t="shared" si="148"/>
        <v>0</v>
      </c>
      <c r="EA47" s="90">
        <f t="shared" si="149"/>
        <v>0</v>
      </c>
      <c r="EB47" s="90">
        <f t="shared" si="150"/>
        <v>0</v>
      </c>
    </row>
    <row r="48" spans="1:132" s="8" customFormat="1" x14ac:dyDescent="0.2">
      <c r="A48" s="52" t="s">
        <v>48</v>
      </c>
      <c r="B48" s="74">
        <v>11734094</v>
      </c>
      <c r="C48" s="91">
        <v>226911967</v>
      </c>
      <c r="D48" s="91">
        <v>18019328</v>
      </c>
      <c r="E48" s="92">
        <v>20157896</v>
      </c>
      <c r="F48" s="92">
        <v>21332781</v>
      </c>
      <c r="G48" s="97">
        <v>21297506</v>
      </c>
      <c r="H48" s="97">
        <v>18714057</v>
      </c>
      <c r="I48" s="97">
        <v>17864952</v>
      </c>
      <c r="J48" s="97">
        <v>19937629</v>
      </c>
      <c r="K48" s="97">
        <v>18443121</v>
      </c>
      <c r="L48" s="97">
        <v>27427871</v>
      </c>
      <c r="M48" s="97">
        <v>31302699</v>
      </c>
      <c r="N48" s="97">
        <v>28466615</v>
      </c>
      <c r="O48" s="97">
        <v>27116348</v>
      </c>
      <c r="P48" s="97">
        <v>26106528</v>
      </c>
      <c r="Q48" s="97">
        <v>25410296</v>
      </c>
      <c r="R48" s="75">
        <v>2812468</v>
      </c>
      <c r="S48" s="91">
        <v>14167130</v>
      </c>
      <c r="T48" s="91">
        <v>2259096</v>
      </c>
      <c r="U48" s="92">
        <v>2046071</v>
      </c>
      <c r="V48" s="92">
        <v>2059711</v>
      </c>
      <c r="W48" s="97">
        <v>1575252</v>
      </c>
      <c r="X48" s="97">
        <v>2336615</v>
      </c>
      <c r="Y48" s="97">
        <v>3509288</v>
      </c>
      <c r="Z48" s="97">
        <v>4665315</v>
      </c>
      <c r="AA48" s="97">
        <v>4181007</v>
      </c>
      <c r="AB48" s="97">
        <v>4373180</v>
      </c>
      <c r="AC48" s="97">
        <v>3810897</v>
      </c>
      <c r="AD48" s="97">
        <v>2360658</v>
      </c>
      <c r="AE48" s="97">
        <v>2834567</v>
      </c>
      <c r="AF48" s="97">
        <v>2591039</v>
      </c>
      <c r="AG48" s="97">
        <v>2756313</v>
      </c>
      <c r="AH48" s="75"/>
      <c r="AI48" s="91">
        <v>240582370</v>
      </c>
      <c r="AJ48" s="91">
        <v>26100</v>
      </c>
      <c r="AK48" s="92">
        <v>273900</v>
      </c>
      <c r="AL48" s="92">
        <v>50064</v>
      </c>
      <c r="AM48" s="97">
        <v>398221</v>
      </c>
      <c r="AN48" s="97">
        <v>90640</v>
      </c>
      <c r="AO48" s="97">
        <v>126826</v>
      </c>
      <c r="AP48" s="97">
        <v>1687439</v>
      </c>
      <c r="AQ48" s="97">
        <v>1093404</v>
      </c>
      <c r="AR48" s="97">
        <v>393810</v>
      </c>
      <c r="AS48" s="97">
        <v>510286</v>
      </c>
      <c r="AT48" s="97">
        <v>3823139</v>
      </c>
      <c r="AU48" s="97">
        <v>4156279</v>
      </c>
      <c r="AV48" s="97">
        <v>5005750</v>
      </c>
      <c r="AW48" s="97">
        <v>4762644</v>
      </c>
      <c r="AX48" s="75"/>
      <c r="AY48" s="91">
        <v>122250</v>
      </c>
      <c r="AZ48" s="91"/>
      <c r="BA48" s="92"/>
      <c r="BB48" s="92"/>
      <c r="BC48" s="97">
        <v>11361</v>
      </c>
      <c r="BD48" s="97">
        <v>461726</v>
      </c>
      <c r="BE48" s="97">
        <v>530424</v>
      </c>
      <c r="BF48" s="97">
        <v>442161</v>
      </c>
      <c r="BG48" s="97"/>
      <c r="BH48" s="97"/>
      <c r="BI48" s="97"/>
      <c r="BJ48" s="97"/>
      <c r="BK48" s="97"/>
      <c r="BL48" s="97"/>
      <c r="BM48" s="97"/>
      <c r="BN48" s="76">
        <v>3252415</v>
      </c>
      <c r="BO48" s="93">
        <v>1206108</v>
      </c>
      <c r="BP48" s="75">
        <v>10727338</v>
      </c>
      <c r="BQ48" s="94">
        <v>44629953</v>
      </c>
      <c r="BR48" s="94">
        <v>15857156</v>
      </c>
      <c r="BS48" s="95">
        <v>16383737</v>
      </c>
      <c r="BT48" s="95">
        <v>22898446</v>
      </c>
      <c r="BU48" s="97">
        <v>20854026</v>
      </c>
      <c r="BV48" s="97">
        <v>25788976</v>
      </c>
      <c r="BW48" s="97">
        <v>29289952</v>
      </c>
      <c r="BX48" s="97">
        <v>31697390</v>
      </c>
      <c r="BY48" s="97">
        <v>38013070</v>
      </c>
      <c r="BZ48" s="97">
        <v>33204269</v>
      </c>
      <c r="CA48" s="97">
        <v>37954006</v>
      </c>
      <c r="CB48" s="97">
        <v>35382645</v>
      </c>
      <c r="CC48" s="97">
        <v>32970128</v>
      </c>
      <c r="CD48" s="97">
        <v>28583864</v>
      </c>
      <c r="CE48" s="97">
        <v>28986884</v>
      </c>
      <c r="CF48" s="75">
        <v>25273900</v>
      </c>
      <c r="CG48" s="91">
        <v>526413670</v>
      </c>
      <c r="CH48" s="91">
        <v>36161680</v>
      </c>
      <c r="CI48" s="92">
        <v>38861604</v>
      </c>
      <c r="CJ48" s="92">
        <v>46341002</v>
      </c>
      <c r="CK48" s="98">
        <f t="shared" si="116"/>
        <v>44136366</v>
      </c>
      <c r="CL48" s="97">
        <v>47392014</v>
      </c>
      <c r="CM48" s="97">
        <v>51321442</v>
      </c>
      <c r="CN48" s="97">
        <v>58429934</v>
      </c>
      <c r="CO48" s="98">
        <f t="shared" si="117"/>
        <v>61730602</v>
      </c>
      <c r="CP48" s="98">
        <f t="shared" si="118"/>
        <v>65399130</v>
      </c>
      <c r="CQ48" s="97">
        <v>73577888</v>
      </c>
      <c r="CR48" s="97">
        <v>70033057</v>
      </c>
      <c r="CS48" s="195">
        <v>67077322</v>
      </c>
      <c r="CT48" s="195">
        <v>62287181</v>
      </c>
      <c r="CU48" s="195">
        <v>61916137</v>
      </c>
      <c r="CV48" s="90">
        <f t="shared" si="119"/>
        <v>25273900</v>
      </c>
      <c r="CW48" s="90">
        <f t="shared" si="120"/>
        <v>526413670</v>
      </c>
      <c r="CX48" s="90">
        <f t="shared" si="121"/>
        <v>36161680</v>
      </c>
      <c r="CY48" s="90">
        <f t="shared" si="122"/>
        <v>38861604</v>
      </c>
      <c r="CZ48" s="90">
        <f t="shared" si="123"/>
        <v>46341002</v>
      </c>
      <c r="DA48" s="90">
        <f t="shared" si="124"/>
        <v>44136366</v>
      </c>
      <c r="DB48" s="90">
        <f t="shared" si="125"/>
        <v>47392014</v>
      </c>
      <c r="DC48" s="90">
        <f t="shared" si="126"/>
        <v>51321442</v>
      </c>
      <c r="DD48" s="90">
        <f t="shared" si="127"/>
        <v>58429934</v>
      </c>
      <c r="DE48" s="90">
        <f t="shared" si="128"/>
        <v>61730602</v>
      </c>
      <c r="DF48" s="90">
        <f t="shared" si="129"/>
        <v>65399130</v>
      </c>
      <c r="DG48" s="90">
        <f t="shared" si="130"/>
        <v>73577888</v>
      </c>
      <c r="DH48" s="90">
        <f t="shared" si="131"/>
        <v>70033057</v>
      </c>
      <c r="DI48" s="90">
        <f t="shared" si="132"/>
        <v>67077322</v>
      </c>
      <c r="DJ48" s="90">
        <f t="shared" si="133"/>
        <v>62287181</v>
      </c>
      <c r="DK48" s="90">
        <f t="shared" si="134"/>
        <v>61916137</v>
      </c>
      <c r="DL48" s="185"/>
      <c r="DM48" s="90">
        <f t="shared" si="135"/>
        <v>0</v>
      </c>
      <c r="DN48" s="90">
        <f t="shared" si="136"/>
        <v>0</v>
      </c>
      <c r="DO48" s="90">
        <f t="shared" si="137"/>
        <v>0</v>
      </c>
      <c r="DP48" s="90">
        <f t="shared" si="138"/>
        <v>0</v>
      </c>
      <c r="DQ48" s="90">
        <f t="shared" si="139"/>
        <v>0</v>
      </c>
      <c r="DR48" s="90">
        <f t="shared" si="140"/>
        <v>0</v>
      </c>
      <c r="DS48" s="90">
        <f t="shared" si="141"/>
        <v>0</v>
      </c>
      <c r="DT48" s="90">
        <f t="shared" si="142"/>
        <v>0</v>
      </c>
      <c r="DU48" s="90">
        <f t="shared" si="143"/>
        <v>0</v>
      </c>
      <c r="DV48" s="90">
        <f t="shared" si="144"/>
        <v>0</v>
      </c>
      <c r="DW48" s="90">
        <f t="shared" si="145"/>
        <v>0</v>
      </c>
      <c r="DX48" s="90">
        <f t="shared" si="146"/>
        <v>0</v>
      </c>
      <c r="DY48" s="90">
        <f t="shared" si="147"/>
        <v>0</v>
      </c>
      <c r="DZ48" s="90">
        <f t="shared" si="148"/>
        <v>0</v>
      </c>
      <c r="EA48" s="90">
        <f t="shared" si="149"/>
        <v>0</v>
      </c>
      <c r="EB48" s="90">
        <f t="shared" si="150"/>
        <v>0</v>
      </c>
    </row>
    <row r="49" spans="1:132" s="8" customFormat="1" x14ac:dyDescent="0.2">
      <c r="A49" s="52" t="s">
        <v>49</v>
      </c>
      <c r="B49" s="74">
        <v>82701369</v>
      </c>
      <c r="C49" s="91">
        <v>104989496</v>
      </c>
      <c r="D49" s="91">
        <v>131523893</v>
      </c>
      <c r="E49" s="92">
        <v>153059267</v>
      </c>
      <c r="F49" s="92">
        <v>169315358</v>
      </c>
      <c r="G49" s="97">
        <v>176916912</v>
      </c>
      <c r="H49" s="97">
        <v>168191069</v>
      </c>
      <c r="I49" s="97">
        <v>170515423</v>
      </c>
      <c r="J49" s="97">
        <v>193070242</v>
      </c>
      <c r="K49" s="97">
        <v>185831542</v>
      </c>
      <c r="L49" s="97">
        <v>312228169</v>
      </c>
      <c r="M49" s="97">
        <v>394719540</v>
      </c>
      <c r="N49" s="97">
        <v>376767309</v>
      </c>
      <c r="O49" s="97">
        <v>322575334</v>
      </c>
      <c r="P49" s="97">
        <v>311433126</v>
      </c>
      <c r="Q49" s="97">
        <v>296037142</v>
      </c>
      <c r="R49" s="75">
        <v>23615648</v>
      </c>
      <c r="S49" s="91">
        <v>23368206</v>
      </c>
      <c r="T49" s="91">
        <v>22643964</v>
      </c>
      <c r="U49" s="92">
        <v>30490851</v>
      </c>
      <c r="V49" s="92">
        <v>31925993</v>
      </c>
      <c r="W49" s="97">
        <v>24129293</v>
      </c>
      <c r="X49" s="97">
        <v>19880960</v>
      </c>
      <c r="Y49" s="97">
        <v>30453234</v>
      </c>
      <c r="Z49" s="97">
        <v>31748180</v>
      </c>
      <c r="AA49" s="97">
        <v>40317225</v>
      </c>
      <c r="AB49" s="97">
        <v>40769799</v>
      </c>
      <c r="AC49" s="97">
        <v>53961366</v>
      </c>
      <c r="AD49" s="97">
        <v>26210394</v>
      </c>
      <c r="AE49" s="97">
        <v>23581972</v>
      </c>
      <c r="AF49" s="97">
        <v>22170073</v>
      </c>
      <c r="AG49" s="97">
        <v>22832727</v>
      </c>
      <c r="AH49" s="75">
        <v>24019629</v>
      </c>
      <c r="AI49" s="91">
        <v>44499322</v>
      </c>
      <c r="AJ49" s="91">
        <v>48882854</v>
      </c>
      <c r="AK49" s="92">
        <v>47764025</v>
      </c>
      <c r="AL49" s="92">
        <v>53842575</v>
      </c>
      <c r="AM49" s="97">
        <v>54560822</v>
      </c>
      <c r="AN49" s="97">
        <v>48696336</v>
      </c>
      <c r="AO49" s="97">
        <v>55276358</v>
      </c>
      <c r="AP49" s="97">
        <v>60357858</v>
      </c>
      <c r="AQ49" s="97">
        <v>64358559</v>
      </c>
      <c r="AR49" s="97">
        <v>55117389</v>
      </c>
      <c r="AS49" s="97">
        <v>69045623</v>
      </c>
      <c r="AT49" s="97">
        <v>38696884</v>
      </c>
      <c r="AU49" s="97">
        <v>43814160</v>
      </c>
      <c r="AV49" s="97">
        <v>41482200</v>
      </c>
      <c r="AW49" s="97">
        <v>44409913</v>
      </c>
      <c r="AX49" s="75">
        <v>725724</v>
      </c>
      <c r="AY49" s="91">
        <v>164848</v>
      </c>
      <c r="AZ49" s="91">
        <v>197834</v>
      </c>
      <c r="BA49" s="92">
        <v>999734</v>
      </c>
      <c r="BB49" s="92">
        <v>839711</v>
      </c>
      <c r="BC49" s="97">
        <v>923039</v>
      </c>
      <c r="BD49" s="97">
        <v>995601</v>
      </c>
      <c r="BE49" s="97">
        <v>1193821</v>
      </c>
      <c r="BF49" s="97">
        <v>1140297</v>
      </c>
      <c r="BG49" s="97">
        <v>856053</v>
      </c>
      <c r="BH49" s="97">
        <v>1078003</v>
      </c>
      <c r="BI49" s="97">
        <v>1423602</v>
      </c>
      <c r="BJ49" s="97">
        <v>1080628</v>
      </c>
      <c r="BK49" s="97">
        <v>1072094</v>
      </c>
      <c r="BL49" s="97">
        <v>1077287</v>
      </c>
      <c r="BM49" s="97">
        <v>1305714</v>
      </c>
      <c r="BN49" s="76">
        <v>16788730</v>
      </c>
      <c r="BO49" s="93">
        <v>33928186</v>
      </c>
      <c r="BP49" s="75">
        <v>147471423</v>
      </c>
      <c r="BQ49" s="94">
        <v>227169413</v>
      </c>
      <c r="BR49" s="94">
        <v>288305661</v>
      </c>
      <c r="BS49" s="95">
        <v>307839003</v>
      </c>
      <c r="BT49" s="95">
        <v>341068711</v>
      </c>
      <c r="BU49" s="97">
        <v>506013240</v>
      </c>
      <c r="BV49" s="97">
        <v>578161685</v>
      </c>
      <c r="BW49" s="97">
        <v>607823440</v>
      </c>
      <c r="BX49" s="97">
        <v>642627371</v>
      </c>
      <c r="BY49" s="97">
        <v>629097330</v>
      </c>
      <c r="BZ49" s="97">
        <v>651782571</v>
      </c>
      <c r="CA49" s="97">
        <v>607913245</v>
      </c>
      <c r="CB49" s="97">
        <v>623153040</v>
      </c>
      <c r="CC49" s="97">
        <v>669200750</v>
      </c>
      <c r="CD49" s="97">
        <v>701204438</v>
      </c>
      <c r="CE49" s="97">
        <v>753469637</v>
      </c>
      <c r="CF49" s="75">
        <v>278533793</v>
      </c>
      <c r="CG49" s="91">
        <v>400191285</v>
      </c>
      <c r="CH49" s="91">
        <v>491554206</v>
      </c>
      <c r="CI49" s="92">
        <v>540152880</v>
      </c>
      <c r="CJ49" s="92">
        <v>596992348</v>
      </c>
      <c r="CK49" s="98">
        <f t="shared" si="116"/>
        <v>762543306</v>
      </c>
      <c r="CL49" s="97">
        <v>815925651</v>
      </c>
      <c r="CM49" s="97">
        <v>865262276</v>
      </c>
      <c r="CN49" s="97">
        <v>928943948</v>
      </c>
      <c r="CO49" s="98">
        <f t="shared" si="117"/>
        <v>920460709</v>
      </c>
      <c r="CP49" s="98">
        <f t="shared" si="118"/>
        <v>1060975931</v>
      </c>
      <c r="CQ49" s="97">
        <v>1127063376</v>
      </c>
      <c r="CR49" s="97">
        <v>1065908255</v>
      </c>
      <c r="CS49" s="195">
        <v>1060244310</v>
      </c>
      <c r="CT49" s="195">
        <v>1077367124</v>
      </c>
      <c r="CU49" s="195">
        <v>1118055133</v>
      </c>
      <c r="CV49" s="90">
        <f t="shared" si="119"/>
        <v>278533793</v>
      </c>
      <c r="CW49" s="90">
        <f t="shared" si="120"/>
        <v>400191285</v>
      </c>
      <c r="CX49" s="90">
        <f t="shared" si="121"/>
        <v>491554206</v>
      </c>
      <c r="CY49" s="90">
        <f t="shared" si="122"/>
        <v>540152880</v>
      </c>
      <c r="CZ49" s="90">
        <f t="shared" si="123"/>
        <v>596992348</v>
      </c>
      <c r="DA49" s="90">
        <f t="shared" si="124"/>
        <v>762543306</v>
      </c>
      <c r="DB49" s="90">
        <f t="shared" si="125"/>
        <v>815925651</v>
      </c>
      <c r="DC49" s="90">
        <f t="shared" si="126"/>
        <v>865262276</v>
      </c>
      <c r="DD49" s="90">
        <f t="shared" si="127"/>
        <v>928943948</v>
      </c>
      <c r="DE49" s="90">
        <f t="shared" si="128"/>
        <v>920460709</v>
      </c>
      <c r="DF49" s="90">
        <f t="shared" si="129"/>
        <v>1060975931</v>
      </c>
      <c r="DG49" s="90">
        <f t="shared" si="130"/>
        <v>1127063376</v>
      </c>
      <c r="DH49" s="90">
        <f t="shared" si="131"/>
        <v>1065908255</v>
      </c>
      <c r="DI49" s="90">
        <f t="shared" si="132"/>
        <v>1060244310</v>
      </c>
      <c r="DJ49" s="90">
        <f t="shared" si="133"/>
        <v>1077367124</v>
      </c>
      <c r="DK49" s="90">
        <f t="shared" si="134"/>
        <v>1118055133</v>
      </c>
      <c r="DL49" s="185"/>
      <c r="DM49" s="90">
        <f t="shared" si="135"/>
        <v>0</v>
      </c>
      <c r="DN49" s="90">
        <f t="shared" si="136"/>
        <v>0</v>
      </c>
      <c r="DO49" s="90">
        <f t="shared" si="137"/>
        <v>0</v>
      </c>
      <c r="DP49" s="90">
        <f t="shared" si="138"/>
        <v>0</v>
      </c>
      <c r="DQ49" s="90">
        <f t="shared" si="139"/>
        <v>0</v>
      </c>
      <c r="DR49" s="90">
        <f t="shared" si="140"/>
        <v>0</v>
      </c>
      <c r="DS49" s="90">
        <f t="shared" si="141"/>
        <v>0</v>
      </c>
      <c r="DT49" s="90">
        <f t="shared" si="142"/>
        <v>0</v>
      </c>
      <c r="DU49" s="90">
        <f t="shared" si="143"/>
        <v>0</v>
      </c>
      <c r="DV49" s="90">
        <f t="shared" si="144"/>
        <v>0</v>
      </c>
      <c r="DW49" s="90">
        <f t="shared" si="145"/>
        <v>0</v>
      </c>
      <c r="DX49" s="90">
        <f t="shared" si="146"/>
        <v>0</v>
      </c>
      <c r="DY49" s="90">
        <f t="shared" si="147"/>
        <v>0</v>
      </c>
      <c r="DZ49" s="90">
        <f t="shared" si="148"/>
        <v>0</v>
      </c>
      <c r="EA49" s="90">
        <f t="shared" si="149"/>
        <v>0</v>
      </c>
      <c r="EB49" s="90">
        <f t="shared" si="150"/>
        <v>0</v>
      </c>
    </row>
    <row r="50" spans="1:132" s="8" customFormat="1" x14ac:dyDescent="0.2">
      <c r="A50" s="52" t="s">
        <v>53</v>
      </c>
      <c r="B50" s="74">
        <v>13408402</v>
      </c>
      <c r="C50" s="91">
        <v>16575939</v>
      </c>
      <c r="D50" s="91">
        <v>19442148</v>
      </c>
      <c r="E50" s="92">
        <v>22649089</v>
      </c>
      <c r="F50" s="92">
        <v>22583954</v>
      </c>
      <c r="G50" s="97">
        <v>21519816</v>
      </c>
      <c r="H50" s="97">
        <v>20164905</v>
      </c>
      <c r="I50" s="97">
        <v>19949863</v>
      </c>
      <c r="J50" s="97">
        <v>22878506</v>
      </c>
      <c r="K50" s="97">
        <v>22041894</v>
      </c>
      <c r="L50" s="97">
        <v>37424997</v>
      </c>
      <c r="M50" s="97">
        <v>42975663</v>
      </c>
      <c r="N50" s="97">
        <v>41195527</v>
      </c>
      <c r="O50" s="97">
        <v>34292445</v>
      </c>
      <c r="P50" s="97">
        <v>32998598</v>
      </c>
      <c r="Q50" s="97">
        <v>32202251</v>
      </c>
      <c r="R50" s="75">
        <v>2912649</v>
      </c>
      <c r="S50" s="91">
        <v>3598529</v>
      </c>
      <c r="T50" s="91">
        <v>2738388</v>
      </c>
      <c r="U50" s="92">
        <v>3967874</v>
      </c>
      <c r="V50" s="92">
        <v>2248399</v>
      </c>
      <c r="W50" s="97">
        <v>2873176</v>
      </c>
      <c r="X50" s="97">
        <v>2793016</v>
      </c>
      <c r="Y50" s="97">
        <v>4810673</v>
      </c>
      <c r="Z50" s="97">
        <v>4772025</v>
      </c>
      <c r="AA50" s="97">
        <v>4054757</v>
      </c>
      <c r="AB50" s="97">
        <v>6122791</v>
      </c>
      <c r="AC50" s="97">
        <v>6038269</v>
      </c>
      <c r="AD50" s="97">
        <v>2787269</v>
      </c>
      <c r="AE50" s="97">
        <v>2545251</v>
      </c>
      <c r="AF50" s="97">
        <v>2966951</v>
      </c>
      <c r="AG50" s="97">
        <v>3265637</v>
      </c>
      <c r="AH50" s="75">
        <v>534210</v>
      </c>
      <c r="AI50" s="91">
        <v>7903</v>
      </c>
      <c r="AJ50" s="91">
        <v>1000</v>
      </c>
      <c r="AK50" s="92"/>
      <c r="AL50" s="92">
        <v>3350</v>
      </c>
      <c r="AM50" s="97">
        <v>107720</v>
      </c>
      <c r="AN50" s="97">
        <v>228860</v>
      </c>
      <c r="AO50" s="97">
        <v>337500</v>
      </c>
      <c r="AP50" s="97">
        <v>651500</v>
      </c>
      <c r="AQ50" s="97">
        <v>734000</v>
      </c>
      <c r="AR50" s="97">
        <v>807419</v>
      </c>
      <c r="AS50" s="97">
        <v>872393</v>
      </c>
      <c r="AT50" s="97">
        <v>3408855</v>
      </c>
      <c r="AU50" s="97">
        <v>4419471</v>
      </c>
      <c r="AV50" s="97">
        <v>4626060</v>
      </c>
      <c r="AW50" s="97">
        <v>4915362</v>
      </c>
      <c r="AX50" s="75"/>
      <c r="AY50" s="91">
        <v>627230</v>
      </c>
      <c r="AZ50" s="91">
        <v>706882</v>
      </c>
      <c r="BA50" s="92">
        <v>691749</v>
      </c>
      <c r="BB50" s="92">
        <v>716545</v>
      </c>
      <c r="BC50" s="97">
        <v>588201</v>
      </c>
      <c r="BD50" s="97">
        <v>566367</v>
      </c>
      <c r="BE50" s="97">
        <v>745606</v>
      </c>
      <c r="BF50" s="97">
        <v>705899</v>
      </c>
      <c r="BG50" s="97"/>
      <c r="BH50" s="97">
        <v>932050</v>
      </c>
      <c r="BI50" s="97">
        <v>896425</v>
      </c>
      <c r="BJ50" s="97">
        <v>819032</v>
      </c>
      <c r="BK50" s="97"/>
      <c r="BL50" s="97"/>
      <c r="BM50" s="97"/>
      <c r="BN50" s="76">
        <v>2039868</v>
      </c>
      <c r="BO50" s="93">
        <v>3683556</v>
      </c>
      <c r="BP50" s="75">
        <v>4075366</v>
      </c>
      <c r="BQ50" s="94">
        <v>7599597</v>
      </c>
      <c r="BR50" s="94">
        <v>9028746</v>
      </c>
      <c r="BS50" s="95">
        <v>9644434</v>
      </c>
      <c r="BT50" s="95">
        <v>10511053</v>
      </c>
      <c r="BU50" s="97">
        <v>12778075</v>
      </c>
      <c r="BV50" s="97">
        <v>14861850</v>
      </c>
      <c r="BW50" s="97">
        <v>17130876</v>
      </c>
      <c r="BX50" s="97">
        <v>20350542</v>
      </c>
      <c r="BY50" s="97">
        <v>22350686</v>
      </c>
      <c r="BZ50" s="97">
        <v>25238998</v>
      </c>
      <c r="CA50" s="97">
        <v>26506410</v>
      </c>
      <c r="CB50" s="97">
        <v>28428891</v>
      </c>
      <c r="CC50" s="97">
        <v>26236432</v>
      </c>
      <c r="CD50" s="97">
        <v>29006126</v>
      </c>
      <c r="CE50" s="97">
        <v>30658415</v>
      </c>
      <c r="CF50" s="75">
        <v>20930627</v>
      </c>
      <c r="CG50" s="91">
        <v>28409198</v>
      </c>
      <c r="CH50" s="91">
        <v>31917164</v>
      </c>
      <c r="CI50" s="92">
        <v>36953146</v>
      </c>
      <c r="CJ50" s="92">
        <v>36063301</v>
      </c>
      <c r="CK50" s="98">
        <f t="shared" si="116"/>
        <v>37866988</v>
      </c>
      <c r="CL50" s="97">
        <v>38614998</v>
      </c>
      <c r="CM50" s="97">
        <v>42974518</v>
      </c>
      <c r="CN50" s="97">
        <v>49358472</v>
      </c>
      <c r="CO50" s="98">
        <f t="shared" si="117"/>
        <v>49181337</v>
      </c>
      <c r="CP50" s="98">
        <f t="shared" si="118"/>
        <v>70526255</v>
      </c>
      <c r="CQ50" s="97">
        <v>77289160</v>
      </c>
      <c r="CR50" s="97">
        <v>76639574</v>
      </c>
      <c r="CS50" s="195">
        <v>67493599</v>
      </c>
      <c r="CT50" s="195">
        <v>69597735</v>
      </c>
      <c r="CU50" s="195">
        <v>71041665</v>
      </c>
      <c r="CV50" s="90">
        <f t="shared" si="119"/>
        <v>20930627</v>
      </c>
      <c r="CW50" s="90">
        <f t="shared" si="120"/>
        <v>28409198</v>
      </c>
      <c r="CX50" s="90">
        <f t="shared" si="121"/>
        <v>31917164</v>
      </c>
      <c r="CY50" s="90">
        <f t="shared" si="122"/>
        <v>36953146</v>
      </c>
      <c r="CZ50" s="90">
        <f t="shared" si="123"/>
        <v>36063301</v>
      </c>
      <c r="DA50" s="90">
        <f t="shared" si="124"/>
        <v>37866988</v>
      </c>
      <c r="DB50" s="90">
        <f t="shared" si="125"/>
        <v>38614998</v>
      </c>
      <c r="DC50" s="90">
        <f t="shared" si="126"/>
        <v>42974518</v>
      </c>
      <c r="DD50" s="90">
        <f t="shared" si="127"/>
        <v>49358472</v>
      </c>
      <c r="DE50" s="90">
        <f t="shared" si="128"/>
        <v>49181337</v>
      </c>
      <c r="DF50" s="90">
        <f t="shared" si="129"/>
        <v>70526255</v>
      </c>
      <c r="DG50" s="90">
        <f t="shared" si="130"/>
        <v>77289160</v>
      </c>
      <c r="DH50" s="90">
        <f t="shared" si="131"/>
        <v>76639574</v>
      </c>
      <c r="DI50" s="90">
        <f t="shared" si="132"/>
        <v>67493599</v>
      </c>
      <c r="DJ50" s="90">
        <f t="shared" si="133"/>
        <v>69597735</v>
      </c>
      <c r="DK50" s="90">
        <f t="shared" si="134"/>
        <v>71041665</v>
      </c>
      <c r="DL50" s="185"/>
      <c r="DM50" s="90">
        <f t="shared" si="135"/>
        <v>0</v>
      </c>
      <c r="DN50" s="90">
        <f t="shared" si="136"/>
        <v>0</v>
      </c>
      <c r="DO50" s="90">
        <f t="shared" si="137"/>
        <v>0</v>
      </c>
      <c r="DP50" s="90">
        <f t="shared" si="138"/>
        <v>0</v>
      </c>
      <c r="DQ50" s="90">
        <f t="shared" si="139"/>
        <v>0</v>
      </c>
      <c r="DR50" s="90">
        <f t="shared" si="140"/>
        <v>0</v>
      </c>
      <c r="DS50" s="90">
        <f t="shared" si="141"/>
        <v>0</v>
      </c>
      <c r="DT50" s="90">
        <f t="shared" si="142"/>
        <v>0</v>
      </c>
      <c r="DU50" s="90">
        <f t="shared" si="143"/>
        <v>0</v>
      </c>
      <c r="DV50" s="90">
        <f t="shared" si="144"/>
        <v>0</v>
      </c>
      <c r="DW50" s="90">
        <f t="shared" si="145"/>
        <v>0</v>
      </c>
      <c r="DX50" s="90">
        <f t="shared" si="146"/>
        <v>0</v>
      </c>
      <c r="DY50" s="90">
        <f t="shared" si="147"/>
        <v>0</v>
      </c>
      <c r="DZ50" s="90">
        <f t="shared" si="148"/>
        <v>0</v>
      </c>
      <c r="EA50" s="90">
        <f t="shared" si="149"/>
        <v>0</v>
      </c>
      <c r="EB50" s="90">
        <f t="shared" si="150"/>
        <v>0</v>
      </c>
    </row>
    <row r="51" spans="1:132" s="8" customFormat="1" x14ac:dyDescent="0.2">
      <c r="A51" s="58" t="s">
        <v>57</v>
      </c>
      <c r="B51" s="77">
        <v>36625971</v>
      </c>
      <c r="C51" s="56">
        <v>44452671</v>
      </c>
      <c r="D51" s="56">
        <v>53797725</v>
      </c>
      <c r="E51" s="99">
        <v>60430957</v>
      </c>
      <c r="F51" s="99">
        <v>65300583</v>
      </c>
      <c r="G51" s="100">
        <v>65984936</v>
      </c>
      <c r="H51" s="100">
        <v>62799308</v>
      </c>
      <c r="I51" s="100">
        <v>74908715</v>
      </c>
      <c r="J51" s="100">
        <v>86746343</v>
      </c>
      <c r="K51" s="100">
        <v>99294880</v>
      </c>
      <c r="L51" s="100">
        <v>141931431</v>
      </c>
      <c r="M51" s="100">
        <v>173845585</v>
      </c>
      <c r="N51" s="100">
        <v>158670926</v>
      </c>
      <c r="O51" s="100">
        <v>158718523</v>
      </c>
      <c r="P51" s="100">
        <v>158284460</v>
      </c>
      <c r="Q51" s="100">
        <v>155704859</v>
      </c>
      <c r="R51" s="78">
        <v>18839833</v>
      </c>
      <c r="S51" s="56">
        <v>22882897</v>
      </c>
      <c r="T51" s="56">
        <v>28068713</v>
      </c>
      <c r="U51" s="99">
        <v>31400986</v>
      </c>
      <c r="V51" s="99">
        <v>34216260</v>
      </c>
      <c r="W51" s="100">
        <v>35969453</v>
      </c>
      <c r="X51" s="100">
        <v>35227159</v>
      </c>
      <c r="Y51" s="100">
        <v>34685792</v>
      </c>
      <c r="Z51" s="100">
        <v>34922922</v>
      </c>
      <c r="AA51" s="100">
        <v>35766794</v>
      </c>
      <c r="AB51" s="100">
        <v>39354855</v>
      </c>
      <c r="AC51" s="100">
        <v>42354090</v>
      </c>
      <c r="AD51" s="100">
        <v>39899298</v>
      </c>
      <c r="AE51" s="100">
        <v>42953979</v>
      </c>
      <c r="AF51" s="100">
        <v>40263009</v>
      </c>
      <c r="AG51" s="100">
        <v>38223091</v>
      </c>
      <c r="AH51" s="78">
        <v>7032913</v>
      </c>
      <c r="AI51" s="56">
        <v>9109619</v>
      </c>
      <c r="AJ51" s="56">
        <v>10391143</v>
      </c>
      <c r="AK51" s="99">
        <v>10876281</v>
      </c>
      <c r="AL51" s="99">
        <v>11236835</v>
      </c>
      <c r="AM51" s="100">
        <v>10707923</v>
      </c>
      <c r="AN51" s="100">
        <v>13126691</v>
      </c>
      <c r="AO51" s="100">
        <v>15210067</v>
      </c>
      <c r="AP51" s="100">
        <v>15820992</v>
      </c>
      <c r="AQ51" s="100">
        <v>16607172</v>
      </c>
      <c r="AR51" s="100">
        <v>18542024</v>
      </c>
      <c r="AS51" s="100">
        <v>17912538</v>
      </c>
      <c r="AT51" s="100">
        <v>17128412</v>
      </c>
      <c r="AU51" s="100">
        <v>25675180</v>
      </c>
      <c r="AV51" s="100">
        <v>7870589</v>
      </c>
      <c r="AW51" s="100">
        <v>4171886</v>
      </c>
      <c r="AX51" s="78"/>
      <c r="AY51" s="56">
        <v>0</v>
      </c>
      <c r="AZ51" s="56"/>
      <c r="BA51" s="99"/>
      <c r="BB51" s="99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79">
        <v>12549249</v>
      </c>
      <c r="BO51" s="101">
        <v>22444142</v>
      </c>
      <c r="BP51" s="78">
        <v>83361792</v>
      </c>
      <c r="BQ51" s="102">
        <v>154981066</v>
      </c>
      <c r="BR51" s="102">
        <v>33617165</v>
      </c>
      <c r="BS51" s="103">
        <v>38801363</v>
      </c>
      <c r="BT51" s="103">
        <v>44070111</v>
      </c>
      <c r="BU51" s="100">
        <v>47335019</v>
      </c>
      <c r="BV51" s="100">
        <v>46392795</v>
      </c>
      <c r="BW51" s="100">
        <v>50744591</v>
      </c>
      <c r="BX51" s="100">
        <v>55891537</v>
      </c>
      <c r="BY51" s="100">
        <v>62673585</v>
      </c>
      <c r="BZ51" s="100">
        <v>73000292</v>
      </c>
      <c r="CA51" s="100">
        <v>87088852</v>
      </c>
      <c r="CB51" s="100">
        <v>109792103</v>
      </c>
      <c r="CC51" s="100">
        <v>120035708</v>
      </c>
      <c r="CD51" s="100">
        <v>160976493</v>
      </c>
      <c r="CE51" s="100">
        <v>172517021</v>
      </c>
      <c r="CF51" s="78">
        <v>145860509</v>
      </c>
      <c r="CG51" s="56">
        <v>231426253</v>
      </c>
      <c r="CH51" s="56">
        <v>125874746</v>
      </c>
      <c r="CI51" s="99">
        <v>141509587</v>
      </c>
      <c r="CJ51" s="99">
        <v>154823789</v>
      </c>
      <c r="CK51" s="104">
        <f t="shared" si="116"/>
        <v>159997331</v>
      </c>
      <c r="CL51" s="100">
        <v>157545953</v>
      </c>
      <c r="CM51" s="100">
        <v>175549165</v>
      </c>
      <c r="CN51" s="100">
        <v>193381794</v>
      </c>
      <c r="CO51" s="104">
        <f t="shared" si="117"/>
        <v>214342431</v>
      </c>
      <c r="CP51" s="104">
        <f t="shared" si="118"/>
        <v>272828602</v>
      </c>
      <c r="CQ51" s="100">
        <v>321201065</v>
      </c>
      <c r="CR51" s="100">
        <v>325490739</v>
      </c>
      <c r="CS51" s="196">
        <v>347383390</v>
      </c>
      <c r="CT51" s="196">
        <v>367394551</v>
      </c>
      <c r="CU51" s="196">
        <v>370616857</v>
      </c>
      <c r="CV51" s="86">
        <f t="shared" si="119"/>
        <v>145860509</v>
      </c>
      <c r="CW51" s="86">
        <f t="shared" si="120"/>
        <v>231426253</v>
      </c>
      <c r="CX51" s="86">
        <f t="shared" si="121"/>
        <v>125874746</v>
      </c>
      <c r="CY51" s="86">
        <f t="shared" si="122"/>
        <v>141509587</v>
      </c>
      <c r="CZ51" s="86">
        <f t="shared" si="123"/>
        <v>154823789</v>
      </c>
      <c r="DA51" s="86">
        <f t="shared" si="124"/>
        <v>159997331</v>
      </c>
      <c r="DB51" s="86">
        <f t="shared" si="125"/>
        <v>157545953</v>
      </c>
      <c r="DC51" s="86">
        <f t="shared" si="126"/>
        <v>175549165</v>
      </c>
      <c r="DD51" s="86">
        <f t="shared" si="127"/>
        <v>193381794</v>
      </c>
      <c r="DE51" s="86">
        <f t="shared" si="128"/>
        <v>214342431</v>
      </c>
      <c r="DF51" s="86">
        <f t="shared" si="129"/>
        <v>272828602</v>
      </c>
      <c r="DG51" s="86">
        <f t="shared" si="130"/>
        <v>321201065</v>
      </c>
      <c r="DH51" s="86">
        <f t="shared" si="131"/>
        <v>325490739</v>
      </c>
      <c r="DI51" s="86">
        <f t="shared" si="132"/>
        <v>347383390</v>
      </c>
      <c r="DJ51" s="86">
        <f t="shared" si="133"/>
        <v>367394551</v>
      </c>
      <c r="DK51" s="86">
        <f t="shared" si="134"/>
        <v>370616857</v>
      </c>
      <c r="DL51" s="184"/>
      <c r="DM51" s="86">
        <f t="shared" si="135"/>
        <v>0</v>
      </c>
      <c r="DN51" s="86">
        <f t="shared" si="136"/>
        <v>0</v>
      </c>
      <c r="DO51" s="86">
        <f t="shared" si="137"/>
        <v>0</v>
      </c>
      <c r="DP51" s="86">
        <f t="shared" si="138"/>
        <v>0</v>
      </c>
      <c r="DQ51" s="86">
        <f t="shared" si="139"/>
        <v>0</v>
      </c>
      <c r="DR51" s="86">
        <f t="shared" si="140"/>
        <v>0</v>
      </c>
      <c r="DS51" s="86">
        <f t="shared" si="141"/>
        <v>0</v>
      </c>
      <c r="DT51" s="86">
        <f t="shared" si="142"/>
        <v>0</v>
      </c>
      <c r="DU51" s="86">
        <f t="shared" si="143"/>
        <v>0</v>
      </c>
      <c r="DV51" s="86">
        <f t="shared" si="144"/>
        <v>0</v>
      </c>
      <c r="DW51" s="86">
        <f t="shared" si="145"/>
        <v>0</v>
      </c>
      <c r="DX51" s="86">
        <f t="shared" si="146"/>
        <v>0</v>
      </c>
      <c r="DY51" s="86">
        <f t="shared" si="147"/>
        <v>0</v>
      </c>
      <c r="DZ51" s="86">
        <f t="shared" si="148"/>
        <v>0</v>
      </c>
      <c r="EA51" s="86">
        <f t="shared" si="149"/>
        <v>0</v>
      </c>
      <c r="EB51" s="86">
        <f t="shared" si="150"/>
        <v>0</v>
      </c>
    </row>
    <row r="52" spans="1:132" s="8" customFormat="1" x14ac:dyDescent="0.2">
      <c r="A52" s="53" t="s">
        <v>68</v>
      </c>
      <c r="B52" s="71">
        <f>SUM(B54:B62)</f>
        <v>321592235</v>
      </c>
      <c r="C52" s="87">
        <f t="shared" ref="C52:CO52" si="151">SUM(C54:C62)</f>
        <v>219421295</v>
      </c>
      <c r="D52" s="87">
        <f t="shared" si="151"/>
        <v>472254383</v>
      </c>
      <c r="E52" s="88">
        <f t="shared" si="151"/>
        <v>509727291</v>
      </c>
      <c r="F52" s="88">
        <f t="shared" si="151"/>
        <v>529555566</v>
      </c>
      <c r="G52" s="88">
        <f t="shared" si="151"/>
        <v>564478620</v>
      </c>
      <c r="H52" s="88">
        <f t="shared" si="151"/>
        <v>545707310</v>
      </c>
      <c r="I52" s="87">
        <f t="shared" si="151"/>
        <v>560691558</v>
      </c>
      <c r="J52" s="87">
        <f t="shared" si="151"/>
        <v>631400111</v>
      </c>
      <c r="K52" s="87">
        <f t="shared" si="151"/>
        <v>714250483</v>
      </c>
      <c r="L52" s="87">
        <f t="shared" si="151"/>
        <v>1060334371</v>
      </c>
      <c r="M52" s="87">
        <f t="shared" si="151"/>
        <v>1232396764</v>
      </c>
      <c r="N52" s="87">
        <f t="shared" si="151"/>
        <v>1238533301</v>
      </c>
      <c r="O52" s="87">
        <f t="shared" si="151"/>
        <v>1209987884</v>
      </c>
      <c r="P52" s="87">
        <f t="shared" si="151"/>
        <v>1248329131</v>
      </c>
      <c r="Q52" s="87">
        <f t="shared" si="151"/>
        <v>1295574526</v>
      </c>
      <c r="R52" s="72">
        <f t="shared" si="151"/>
        <v>66218284</v>
      </c>
      <c r="S52" s="87">
        <f t="shared" si="151"/>
        <v>56046115</v>
      </c>
      <c r="T52" s="87">
        <f t="shared" si="151"/>
        <v>68909851</v>
      </c>
      <c r="U52" s="88">
        <f t="shared" si="151"/>
        <v>63804724</v>
      </c>
      <c r="V52" s="88">
        <f t="shared" si="151"/>
        <v>73319791</v>
      </c>
      <c r="W52" s="88">
        <f t="shared" si="151"/>
        <v>75344340</v>
      </c>
      <c r="X52" s="88">
        <f t="shared" si="151"/>
        <v>82984865</v>
      </c>
      <c r="Y52" s="87">
        <f t="shared" si="151"/>
        <v>103127222</v>
      </c>
      <c r="Z52" s="87">
        <f t="shared" si="151"/>
        <v>102084930</v>
      </c>
      <c r="AA52" s="87">
        <f t="shared" si="151"/>
        <v>106494441</v>
      </c>
      <c r="AB52" s="87">
        <f t="shared" si="151"/>
        <v>149217217</v>
      </c>
      <c r="AC52" s="87">
        <f t="shared" si="151"/>
        <v>138449668</v>
      </c>
      <c r="AD52" s="87">
        <f t="shared" si="151"/>
        <v>68668836</v>
      </c>
      <c r="AE52" s="87">
        <f t="shared" si="151"/>
        <v>69628736</v>
      </c>
      <c r="AF52" s="87">
        <f t="shared" si="151"/>
        <v>71034414</v>
      </c>
      <c r="AG52" s="87">
        <f t="shared" si="151"/>
        <v>70785085</v>
      </c>
      <c r="AH52" s="72">
        <f t="shared" si="151"/>
        <v>313823549</v>
      </c>
      <c r="AI52" s="87">
        <f t="shared" si="151"/>
        <v>197959211</v>
      </c>
      <c r="AJ52" s="87">
        <f t="shared" si="151"/>
        <v>421906305</v>
      </c>
      <c r="AK52" s="88">
        <f t="shared" si="151"/>
        <v>449744979</v>
      </c>
      <c r="AL52" s="88">
        <f t="shared" si="151"/>
        <v>532005500</v>
      </c>
      <c r="AM52" s="88">
        <f t="shared" si="151"/>
        <v>647873589</v>
      </c>
      <c r="AN52" s="88">
        <f t="shared" si="151"/>
        <v>687710525</v>
      </c>
      <c r="AO52" s="87">
        <f t="shared" si="151"/>
        <v>727008767</v>
      </c>
      <c r="AP52" s="87">
        <f t="shared" si="151"/>
        <v>730668199</v>
      </c>
      <c r="AQ52" s="87">
        <f t="shared" si="151"/>
        <v>742070013</v>
      </c>
      <c r="AR52" s="87">
        <f t="shared" si="151"/>
        <v>836806661</v>
      </c>
      <c r="AS52" s="87">
        <f t="shared" si="151"/>
        <v>762929051</v>
      </c>
      <c r="AT52" s="87">
        <f t="shared" si="151"/>
        <v>824301436</v>
      </c>
      <c r="AU52" s="87">
        <f t="shared" si="151"/>
        <v>839692319</v>
      </c>
      <c r="AV52" s="87">
        <f t="shared" si="151"/>
        <v>863762668</v>
      </c>
      <c r="AW52" s="87">
        <f t="shared" si="151"/>
        <v>911214277</v>
      </c>
      <c r="AX52" s="72">
        <f t="shared" si="151"/>
        <v>300945</v>
      </c>
      <c r="AY52" s="87">
        <f t="shared" si="151"/>
        <v>555215</v>
      </c>
      <c r="AZ52" s="87">
        <f t="shared" si="151"/>
        <v>1481501</v>
      </c>
      <c r="BA52" s="88">
        <f t="shared" si="151"/>
        <v>983875</v>
      </c>
      <c r="BB52" s="88">
        <f t="shared" si="151"/>
        <v>8015064</v>
      </c>
      <c r="BC52" s="88">
        <f t="shared" si="151"/>
        <v>8614248</v>
      </c>
      <c r="BD52" s="88">
        <f t="shared" si="151"/>
        <v>13470868</v>
      </c>
      <c r="BE52" s="87">
        <f t="shared" si="151"/>
        <v>14173172</v>
      </c>
      <c r="BF52" s="87">
        <f t="shared" si="151"/>
        <v>14188144</v>
      </c>
      <c r="BG52" s="87">
        <f t="shared" si="151"/>
        <v>12379906</v>
      </c>
      <c r="BH52" s="87">
        <f t="shared" si="151"/>
        <v>10097622</v>
      </c>
      <c r="BI52" s="87">
        <f t="shared" si="151"/>
        <v>10634863</v>
      </c>
      <c r="BJ52" s="87">
        <f t="shared" si="151"/>
        <v>2260744</v>
      </c>
      <c r="BK52" s="87">
        <f t="shared" si="151"/>
        <v>2111406</v>
      </c>
      <c r="BL52" s="87">
        <f t="shared" si="151"/>
        <v>1739666</v>
      </c>
      <c r="BM52" s="87">
        <f t="shared" si="151"/>
        <v>9057422</v>
      </c>
      <c r="BN52" s="73">
        <f t="shared" si="151"/>
        <v>35321876</v>
      </c>
      <c r="BO52" s="89">
        <f t="shared" si="151"/>
        <v>69382476</v>
      </c>
      <c r="BP52" s="72">
        <f t="shared" si="151"/>
        <v>291598203</v>
      </c>
      <c r="BQ52" s="87">
        <f t="shared" si="151"/>
        <v>371249849</v>
      </c>
      <c r="BR52" s="87">
        <f t="shared" si="151"/>
        <v>428350690</v>
      </c>
      <c r="BS52" s="88">
        <f t="shared" si="151"/>
        <v>405651227</v>
      </c>
      <c r="BT52" s="88">
        <f t="shared" si="151"/>
        <v>465455033</v>
      </c>
      <c r="BU52" s="88">
        <f t="shared" si="151"/>
        <v>534248383</v>
      </c>
      <c r="BV52" s="88">
        <f t="shared" si="151"/>
        <v>564336556</v>
      </c>
      <c r="BW52" s="87">
        <f t="shared" si="151"/>
        <v>620834777</v>
      </c>
      <c r="BX52" s="87">
        <f t="shared" si="151"/>
        <v>717292035</v>
      </c>
      <c r="BY52" s="87">
        <f t="shared" si="151"/>
        <v>751210006</v>
      </c>
      <c r="BZ52" s="87">
        <f t="shared" si="151"/>
        <v>919642175</v>
      </c>
      <c r="CA52" s="87">
        <f t="shared" si="151"/>
        <v>1008733658</v>
      </c>
      <c r="CB52" s="87">
        <f t="shared" si="151"/>
        <v>1100110315</v>
      </c>
      <c r="CC52" s="87">
        <f t="shared" si="151"/>
        <v>1144347527</v>
      </c>
      <c r="CD52" s="87">
        <f t="shared" si="151"/>
        <v>1295718228</v>
      </c>
      <c r="CE52" s="87">
        <f t="shared" si="151"/>
        <v>1443154303</v>
      </c>
      <c r="CF52" s="72">
        <f t="shared" si="151"/>
        <v>993533216</v>
      </c>
      <c r="CG52" s="87">
        <f t="shared" si="151"/>
        <v>845231685</v>
      </c>
      <c r="CH52" s="87">
        <f t="shared" si="151"/>
        <v>1392902730</v>
      </c>
      <c r="CI52" s="88">
        <f t="shared" si="151"/>
        <v>1429912096</v>
      </c>
      <c r="CJ52" s="88">
        <f t="shared" si="151"/>
        <v>1608350954</v>
      </c>
      <c r="CK52" s="88">
        <f t="shared" si="151"/>
        <v>1830559180</v>
      </c>
      <c r="CL52" s="92">
        <f t="shared" si="151"/>
        <v>1894210124</v>
      </c>
      <c r="CM52" s="88">
        <f t="shared" si="151"/>
        <v>2025835496</v>
      </c>
      <c r="CN52" s="87">
        <f t="shared" si="151"/>
        <v>2195633419</v>
      </c>
      <c r="CO52" s="88">
        <f t="shared" si="151"/>
        <v>2326404849</v>
      </c>
      <c r="CP52" s="88">
        <f t="shared" ref="CP52:CU52" si="152">SUM(CP54:CP62)</f>
        <v>2976098046</v>
      </c>
      <c r="CQ52" s="88">
        <f t="shared" si="152"/>
        <v>3153144004</v>
      </c>
      <c r="CR52" s="88">
        <f t="shared" si="152"/>
        <v>3233874632</v>
      </c>
      <c r="CS52" s="88">
        <f t="shared" si="152"/>
        <v>3265767872</v>
      </c>
      <c r="CT52" s="88">
        <f t="shared" si="152"/>
        <v>3480584107</v>
      </c>
      <c r="CU52" s="88">
        <f t="shared" si="152"/>
        <v>3729785613</v>
      </c>
      <c r="CV52" s="90">
        <f t="shared" si="119"/>
        <v>993533216</v>
      </c>
      <c r="CW52" s="90">
        <f t="shared" si="120"/>
        <v>845231685</v>
      </c>
      <c r="CX52" s="90">
        <f t="shared" si="121"/>
        <v>1392902730</v>
      </c>
      <c r="CY52" s="90">
        <f t="shared" si="122"/>
        <v>1429912096</v>
      </c>
      <c r="CZ52" s="90">
        <f t="shared" si="123"/>
        <v>1608350954</v>
      </c>
      <c r="DA52" s="90">
        <f t="shared" si="124"/>
        <v>1830559180</v>
      </c>
      <c r="DB52" s="90">
        <f t="shared" si="125"/>
        <v>1894210124</v>
      </c>
      <c r="DC52" s="90">
        <f t="shared" si="126"/>
        <v>2025835496</v>
      </c>
      <c r="DD52" s="90">
        <f t="shared" si="127"/>
        <v>2195633419</v>
      </c>
      <c r="DE52" s="90">
        <f t="shared" si="128"/>
        <v>2326404849</v>
      </c>
      <c r="DF52" s="90">
        <f t="shared" si="129"/>
        <v>2976098046</v>
      </c>
      <c r="DG52" s="90">
        <f t="shared" si="130"/>
        <v>3153144004</v>
      </c>
      <c r="DH52" s="90">
        <f t="shared" si="131"/>
        <v>3233874632</v>
      </c>
      <c r="DI52" s="90">
        <f t="shared" si="132"/>
        <v>3265767872</v>
      </c>
      <c r="DJ52" s="90">
        <f t="shared" si="133"/>
        <v>3480584107</v>
      </c>
      <c r="DK52" s="90">
        <f t="shared" si="134"/>
        <v>3729785613</v>
      </c>
      <c r="DL52" s="185"/>
      <c r="DM52" s="90">
        <f t="shared" si="135"/>
        <v>0</v>
      </c>
      <c r="DN52" s="90">
        <f t="shared" si="136"/>
        <v>0</v>
      </c>
      <c r="DO52" s="90">
        <f t="shared" si="137"/>
        <v>0</v>
      </c>
      <c r="DP52" s="90">
        <f t="shared" si="138"/>
        <v>0</v>
      </c>
      <c r="DQ52" s="90">
        <f t="shared" si="139"/>
        <v>0</v>
      </c>
      <c r="DR52" s="90">
        <f t="shared" si="140"/>
        <v>0</v>
      </c>
      <c r="DS52" s="90">
        <f t="shared" si="141"/>
        <v>0</v>
      </c>
      <c r="DT52" s="90">
        <f t="shared" si="142"/>
        <v>0</v>
      </c>
      <c r="DU52" s="90">
        <f t="shared" si="143"/>
        <v>0</v>
      </c>
      <c r="DV52" s="90">
        <f t="shared" si="144"/>
        <v>0</v>
      </c>
      <c r="DW52" s="90">
        <f t="shared" si="145"/>
        <v>0</v>
      </c>
      <c r="DX52" s="90">
        <f t="shared" si="146"/>
        <v>0</v>
      </c>
      <c r="DY52" s="90">
        <f t="shared" si="147"/>
        <v>0</v>
      </c>
      <c r="DZ52" s="90">
        <f t="shared" si="148"/>
        <v>0</v>
      </c>
      <c r="EA52" s="90">
        <f t="shared" si="149"/>
        <v>0</v>
      </c>
      <c r="EB52" s="90">
        <f t="shared" si="150"/>
        <v>0</v>
      </c>
    </row>
    <row r="53" spans="1:132" s="8" customFormat="1" x14ac:dyDescent="0.2">
      <c r="A53" s="53" t="s">
        <v>65</v>
      </c>
      <c r="B53" s="74"/>
      <c r="C53" s="91"/>
      <c r="D53" s="91"/>
      <c r="E53" s="92"/>
      <c r="F53" s="92"/>
      <c r="G53" s="92"/>
      <c r="H53" s="92"/>
      <c r="I53" s="91"/>
      <c r="J53" s="91"/>
      <c r="K53" s="91"/>
      <c r="L53" s="91"/>
      <c r="M53" s="91"/>
      <c r="N53" s="91"/>
      <c r="O53" s="91"/>
      <c r="P53" s="91"/>
      <c r="Q53" s="91"/>
      <c r="R53" s="75"/>
      <c r="S53" s="91"/>
      <c r="T53" s="91"/>
      <c r="U53" s="92"/>
      <c r="V53" s="92"/>
      <c r="W53" s="92"/>
      <c r="X53" s="92"/>
      <c r="Y53" s="91"/>
      <c r="Z53" s="91"/>
      <c r="AA53" s="91"/>
      <c r="AB53" s="91"/>
      <c r="AC53" s="91"/>
      <c r="AD53" s="91"/>
      <c r="AE53" s="91"/>
      <c r="AF53" s="91"/>
      <c r="AG53" s="91"/>
      <c r="AH53" s="75"/>
      <c r="AI53" s="91"/>
      <c r="AJ53" s="91"/>
      <c r="AK53" s="92"/>
      <c r="AL53" s="92"/>
      <c r="AM53" s="92"/>
      <c r="AN53" s="92"/>
      <c r="AO53" s="91"/>
      <c r="AP53" s="91"/>
      <c r="AQ53" s="91"/>
      <c r="AR53" s="91"/>
      <c r="AS53" s="91"/>
      <c r="AT53" s="91"/>
      <c r="AU53" s="91"/>
      <c r="AV53" s="91"/>
      <c r="AW53" s="91"/>
      <c r="AX53" s="75"/>
      <c r="AY53" s="91"/>
      <c r="AZ53" s="91"/>
      <c r="BA53" s="92"/>
      <c r="BB53" s="92"/>
      <c r="BC53" s="92"/>
      <c r="BD53" s="92"/>
      <c r="BE53" s="91"/>
      <c r="BF53" s="91"/>
      <c r="BG53" s="91"/>
      <c r="BH53" s="91"/>
      <c r="BI53" s="91"/>
      <c r="BJ53" s="91"/>
      <c r="BK53" s="91"/>
      <c r="BL53" s="91"/>
      <c r="BM53" s="91"/>
      <c r="BN53" s="76"/>
      <c r="BO53" s="93"/>
      <c r="BP53" s="75"/>
      <c r="BQ53" s="94"/>
      <c r="BR53" s="94"/>
      <c r="BS53" s="95"/>
      <c r="BT53" s="95"/>
      <c r="BU53" s="92"/>
      <c r="BV53" s="92"/>
      <c r="BW53" s="91"/>
      <c r="BX53" s="91"/>
      <c r="BY53" s="91"/>
      <c r="BZ53" s="91"/>
      <c r="CA53" s="91"/>
      <c r="CB53" s="91"/>
      <c r="CC53" s="96"/>
      <c r="CD53" s="96"/>
      <c r="CE53" s="96"/>
      <c r="CF53" s="75"/>
      <c r="CG53" s="91"/>
      <c r="CH53" s="91"/>
      <c r="CI53" s="92"/>
      <c r="CJ53" s="92"/>
      <c r="CK53" s="96"/>
      <c r="CL53" s="92"/>
      <c r="CM53" s="92"/>
      <c r="CN53" s="91"/>
      <c r="CO53" s="96"/>
      <c r="CP53" s="96"/>
      <c r="CQ53" s="96"/>
      <c r="CR53" s="96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185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</row>
    <row r="54" spans="1:132" s="8" customFormat="1" x14ac:dyDescent="0.2">
      <c r="A54" s="52" t="s">
        <v>29</v>
      </c>
      <c r="B54" s="74">
        <v>8670952</v>
      </c>
      <c r="C54" s="91">
        <v>14218958</v>
      </c>
      <c r="D54" s="91">
        <v>17204285</v>
      </c>
      <c r="E54" s="92">
        <v>20386776</v>
      </c>
      <c r="F54" s="92">
        <v>20614071</v>
      </c>
      <c r="G54" s="97">
        <v>21574860</v>
      </c>
      <c r="H54" s="97">
        <v>21709812</v>
      </c>
      <c r="I54" s="97">
        <v>21790095</v>
      </c>
      <c r="J54" s="97">
        <v>25316828</v>
      </c>
      <c r="K54" s="97">
        <v>29115792</v>
      </c>
      <c r="L54" s="97">
        <v>44272205</v>
      </c>
      <c r="M54" s="97">
        <v>56819389</v>
      </c>
      <c r="N54" s="97">
        <v>58833622</v>
      </c>
      <c r="O54" s="97">
        <v>57646025</v>
      </c>
      <c r="P54" s="97">
        <v>60810944</v>
      </c>
      <c r="Q54" s="97">
        <v>64672986</v>
      </c>
      <c r="R54" s="75">
        <v>2309556</v>
      </c>
      <c r="S54" s="91">
        <v>4941351</v>
      </c>
      <c r="T54" s="91">
        <v>6096863</v>
      </c>
      <c r="U54" s="92">
        <v>5722687</v>
      </c>
      <c r="V54" s="92">
        <v>9108367</v>
      </c>
      <c r="W54" s="97">
        <v>11057489</v>
      </c>
      <c r="X54" s="97">
        <v>13454888</v>
      </c>
      <c r="Y54" s="97">
        <v>15382816</v>
      </c>
      <c r="Z54" s="97">
        <v>13157458</v>
      </c>
      <c r="AA54" s="97">
        <v>12371669</v>
      </c>
      <c r="AB54" s="97">
        <v>11150449</v>
      </c>
      <c r="AC54" s="97">
        <v>9493560</v>
      </c>
      <c r="AD54" s="97">
        <v>2375285</v>
      </c>
      <c r="AE54" s="97">
        <v>6367654</v>
      </c>
      <c r="AF54" s="97">
        <v>6802601</v>
      </c>
      <c r="AG54" s="97">
        <v>7408644</v>
      </c>
      <c r="AH54" s="75">
        <v>9228558</v>
      </c>
      <c r="AI54" s="91">
        <v>13186369</v>
      </c>
      <c r="AJ54" s="91">
        <v>14861242</v>
      </c>
      <c r="AK54" s="92">
        <v>13693461</v>
      </c>
      <c r="AL54" s="92">
        <v>13217502</v>
      </c>
      <c r="AM54" s="97">
        <v>14870272</v>
      </c>
      <c r="AN54" s="97">
        <v>16772085</v>
      </c>
      <c r="AO54" s="97">
        <v>19113231</v>
      </c>
      <c r="AP54" s="97">
        <v>25940521</v>
      </c>
      <c r="AQ54" s="97">
        <v>26771208</v>
      </c>
      <c r="AR54" s="97">
        <v>25957026</v>
      </c>
      <c r="AS54" s="97">
        <v>25168917</v>
      </c>
      <c r="AT54" s="97">
        <v>22186250</v>
      </c>
      <c r="AU54" s="97">
        <v>18415191</v>
      </c>
      <c r="AV54" s="97">
        <v>18066659</v>
      </c>
      <c r="AW54" s="97">
        <v>22361400</v>
      </c>
      <c r="AX54" s="75"/>
      <c r="AY54" s="91">
        <v>12402</v>
      </c>
      <c r="AZ54" s="91">
        <v>1059036</v>
      </c>
      <c r="BA54" s="92">
        <v>43691</v>
      </c>
      <c r="BB54" s="92">
        <v>10986</v>
      </c>
      <c r="BC54" s="97">
        <v>27438</v>
      </c>
      <c r="BD54" s="97">
        <v>15311</v>
      </c>
      <c r="BE54" s="97">
        <v>26238</v>
      </c>
      <c r="BF54" s="97">
        <v>13834</v>
      </c>
      <c r="BG54" s="97">
        <v>22462</v>
      </c>
      <c r="BH54" s="97"/>
      <c r="BI54" s="97"/>
      <c r="BJ54" s="97"/>
      <c r="BK54" s="97">
        <v>20941</v>
      </c>
      <c r="BL54" s="97">
        <v>12000</v>
      </c>
      <c r="BM54" s="97">
        <v>33000</v>
      </c>
      <c r="BN54" s="76">
        <v>4469515</v>
      </c>
      <c r="BO54" s="93">
        <v>8026681</v>
      </c>
      <c r="BP54" s="75">
        <v>22600884</v>
      </c>
      <c r="BQ54" s="94">
        <v>41030245</v>
      </c>
      <c r="BR54" s="94">
        <v>38682781</v>
      </c>
      <c r="BS54" s="95">
        <v>49005357</v>
      </c>
      <c r="BT54" s="95">
        <v>61325660</v>
      </c>
      <c r="BU54" s="97">
        <v>69385232</v>
      </c>
      <c r="BV54" s="97">
        <v>73882414</v>
      </c>
      <c r="BW54" s="97">
        <v>84325469</v>
      </c>
      <c r="BX54" s="97">
        <v>126250404</v>
      </c>
      <c r="BY54" s="97">
        <v>136108232</v>
      </c>
      <c r="BZ54" s="97">
        <v>153376597</v>
      </c>
      <c r="CA54" s="97">
        <v>169166617</v>
      </c>
      <c r="CB54" s="97">
        <v>178540185</v>
      </c>
      <c r="CC54" s="97">
        <v>183452448</v>
      </c>
      <c r="CD54" s="97">
        <v>200711291</v>
      </c>
      <c r="CE54" s="97">
        <v>211863954</v>
      </c>
      <c r="CF54" s="75">
        <v>42809950</v>
      </c>
      <c r="CG54" s="91">
        <v>73389325</v>
      </c>
      <c r="CH54" s="91">
        <v>77904207</v>
      </c>
      <c r="CI54" s="92">
        <v>88851972</v>
      </c>
      <c r="CJ54" s="92">
        <v>104276586</v>
      </c>
      <c r="CK54" s="98">
        <f t="shared" ref="CK54:CK63" si="153">+BU54+BC54+AM54+W54+G54</f>
        <v>116915291</v>
      </c>
      <c r="CL54" s="97">
        <v>125834510</v>
      </c>
      <c r="CM54" s="97">
        <v>140637849</v>
      </c>
      <c r="CN54" s="97">
        <v>190679045</v>
      </c>
      <c r="CO54" s="98">
        <f t="shared" ref="CO54:CO63" si="154">+BY54+BG54+AQ54+AA54+K54</f>
        <v>204389363</v>
      </c>
      <c r="CP54" s="98">
        <f t="shared" ref="CP54:CP63" si="155">+BZ54+BH54+AR54+AB54+L54</f>
        <v>234756277</v>
      </c>
      <c r="CQ54" s="97">
        <v>260648483</v>
      </c>
      <c r="CR54" s="97">
        <v>261935342</v>
      </c>
      <c r="CS54" s="195">
        <v>265902259</v>
      </c>
      <c r="CT54" s="195">
        <v>286403495</v>
      </c>
      <c r="CU54" s="195">
        <v>306339984</v>
      </c>
      <c r="CV54" s="90">
        <f t="shared" ref="CV54:CV63" si="156">+BP54+AX54+AH54+R54+B54</f>
        <v>42809950</v>
      </c>
      <c r="CW54" s="90">
        <f t="shared" ref="CW54:CW63" si="157">+BQ54+AY54+AI54+S54+C54</f>
        <v>73389325</v>
      </c>
      <c r="CX54" s="90">
        <f t="shared" ref="CX54:CX63" si="158">+BR54+AZ54+AJ54+T54+D54</f>
        <v>77904207</v>
      </c>
      <c r="CY54" s="90">
        <f t="shared" ref="CY54:CY63" si="159">+BS54+BA54+AK54+U54+E54</f>
        <v>88851972</v>
      </c>
      <c r="CZ54" s="90">
        <f t="shared" ref="CZ54:CZ63" si="160">+BT54+BB54+AL54+V54+F54</f>
        <v>104276586</v>
      </c>
      <c r="DA54" s="90">
        <f t="shared" ref="DA54:DA63" si="161">+BU54+BC54+AM54+W54+G54</f>
        <v>116915291</v>
      </c>
      <c r="DB54" s="90">
        <f t="shared" ref="DB54:DB63" si="162">+BV54+BD54+AN54+X54+H54</f>
        <v>125834510</v>
      </c>
      <c r="DC54" s="90">
        <f t="shared" ref="DC54:DC63" si="163">+BW54+BE54+AO54+Y54+I54</f>
        <v>140637849</v>
      </c>
      <c r="DD54" s="90">
        <f t="shared" ref="DD54:DD63" si="164">+BX54+BF54+AP54+Z54+J54</f>
        <v>190679045</v>
      </c>
      <c r="DE54" s="90">
        <f t="shared" ref="DE54:DE63" si="165">+BY54+BG54+AQ54+AA54+K54</f>
        <v>204389363</v>
      </c>
      <c r="DF54" s="90">
        <f t="shared" ref="DF54:DF63" si="166">+BZ54+BH54+AR54+AB54+L54</f>
        <v>234756277</v>
      </c>
      <c r="DG54" s="90">
        <f t="shared" ref="DG54:DG63" si="167">+CA54+BI54+AS54+AC54+M54</f>
        <v>260648483</v>
      </c>
      <c r="DH54" s="90">
        <f t="shared" ref="DH54:DH63" si="168">+CB54+BJ54+AT54+AD54+N54</f>
        <v>261935342</v>
      </c>
      <c r="DI54" s="90">
        <f t="shared" ref="DI54:DI63" si="169">+CC54+BK54+AU54+AE54+O54</f>
        <v>265902259</v>
      </c>
      <c r="DJ54" s="90">
        <f t="shared" ref="DJ54:DJ63" si="170">+CD54+BL54+AV54+AF54+P54</f>
        <v>286403495</v>
      </c>
      <c r="DK54" s="90">
        <f t="shared" ref="DK54:DK63" si="171">+CE54+BM54+AW54+AG54+Q54</f>
        <v>306339984</v>
      </c>
      <c r="DL54" s="185"/>
      <c r="DM54" s="90">
        <f t="shared" ref="DM54:DM63" si="172">+CV54-CF54</f>
        <v>0</v>
      </c>
      <c r="DN54" s="90">
        <f t="shared" ref="DN54:DN63" si="173">+CW54-CG54</f>
        <v>0</v>
      </c>
      <c r="DO54" s="90">
        <f t="shared" ref="DO54:DO63" si="174">+CX54-CH54</f>
        <v>0</v>
      </c>
      <c r="DP54" s="90">
        <f t="shared" ref="DP54:DP63" si="175">+CY54-CI54</f>
        <v>0</v>
      </c>
      <c r="DQ54" s="90">
        <f t="shared" ref="DQ54:DQ63" si="176">+CZ54-CJ54</f>
        <v>0</v>
      </c>
      <c r="DR54" s="90">
        <f t="shared" ref="DR54:DR63" si="177">+DA54-CK54</f>
        <v>0</v>
      </c>
      <c r="DS54" s="90">
        <f t="shared" ref="DS54:DS63" si="178">+DB54-CL54</f>
        <v>0</v>
      </c>
      <c r="DT54" s="90">
        <f t="shared" ref="DT54:DT63" si="179">+DC54-CM54</f>
        <v>0</v>
      </c>
      <c r="DU54" s="90">
        <f t="shared" ref="DU54:DU63" si="180">+DD54-CN54</f>
        <v>0</v>
      </c>
      <c r="DV54" s="90">
        <f t="shared" ref="DV54:DV63" si="181">+DE54-CO54</f>
        <v>0</v>
      </c>
      <c r="DW54" s="90">
        <f t="shared" ref="DW54:DW63" si="182">+DF54-CP54</f>
        <v>0</v>
      </c>
      <c r="DX54" s="90">
        <f t="shared" ref="DX54:DX63" si="183">+DG54-CQ54</f>
        <v>0</v>
      </c>
      <c r="DY54" s="90">
        <f t="shared" ref="DY54:DY63" si="184">+DH54-CR54</f>
        <v>0</v>
      </c>
      <c r="DZ54" s="90">
        <f t="shared" ref="DZ54:DZ63" si="185">+DI54-CS54</f>
        <v>0</v>
      </c>
      <c r="EA54" s="90">
        <f t="shared" ref="EA54:EA63" si="186">+DJ54-CT54</f>
        <v>0</v>
      </c>
      <c r="EB54" s="90">
        <f t="shared" ref="EB54:EB63" si="187">+DK54-CU54</f>
        <v>0</v>
      </c>
    </row>
    <row r="55" spans="1:132" s="8" customFormat="1" x14ac:dyDescent="0.2">
      <c r="A55" s="52" t="s">
        <v>36</v>
      </c>
      <c r="B55" s="74">
        <v>11949880</v>
      </c>
      <c r="C55" s="91">
        <v>31642626</v>
      </c>
      <c r="D55" s="91">
        <v>22095650</v>
      </c>
      <c r="E55" s="92">
        <v>24301850</v>
      </c>
      <c r="F55" s="92">
        <v>26501411</v>
      </c>
      <c r="G55" s="97">
        <v>25490941</v>
      </c>
      <c r="H55" s="97">
        <v>23533623</v>
      </c>
      <c r="I55" s="97">
        <v>23407488</v>
      </c>
      <c r="J55" s="97">
        <v>25650757</v>
      </c>
      <c r="K55" s="97">
        <v>28531691</v>
      </c>
      <c r="L55" s="97">
        <v>41236730</v>
      </c>
      <c r="M55" s="97">
        <v>46920766</v>
      </c>
      <c r="N55" s="97">
        <v>46375207</v>
      </c>
      <c r="O55" s="97">
        <v>44123458</v>
      </c>
      <c r="P55" s="97">
        <v>43650118</v>
      </c>
      <c r="Q55" s="97">
        <v>42553192</v>
      </c>
      <c r="R55" s="75">
        <v>8038435</v>
      </c>
      <c r="S55" s="91">
        <v>10857147</v>
      </c>
      <c r="T55" s="91">
        <v>8973765</v>
      </c>
      <c r="U55" s="92">
        <v>9010700</v>
      </c>
      <c r="V55" s="92">
        <v>9206489</v>
      </c>
      <c r="W55" s="97">
        <v>9051050</v>
      </c>
      <c r="X55" s="97">
        <v>9471027</v>
      </c>
      <c r="Y55" s="97">
        <v>6175627</v>
      </c>
      <c r="Z55" s="97">
        <v>5740933</v>
      </c>
      <c r="AA55" s="97">
        <v>5364816</v>
      </c>
      <c r="AB55" s="97">
        <v>6957736</v>
      </c>
      <c r="AC55" s="97">
        <v>7204276</v>
      </c>
      <c r="AD55" s="97">
        <v>4254527</v>
      </c>
      <c r="AE55" s="97">
        <v>4070527</v>
      </c>
      <c r="AF55" s="97">
        <v>4096527</v>
      </c>
      <c r="AG55" s="97">
        <v>4003001</v>
      </c>
      <c r="AH55" s="75">
        <v>3273347</v>
      </c>
      <c r="AI55" s="91">
        <v>36629940</v>
      </c>
      <c r="AJ55" s="91">
        <v>7521000</v>
      </c>
      <c r="AK55" s="92">
        <v>7701000</v>
      </c>
      <c r="AL55" s="92">
        <v>7191000</v>
      </c>
      <c r="AM55" s="97">
        <v>7265000</v>
      </c>
      <c r="AN55" s="97">
        <v>7819000</v>
      </c>
      <c r="AO55" s="97">
        <v>9241000</v>
      </c>
      <c r="AP55" s="97">
        <v>8661988</v>
      </c>
      <c r="AQ55" s="97">
        <v>9599000</v>
      </c>
      <c r="AR55" s="97">
        <v>7828000</v>
      </c>
      <c r="AS55" s="97">
        <v>8012000</v>
      </c>
      <c r="AT55" s="97">
        <v>8210000</v>
      </c>
      <c r="AU55" s="97">
        <v>7816000</v>
      </c>
      <c r="AV55" s="97">
        <v>6388000</v>
      </c>
      <c r="AW55" s="97">
        <v>7540000</v>
      </c>
      <c r="AX55" s="75"/>
      <c r="AY55" s="91">
        <v>0</v>
      </c>
      <c r="AZ55" s="91"/>
      <c r="BA55" s="92"/>
      <c r="BB55" s="92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76">
        <v>2169453</v>
      </c>
      <c r="BO55" s="93">
        <v>3305484</v>
      </c>
      <c r="BP55" s="75">
        <v>11086175</v>
      </c>
      <c r="BQ55" s="94">
        <v>43249909</v>
      </c>
      <c r="BR55" s="94">
        <v>30202859</v>
      </c>
      <c r="BS55" s="95">
        <v>30688472</v>
      </c>
      <c r="BT55" s="95">
        <v>28801795</v>
      </c>
      <c r="BU55" s="97">
        <v>30919798</v>
      </c>
      <c r="BV55" s="97">
        <v>33909818</v>
      </c>
      <c r="BW55" s="97">
        <v>35211074</v>
      </c>
      <c r="BX55" s="97">
        <v>38545133</v>
      </c>
      <c r="BY55" s="97">
        <v>42695253</v>
      </c>
      <c r="BZ55" s="97">
        <v>44991260</v>
      </c>
      <c r="CA55" s="97">
        <v>49981783</v>
      </c>
      <c r="CB55" s="97">
        <v>54406855</v>
      </c>
      <c r="CC55" s="97">
        <v>53640504</v>
      </c>
      <c r="CD55" s="97">
        <v>58843410</v>
      </c>
      <c r="CE55" s="97">
        <v>64606936</v>
      </c>
      <c r="CF55" s="75">
        <v>34347837</v>
      </c>
      <c r="CG55" s="91">
        <v>122379622</v>
      </c>
      <c r="CH55" s="91">
        <v>68793274</v>
      </c>
      <c r="CI55" s="92">
        <v>71702022</v>
      </c>
      <c r="CJ55" s="92">
        <v>71700695</v>
      </c>
      <c r="CK55" s="98">
        <f t="shared" si="153"/>
        <v>72726789</v>
      </c>
      <c r="CL55" s="97">
        <v>74733468</v>
      </c>
      <c r="CM55" s="97">
        <v>74035189</v>
      </c>
      <c r="CN55" s="97">
        <v>78598811</v>
      </c>
      <c r="CO55" s="98">
        <f t="shared" si="154"/>
        <v>86190760</v>
      </c>
      <c r="CP55" s="98">
        <f t="shared" si="155"/>
        <v>101013726</v>
      </c>
      <c r="CQ55" s="97">
        <v>112118825</v>
      </c>
      <c r="CR55" s="97">
        <v>113246589</v>
      </c>
      <c r="CS55" s="195">
        <v>109650489</v>
      </c>
      <c r="CT55" s="195">
        <v>112978055</v>
      </c>
      <c r="CU55" s="195">
        <v>118703129</v>
      </c>
      <c r="CV55" s="90">
        <f t="shared" si="156"/>
        <v>34347837</v>
      </c>
      <c r="CW55" s="90">
        <f t="shared" si="157"/>
        <v>122379622</v>
      </c>
      <c r="CX55" s="90">
        <f t="shared" si="158"/>
        <v>68793274</v>
      </c>
      <c r="CY55" s="90">
        <f t="shared" si="159"/>
        <v>71702022</v>
      </c>
      <c r="CZ55" s="90">
        <f t="shared" si="160"/>
        <v>71700695</v>
      </c>
      <c r="DA55" s="90">
        <f t="shared" si="161"/>
        <v>72726789</v>
      </c>
      <c r="DB55" s="90">
        <f t="shared" si="162"/>
        <v>74733468</v>
      </c>
      <c r="DC55" s="90">
        <f t="shared" si="163"/>
        <v>74035189</v>
      </c>
      <c r="DD55" s="90">
        <f t="shared" si="164"/>
        <v>78598811</v>
      </c>
      <c r="DE55" s="90">
        <f t="shared" si="165"/>
        <v>86190760</v>
      </c>
      <c r="DF55" s="90">
        <f t="shared" si="166"/>
        <v>101013726</v>
      </c>
      <c r="DG55" s="90">
        <f t="shared" si="167"/>
        <v>112118825</v>
      </c>
      <c r="DH55" s="90">
        <f t="shared" si="168"/>
        <v>113246589</v>
      </c>
      <c r="DI55" s="90">
        <f t="shared" si="169"/>
        <v>109650489</v>
      </c>
      <c r="DJ55" s="90">
        <f t="shared" si="170"/>
        <v>112978055</v>
      </c>
      <c r="DK55" s="90">
        <f t="shared" si="171"/>
        <v>118703129</v>
      </c>
      <c r="DL55" s="185"/>
      <c r="DM55" s="90">
        <f t="shared" si="172"/>
        <v>0</v>
      </c>
      <c r="DN55" s="90">
        <f t="shared" si="173"/>
        <v>0</v>
      </c>
      <c r="DO55" s="90">
        <f t="shared" si="174"/>
        <v>0</v>
      </c>
      <c r="DP55" s="90">
        <f t="shared" si="175"/>
        <v>0</v>
      </c>
      <c r="DQ55" s="90">
        <f t="shared" si="176"/>
        <v>0</v>
      </c>
      <c r="DR55" s="90">
        <f t="shared" si="177"/>
        <v>0</v>
      </c>
      <c r="DS55" s="90">
        <f t="shared" si="178"/>
        <v>0</v>
      </c>
      <c r="DT55" s="90">
        <f t="shared" si="179"/>
        <v>0</v>
      </c>
      <c r="DU55" s="90">
        <f t="shared" si="180"/>
        <v>0</v>
      </c>
      <c r="DV55" s="90">
        <f t="shared" si="181"/>
        <v>0</v>
      </c>
      <c r="DW55" s="90">
        <f t="shared" si="182"/>
        <v>0</v>
      </c>
      <c r="DX55" s="90">
        <f t="shared" si="183"/>
        <v>0</v>
      </c>
      <c r="DY55" s="90">
        <f t="shared" si="184"/>
        <v>0</v>
      </c>
      <c r="DZ55" s="90">
        <f t="shared" si="185"/>
        <v>0</v>
      </c>
      <c r="EA55" s="90">
        <f t="shared" si="186"/>
        <v>0</v>
      </c>
      <c r="EB55" s="90">
        <f t="shared" si="187"/>
        <v>0</v>
      </c>
    </row>
    <row r="56" spans="1:132" s="8" customFormat="1" x14ac:dyDescent="0.2">
      <c r="A56" s="52" t="s">
        <v>37</v>
      </c>
      <c r="B56" s="74">
        <v>24796462</v>
      </c>
      <c r="C56" s="91">
        <v>18872359</v>
      </c>
      <c r="D56" s="91">
        <v>37029932</v>
      </c>
      <c r="E56" s="92">
        <v>38978098</v>
      </c>
      <c r="F56" s="92">
        <v>41947808</v>
      </c>
      <c r="G56" s="97">
        <v>43262255</v>
      </c>
      <c r="H56" s="97">
        <v>42442712</v>
      </c>
      <c r="I56" s="97">
        <v>43975305</v>
      </c>
      <c r="J56" s="97">
        <v>52784517</v>
      </c>
      <c r="K56" s="97">
        <v>60254203</v>
      </c>
      <c r="L56" s="97">
        <v>94726927</v>
      </c>
      <c r="M56" s="97">
        <v>113696208</v>
      </c>
      <c r="N56" s="97">
        <v>118213739</v>
      </c>
      <c r="O56" s="97">
        <v>121694942</v>
      </c>
      <c r="P56" s="97">
        <v>126876029</v>
      </c>
      <c r="Q56" s="97">
        <v>131269570</v>
      </c>
      <c r="R56" s="75">
        <v>12810632</v>
      </c>
      <c r="S56" s="91">
        <v>8853088</v>
      </c>
      <c r="T56" s="91">
        <v>9445644</v>
      </c>
      <c r="U56" s="92">
        <v>5643890</v>
      </c>
      <c r="V56" s="92">
        <v>7846263</v>
      </c>
      <c r="W56" s="97">
        <v>6639256</v>
      </c>
      <c r="X56" s="97">
        <v>6640352</v>
      </c>
      <c r="Y56" s="97">
        <v>9920411</v>
      </c>
      <c r="Z56" s="97">
        <v>9678928</v>
      </c>
      <c r="AA56" s="97">
        <v>10441058</v>
      </c>
      <c r="AB56" s="97">
        <v>14043456</v>
      </c>
      <c r="AC56" s="97">
        <v>14128045</v>
      </c>
      <c r="AD56" s="97">
        <v>7444723</v>
      </c>
      <c r="AE56" s="97">
        <v>6112087</v>
      </c>
      <c r="AF56" s="97">
        <v>5838520</v>
      </c>
      <c r="AG56" s="97">
        <v>6394138</v>
      </c>
      <c r="AH56" s="75">
        <v>15131433</v>
      </c>
      <c r="AI56" s="91">
        <v>7391863</v>
      </c>
      <c r="AJ56" s="91">
        <v>19672412</v>
      </c>
      <c r="AK56" s="92">
        <v>22305196</v>
      </c>
      <c r="AL56" s="92">
        <v>19015434</v>
      </c>
      <c r="AM56" s="97">
        <v>19704988</v>
      </c>
      <c r="AN56" s="97">
        <v>20510847</v>
      </c>
      <c r="AO56" s="97">
        <v>23280869</v>
      </c>
      <c r="AP56" s="97">
        <v>25043263</v>
      </c>
      <c r="AQ56" s="97">
        <v>24777188</v>
      </c>
      <c r="AR56" s="97">
        <v>31332178</v>
      </c>
      <c r="AS56" s="97">
        <v>23925607</v>
      </c>
      <c r="AT56" s="97">
        <v>24911477</v>
      </c>
      <c r="AU56" s="97">
        <v>26881093</v>
      </c>
      <c r="AV56" s="97">
        <v>26939518</v>
      </c>
      <c r="AW56" s="97">
        <v>28935869</v>
      </c>
      <c r="AX56" s="75"/>
      <c r="AY56" s="91">
        <v>0</v>
      </c>
      <c r="AZ56" s="91"/>
      <c r="BA56" s="92"/>
      <c r="BB56" s="92">
        <v>374786</v>
      </c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76">
        <v>1028724</v>
      </c>
      <c r="BO56" s="93">
        <v>4419280</v>
      </c>
      <c r="BP56" s="75">
        <v>40729760</v>
      </c>
      <c r="BQ56" s="94">
        <v>16344582</v>
      </c>
      <c r="BR56" s="94">
        <v>60743572</v>
      </c>
      <c r="BS56" s="95">
        <v>49231754</v>
      </c>
      <c r="BT56" s="95">
        <v>61922031</v>
      </c>
      <c r="BU56" s="97">
        <v>69742656</v>
      </c>
      <c r="BV56" s="97">
        <v>81724376</v>
      </c>
      <c r="BW56" s="97">
        <v>92192645</v>
      </c>
      <c r="BX56" s="97">
        <v>98176769</v>
      </c>
      <c r="BY56" s="97">
        <v>103251717</v>
      </c>
      <c r="BZ56" s="97">
        <v>139754148</v>
      </c>
      <c r="CA56" s="97">
        <v>134244045</v>
      </c>
      <c r="CB56" s="97">
        <v>158531396</v>
      </c>
      <c r="CC56" s="97">
        <v>180587568</v>
      </c>
      <c r="CD56" s="97">
        <v>192622331</v>
      </c>
      <c r="CE56" s="97">
        <v>205096489</v>
      </c>
      <c r="CF56" s="75">
        <v>93468287</v>
      </c>
      <c r="CG56" s="91">
        <v>51461892</v>
      </c>
      <c r="CH56" s="91">
        <v>126891560</v>
      </c>
      <c r="CI56" s="92">
        <v>116158938</v>
      </c>
      <c r="CJ56" s="92">
        <v>131106322</v>
      </c>
      <c r="CK56" s="98">
        <f t="shared" si="153"/>
        <v>139349155</v>
      </c>
      <c r="CL56" s="97">
        <v>151318287</v>
      </c>
      <c r="CM56" s="97">
        <v>169369230</v>
      </c>
      <c r="CN56" s="97">
        <v>185683477</v>
      </c>
      <c r="CO56" s="98">
        <f t="shared" si="154"/>
        <v>198724166</v>
      </c>
      <c r="CP56" s="98">
        <f t="shared" si="155"/>
        <v>279856709</v>
      </c>
      <c r="CQ56" s="97">
        <v>285993905</v>
      </c>
      <c r="CR56" s="97">
        <v>309101335</v>
      </c>
      <c r="CS56" s="195">
        <v>335275690</v>
      </c>
      <c r="CT56" s="195">
        <v>352276398</v>
      </c>
      <c r="CU56" s="195">
        <v>371696066</v>
      </c>
      <c r="CV56" s="90">
        <f t="shared" si="156"/>
        <v>93468287</v>
      </c>
      <c r="CW56" s="90">
        <f t="shared" si="157"/>
        <v>51461892</v>
      </c>
      <c r="CX56" s="90">
        <f t="shared" si="158"/>
        <v>126891560</v>
      </c>
      <c r="CY56" s="90">
        <f t="shared" si="159"/>
        <v>116158938</v>
      </c>
      <c r="CZ56" s="90">
        <f t="shared" si="160"/>
        <v>131106322</v>
      </c>
      <c r="DA56" s="90">
        <f t="shared" si="161"/>
        <v>139349155</v>
      </c>
      <c r="DB56" s="90">
        <f t="shared" si="162"/>
        <v>151318287</v>
      </c>
      <c r="DC56" s="90">
        <f t="shared" si="163"/>
        <v>169369230</v>
      </c>
      <c r="DD56" s="90">
        <f t="shared" si="164"/>
        <v>185683477</v>
      </c>
      <c r="DE56" s="90">
        <f t="shared" si="165"/>
        <v>198724166</v>
      </c>
      <c r="DF56" s="90">
        <f t="shared" si="166"/>
        <v>279856709</v>
      </c>
      <c r="DG56" s="90">
        <f t="shared" si="167"/>
        <v>285993905</v>
      </c>
      <c r="DH56" s="90">
        <f t="shared" si="168"/>
        <v>309101335</v>
      </c>
      <c r="DI56" s="90">
        <f t="shared" si="169"/>
        <v>335275690</v>
      </c>
      <c r="DJ56" s="90">
        <f t="shared" si="170"/>
        <v>352276398</v>
      </c>
      <c r="DK56" s="90">
        <f t="shared" si="171"/>
        <v>371696066</v>
      </c>
      <c r="DL56" s="185"/>
      <c r="DM56" s="90">
        <f t="shared" si="172"/>
        <v>0</v>
      </c>
      <c r="DN56" s="90">
        <f t="shared" si="173"/>
        <v>0</v>
      </c>
      <c r="DO56" s="90">
        <f t="shared" si="174"/>
        <v>0</v>
      </c>
      <c r="DP56" s="90">
        <f t="shared" si="175"/>
        <v>0</v>
      </c>
      <c r="DQ56" s="90">
        <f t="shared" si="176"/>
        <v>0</v>
      </c>
      <c r="DR56" s="90">
        <f t="shared" si="177"/>
        <v>0</v>
      </c>
      <c r="DS56" s="90">
        <f t="shared" si="178"/>
        <v>0</v>
      </c>
      <c r="DT56" s="90">
        <f t="shared" si="179"/>
        <v>0</v>
      </c>
      <c r="DU56" s="90">
        <f t="shared" si="180"/>
        <v>0</v>
      </c>
      <c r="DV56" s="90">
        <f t="shared" si="181"/>
        <v>0</v>
      </c>
      <c r="DW56" s="90">
        <f t="shared" si="182"/>
        <v>0</v>
      </c>
      <c r="DX56" s="90">
        <f t="shared" si="183"/>
        <v>0</v>
      </c>
      <c r="DY56" s="90">
        <f t="shared" si="184"/>
        <v>0</v>
      </c>
      <c r="DZ56" s="90">
        <f t="shared" si="185"/>
        <v>0</v>
      </c>
      <c r="EA56" s="90">
        <f t="shared" si="186"/>
        <v>0</v>
      </c>
      <c r="EB56" s="90">
        <f t="shared" si="187"/>
        <v>0</v>
      </c>
    </row>
    <row r="57" spans="1:132" s="8" customFormat="1" x14ac:dyDescent="0.2">
      <c r="A57" s="52" t="s">
        <v>44</v>
      </c>
      <c r="B57" s="74">
        <v>5927149</v>
      </c>
      <c r="C57" s="91">
        <v>7721369</v>
      </c>
      <c r="D57" s="91">
        <v>8715137</v>
      </c>
      <c r="E57" s="92">
        <v>9372815</v>
      </c>
      <c r="F57" s="92">
        <v>9852327</v>
      </c>
      <c r="G57" s="97">
        <v>9797002</v>
      </c>
      <c r="H57" s="97">
        <v>8875557</v>
      </c>
      <c r="I57" s="97">
        <v>9251390</v>
      </c>
      <c r="J57" s="97">
        <v>10203257</v>
      </c>
      <c r="K57" s="97">
        <v>11950932</v>
      </c>
      <c r="L57" s="97">
        <v>20159346</v>
      </c>
      <c r="M57" s="97">
        <v>24096790</v>
      </c>
      <c r="N57" s="97">
        <v>24981131</v>
      </c>
      <c r="O57" s="97">
        <v>25487073</v>
      </c>
      <c r="P57" s="97">
        <v>25936663</v>
      </c>
      <c r="Q57" s="97">
        <v>25160746</v>
      </c>
      <c r="R57" s="75">
        <v>3028844</v>
      </c>
      <c r="S57" s="91">
        <v>3880226</v>
      </c>
      <c r="T57" s="91">
        <v>4048183</v>
      </c>
      <c r="U57" s="92">
        <v>3533815</v>
      </c>
      <c r="V57" s="92">
        <v>3735541</v>
      </c>
      <c r="W57" s="97">
        <v>3750493</v>
      </c>
      <c r="X57" s="97">
        <v>3769429</v>
      </c>
      <c r="Y57" s="97">
        <v>4830392</v>
      </c>
      <c r="Z57" s="97">
        <v>5283487</v>
      </c>
      <c r="AA57" s="97">
        <v>5440757</v>
      </c>
      <c r="AB57" s="97">
        <v>6548247</v>
      </c>
      <c r="AC57" s="97">
        <v>7150736</v>
      </c>
      <c r="AD57" s="97">
        <v>4593782</v>
      </c>
      <c r="AE57" s="97">
        <v>4591018</v>
      </c>
      <c r="AF57" s="97">
        <v>4713203</v>
      </c>
      <c r="AG57" s="97">
        <v>4423387</v>
      </c>
      <c r="AH57" s="75">
        <v>468820</v>
      </c>
      <c r="AI57" s="91">
        <v>677517</v>
      </c>
      <c r="AJ57" s="91">
        <v>953035</v>
      </c>
      <c r="AK57" s="92">
        <v>1177840</v>
      </c>
      <c r="AL57" s="92">
        <v>1502190</v>
      </c>
      <c r="AM57" s="97">
        <v>1356044</v>
      </c>
      <c r="AN57" s="97">
        <v>1548848</v>
      </c>
      <c r="AO57" s="97">
        <v>1309010</v>
      </c>
      <c r="AP57" s="97">
        <v>1315907</v>
      </c>
      <c r="AQ57" s="97">
        <v>2848939</v>
      </c>
      <c r="AR57" s="97">
        <v>3056307</v>
      </c>
      <c r="AS57" s="97">
        <v>2717563</v>
      </c>
      <c r="AT57" s="97">
        <v>259687</v>
      </c>
      <c r="AU57" s="97">
        <v>674602</v>
      </c>
      <c r="AV57" s="97">
        <v>1828482</v>
      </c>
      <c r="AW57" s="97">
        <v>1361858</v>
      </c>
      <c r="AX57" s="75"/>
      <c r="AY57" s="91">
        <v>0</v>
      </c>
      <c r="AZ57" s="91"/>
      <c r="BA57" s="92"/>
      <c r="BB57" s="92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76"/>
      <c r="BO57" s="93">
        <v>0</v>
      </c>
      <c r="BP57" s="75">
        <v>26070019</v>
      </c>
      <c r="BQ57" s="94">
        <v>37809792</v>
      </c>
      <c r="BR57" s="94">
        <v>42445891</v>
      </c>
      <c r="BS57" s="95">
        <v>42633009</v>
      </c>
      <c r="BT57" s="95">
        <v>46112243</v>
      </c>
      <c r="BU57" s="97">
        <v>49350551</v>
      </c>
      <c r="BV57" s="97">
        <v>50711696</v>
      </c>
      <c r="BW57" s="97">
        <v>59761450</v>
      </c>
      <c r="BX57" s="97">
        <v>67390287</v>
      </c>
      <c r="BY57" s="97">
        <v>69016552</v>
      </c>
      <c r="BZ57" s="97">
        <v>79507941</v>
      </c>
      <c r="CA57" s="97">
        <v>86742481</v>
      </c>
      <c r="CB57" s="97">
        <v>92189112</v>
      </c>
      <c r="CC57" s="97">
        <v>100587376</v>
      </c>
      <c r="CD57" s="97">
        <v>107180044</v>
      </c>
      <c r="CE57" s="97">
        <v>114014069</v>
      </c>
      <c r="CF57" s="75">
        <v>35494832</v>
      </c>
      <c r="CG57" s="91">
        <v>50088904</v>
      </c>
      <c r="CH57" s="91">
        <v>56162246</v>
      </c>
      <c r="CI57" s="92">
        <v>56717479</v>
      </c>
      <c r="CJ57" s="92">
        <v>61202301</v>
      </c>
      <c r="CK57" s="98">
        <f t="shared" si="153"/>
        <v>64254090</v>
      </c>
      <c r="CL57" s="97">
        <v>64905530</v>
      </c>
      <c r="CM57" s="97">
        <v>75152242</v>
      </c>
      <c r="CN57" s="97">
        <v>84192938</v>
      </c>
      <c r="CO57" s="98">
        <f t="shared" si="154"/>
        <v>89257180</v>
      </c>
      <c r="CP57" s="98">
        <f t="shared" si="155"/>
        <v>109271841</v>
      </c>
      <c r="CQ57" s="97">
        <v>120707570</v>
      </c>
      <c r="CR57" s="97">
        <v>122023712</v>
      </c>
      <c r="CS57" s="195">
        <v>131340069</v>
      </c>
      <c r="CT57" s="195">
        <v>139658392</v>
      </c>
      <c r="CU57" s="195">
        <v>144960060</v>
      </c>
      <c r="CV57" s="90">
        <f t="shared" si="156"/>
        <v>35494832</v>
      </c>
      <c r="CW57" s="90">
        <f t="shared" si="157"/>
        <v>50088904</v>
      </c>
      <c r="CX57" s="90">
        <f t="shared" si="158"/>
        <v>56162246</v>
      </c>
      <c r="CY57" s="90">
        <f t="shared" si="159"/>
        <v>56717479</v>
      </c>
      <c r="CZ57" s="90">
        <f t="shared" si="160"/>
        <v>61202301</v>
      </c>
      <c r="DA57" s="90">
        <f t="shared" si="161"/>
        <v>64254090</v>
      </c>
      <c r="DB57" s="90">
        <f t="shared" si="162"/>
        <v>64905530</v>
      </c>
      <c r="DC57" s="90">
        <f t="shared" si="163"/>
        <v>75152242</v>
      </c>
      <c r="DD57" s="90">
        <f t="shared" si="164"/>
        <v>84192938</v>
      </c>
      <c r="DE57" s="90">
        <f t="shared" si="165"/>
        <v>89257180</v>
      </c>
      <c r="DF57" s="90">
        <f t="shared" si="166"/>
        <v>109271841</v>
      </c>
      <c r="DG57" s="90">
        <f t="shared" si="167"/>
        <v>120707570</v>
      </c>
      <c r="DH57" s="90">
        <f t="shared" si="168"/>
        <v>122023712</v>
      </c>
      <c r="DI57" s="90">
        <f t="shared" si="169"/>
        <v>131340069</v>
      </c>
      <c r="DJ57" s="90">
        <f t="shared" si="170"/>
        <v>139658392</v>
      </c>
      <c r="DK57" s="90">
        <f t="shared" si="171"/>
        <v>144960060</v>
      </c>
      <c r="DL57" s="185"/>
      <c r="DM57" s="90">
        <f t="shared" si="172"/>
        <v>0</v>
      </c>
      <c r="DN57" s="90">
        <f t="shared" si="173"/>
        <v>0</v>
      </c>
      <c r="DO57" s="90">
        <f t="shared" si="174"/>
        <v>0</v>
      </c>
      <c r="DP57" s="90">
        <f t="shared" si="175"/>
        <v>0</v>
      </c>
      <c r="DQ57" s="90">
        <f t="shared" si="176"/>
        <v>0</v>
      </c>
      <c r="DR57" s="90">
        <f t="shared" si="177"/>
        <v>0</v>
      </c>
      <c r="DS57" s="90">
        <f t="shared" si="178"/>
        <v>0</v>
      </c>
      <c r="DT57" s="90">
        <f t="shared" si="179"/>
        <v>0</v>
      </c>
      <c r="DU57" s="90">
        <f t="shared" si="180"/>
        <v>0</v>
      </c>
      <c r="DV57" s="90">
        <f t="shared" si="181"/>
        <v>0</v>
      </c>
      <c r="DW57" s="90">
        <f t="shared" si="182"/>
        <v>0</v>
      </c>
      <c r="DX57" s="90">
        <f t="shared" si="183"/>
        <v>0</v>
      </c>
      <c r="DY57" s="90">
        <f t="shared" si="184"/>
        <v>0</v>
      </c>
      <c r="DZ57" s="90">
        <f t="shared" si="185"/>
        <v>0</v>
      </c>
      <c r="EA57" s="90">
        <f t="shared" si="186"/>
        <v>0</v>
      </c>
      <c r="EB57" s="90">
        <f t="shared" si="187"/>
        <v>0</v>
      </c>
    </row>
    <row r="58" spans="1:132" s="8" customFormat="1" x14ac:dyDescent="0.2">
      <c r="A58" s="52" t="s">
        <v>45</v>
      </c>
      <c r="B58" s="74">
        <v>21610474</v>
      </c>
      <c r="C58" s="91">
        <v>34809402</v>
      </c>
      <c r="D58" s="91">
        <v>36666184</v>
      </c>
      <c r="E58" s="92">
        <v>45429073</v>
      </c>
      <c r="F58" s="92">
        <v>47892893</v>
      </c>
      <c r="G58" s="97">
        <v>76312331</v>
      </c>
      <c r="H58" s="97">
        <v>74802100</v>
      </c>
      <c r="I58" s="97">
        <v>76827438</v>
      </c>
      <c r="J58" s="97">
        <v>87826337</v>
      </c>
      <c r="K58" s="97">
        <v>103622987</v>
      </c>
      <c r="L58" s="97">
        <v>160334410</v>
      </c>
      <c r="M58" s="97">
        <v>185681071</v>
      </c>
      <c r="N58" s="97">
        <v>200914201</v>
      </c>
      <c r="O58" s="97">
        <v>197633662</v>
      </c>
      <c r="P58" s="97">
        <v>208501543</v>
      </c>
      <c r="Q58" s="97">
        <v>219040514</v>
      </c>
      <c r="R58" s="75">
        <v>5426286</v>
      </c>
      <c r="S58" s="91">
        <v>6442440</v>
      </c>
      <c r="T58" s="91">
        <v>7750723</v>
      </c>
      <c r="U58" s="92">
        <v>12045199</v>
      </c>
      <c r="V58" s="92">
        <v>15434744</v>
      </c>
      <c r="W58" s="97">
        <v>19495005</v>
      </c>
      <c r="X58" s="97">
        <v>21418022</v>
      </c>
      <c r="Y58" s="97">
        <v>24339964</v>
      </c>
      <c r="Z58" s="97">
        <v>22288363</v>
      </c>
      <c r="AA58" s="97">
        <v>21202092</v>
      </c>
      <c r="AB58" s="97">
        <v>33225054</v>
      </c>
      <c r="AC58" s="97">
        <v>15645588</v>
      </c>
      <c r="AD58" s="97">
        <v>13027126</v>
      </c>
      <c r="AE58" s="97">
        <v>11805417</v>
      </c>
      <c r="AF58" s="97">
        <v>13640564</v>
      </c>
      <c r="AG58" s="97">
        <v>11519703</v>
      </c>
      <c r="AH58" s="75">
        <v>40694622</v>
      </c>
      <c r="AI58" s="91">
        <v>52922423</v>
      </c>
      <c r="AJ58" s="91">
        <v>54978064</v>
      </c>
      <c r="AK58" s="92">
        <v>58553807</v>
      </c>
      <c r="AL58" s="92">
        <v>60115939</v>
      </c>
      <c r="AM58" s="97">
        <v>166442572</v>
      </c>
      <c r="AN58" s="97">
        <v>185374244</v>
      </c>
      <c r="AO58" s="97">
        <v>200800062</v>
      </c>
      <c r="AP58" s="97">
        <v>212358196</v>
      </c>
      <c r="AQ58" s="97">
        <v>231598505</v>
      </c>
      <c r="AR58" s="97">
        <v>259557716</v>
      </c>
      <c r="AS58" s="97">
        <v>254189532</v>
      </c>
      <c r="AT58" s="97">
        <v>271291543</v>
      </c>
      <c r="AU58" s="97">
        <v>286508371</v>
      </c>
      <c r="AV58" s="97">
        <v>303450198</v>
      </c>
      <c r="AW58" s="97">
        <v>314179159</v>
      </c>
      <c r="AX58" s="75"/>
      <c r="AY58" s="91">
        <v>168349</v>
      </c>
      <c r="AZ58" s="91">
        <v>412221</v>
      </c>
      <c r="BA58" s="92">
        <v>383631</v>
      </c>
      <c r="BB58" s="92">
        <v>532827</v>
      </c>
      <c r="BC58" s="97">
        <v>536810</v>
      </c>
      <c r="BD58" s="97">
        <v>2611682</v>
      </c>
      <c r="BE58" s="97">
        <v>2119835</v>
      </c>
      <c r="BF58" s="97">
        <v>1961534</v>
      </c>
      <c r="BG58" s="97">
        <v>5050366</v>
      </c>
      <c r="BH58" s="97"/>
      <c r="BI58" s="97"/>
      <c r="BJ58" s="97">
        <v>543244</v>
      </c>
      <c r="BK58" s="97">
        <v>352340</v>
      </c>
      <c r="BL58" s="97">
        <v>7454</v>
      </c>
      <c r="BM58" s="97">
        <v>610796</v>
      </c>
      <c r="BN58" s="76">
        <v>1877924</v>
      </c>
      <c r="BO58" s="93">
        <v>3056544</v>
      </c>
      <c r="BP58" s="75">
        <v>11873323</v>
      </c>
      <c r="BQ58" s="94">
        <v>32245779</v>
      </c>
      <c r="BR58" s="94">
        <v>42017528</v>
      </c>
      <c r="BS58" s="95">
        <v>46294794</v>
      </c>
      <c r="BT58" s="95">
        <v>58210441</v>
      </c>
      <c r="BU58" s="97">
        <v>76686653</v>
      </c>
      <c r="BV58" s="97">
        <v>68669164</v>
      </c>
      <c r="BW58" s="97">
        <v>70240621</v>
      </c>
      <c r="BX58" s="97">
        <v>72840983</v>
      </c>
      <c r="BY58" s="97">
        <v>80565384</v>
      </c>
      <c r="BZ58" s="97">
        <v>106285560</v>
      </c>
      <c r="CA58" s="97">
        <v>129314162</v>
      </c>
      <c r="CB58" s="97">
        <v>112989876</v>
      </c>
      <c r="CC58" s="97">
        <v>111973333</v>
      </c>
      <c r="CD58" s="97">
        <v>130488992</v>
      </c>
      <c r="CE58" s="97">
        <v>150719796</v>
      </c>
      <c r="CF58" s="75">
        <v>79604705</v>
      </c>
      <c r="CG58" s="91">
        <v>126588393</v>
      </c>
      <c r="CH58" s="91">
        <v>141824720</v>
      </c>
      <c r="CI58" s="92">
        <v>162706504</v>
      </c>
      <c r="CJ58" s="92">
        <v>182186844</v>
      </c>
      <c r="CK58" s="98">
        <f t="shared" si="153"/>
        <v>339473371</v>
      </c>
      <c r="CL58" s="97">
        <v>352875212</v>
      </c>
      <c r="CM58" s="97">
        <v>374327920</v>
      </c>
      <c r="CN58" s="97">
        <v>397275413</v>
      </c>
      <c r="CO58" s="98">
        <f t="shared" si="154"/>
        <v>442039334</v>
      </c>
      <c r="CP58" s="98">
        <f t="shared" si="155"/>
        <v>559402740</v>
      </c>
      <c r="CQ58" s="97">
        <v>584830353</v>
      </c>
      <c r="CR58" s="97">
        <v>598765990</v>
      </c>
      <c r="CS58" s="195">
        <v>608273123</v>
      </c>
      <c r="CT58" s="195">
        <v>656088751</v>
      </c>
      <c r="CU58" s="195">
        <v>696069968</v>
      </c>
      <c r="CV58" s="90">
        <f t="shared" si="156"/>
        <v>79604705</v>
      </c>
      <c r="CW58" s="90">
        <f t="shared" si="157"/>
        <v>126588393</v>
      </c>
      <c r="CX58" s="90">
        <f t="shared" si="158"/>
        <v>141824720</v>
      </c>
      <c r="CY58" s="90">
        <f t="shared" si="159"/>
        <v>162706504</v>
      </c>
      <c r="CZ58" s="90">
        <f t="shared" si="160"/>
        <v>182186844</v>
      </c>
      <c r="DA58" s="90">
        <f t="shared" si="161"/>
        <v>339473371</v>
      </c>
      <c r="DB58" s="90">
        <f t="shared" si="162"/>
        <v>352875212</v>
      </c>
      <c r="DC58" s="90">
        <f t="shared" si="163"/>
        <v>374327920</v>
      </c>
      <c r="DD58" s="90">
        <f t="shared" si="164"/>
        <v>397275413</v>
      </c>
      <c r="DE58" s="90">
        <f t="shared" si="165"/>
        <v>442039334</v>
      </c>
      <c r="DF58" s="90">
        <f t="shared" si="166"/>
        <v>559402740</v>
      </c>
      <c r="DG58" s="90">
        <f t="shared" si="167"/>
        <v>584830353</v>
      </c>
      <c r="DH58" s="90">
        <f t="shared" si="168"/>
        <v>598765990</v>
      </c>
      <c r="DI58" s="90">
        <f t="shared" si="169"/>
        <v>608273123</v>
      </c>
      <c r="DJ58" s="90">
        <f t="shared" si="170"/>
        <v>656088751</v>
      </c>
      <c r="DK58" s="90">
        <f t="shared" si="171"/>
        <v>696069968</v>
      </c>
      <c r="DL58" s="185"/>
      <c r="DM58" s="90">
        <f t="shared" si="172"/>
        <v>0</v>
      </c>
      <c r="DN58" s="90">
        <f t="shared" si="173"/>
        <v>0</v>
      </c>
      <c r="DO58" s="90">
        <f t="shared" si="174"/>
        <v>0</v>
      </c>
      <c r="DP58" s="90">
        <f t="shared" si="175"/>
        <v>0</v>
      </c>
      <c r="DQ58" s="90">
        <f t="shared" si="176"/>
        <v>0</v>
      </c>
      <c r="DR58" s="90">
        <f t="shared" si="177"/>
        <v>0</v>
      </c>
      <c r="DS58" s="90">
        <f t="shared" si="178"/>
        <v>0</v>
      </c>
      <c r="DT58" s="90">
        <f t="shared" si="179"/>
        <v>0</v>
      </c>
      <c r="DU58" s="90">
        <f t="shared" si="180"/>
        <v>0</v>
      </c>
      <c r="DV58" s="90">
        <f t="shared" si="181"/>
        <v>0</v>
      </c>
      <c r="DW58" s="90">
        <f t="shared" si="182"/>
        <v>0</v>
      </c>
      <c r="DX58" s="90">
        <f t="shared" si="183"/>
        <v>0</v>
      </c>
      <c r="DY58" s="90">
        <f t="shared" si="184"/>
        <v>0</v>
      </c>
      <c r="DZ58" s="90">
        <f t="shared" si="185"/>
        <v>0</v>
      </c>
      <c r="EA58" s="90">
        <f t="shared" si="186"/>
        <v>0</v>
      </c>
      <c r="EB58" s="90">
        <f t="shared" si="187"/>
        <v>0</v>
      </c>
    </row>
    <row r="59" spans="1:132" s="8" customFormat="1" x14ac:dyDescent="0.2">
      <c r="A59" s="52" t="s">
        <v>47</v>
      </c>
      <c r="B59" s="74">
        <v>162209905</v>
      </c>
      <c r="C59" s="91">
        <v>9351577</v>
      </c>
      <c r="D59" s="91">
        <v>261278255</v>
      </c>
      <c r="E59" s="92">
        <v>286041991</v>
      </c>
      <c r="F59" s="92">
        <v>293374144</v>
      </c>
      <c r="G59" s="97">
        <v>300274621</v>
      </c>
      <c r="H59" s="97">
        <v>290286441</v>
      </c>
      <c r="I59" s="97">
        <v>298082846</v>
      </c>
      <c r="J59" s="97">
        <v>331046337</v>
      </c>
      <c r="K59" s="97">
        <v>371244289</v>
      </c>
      <c r="L59" s="97">
        <v>529872890</v>
      </c>
      <c r="M59" s="97">
        <v>608008355</v>
      </c>
      <c r="N59" s="97">
        <v>595478204</v>
      </c>
      <c r="O59" s="97">
        <v>578355551</v>
      </c>
      <c r="P59" s="97">
        <v>593037770</v>
      </c>
      <c r="Q59" s="97">
        <v>621401559</v>
      </c>
      <c r="R59" s="75">
        <v>10454965</v>
      </c>
      <c r="S59" s="91">
        <v>1355259</v>
      </c>
      <c r="T59" s="91">
        <v>14952571</v>
      </c>
      <c r="U59" s="92">
        <v>15332001</v>
      </c>
      <c r="V59" s="92">
        <v>15306477</v>
      </c>
      <c r="W59" s="97">
        <v>13627434</v>
      </c>
      <c r="X59" s="97">
        <v>16985837</v>
      </c>
      <c r="Y59" s="97">
        <v>31462350</v>
      </c>
      <c r="Z59" s="97">
        <v>33635587</v>
      </c>
      <c r="AA59" s="97">
        <v>39646519</v>
      </c>
      <c r="AB59" s="97">
        <v>60477469</v>
      </c>
      <c r="AC59" s="97">
        <v>62843765</v>
      </c>
      <c r="AD59" s="97">
        <v>24724889</v>
      </c>
      <c r="AE59" s="97">
        <v>24447615</v>
      </c>
      <c r="AF59" s="97">
        <v>24840273</v>
      </c>
      <c r="AG59" s="97">
        <v>26555650</v>
      </c>
      <c r="AH59" s="75">
        <v>194057639</v>
      </c>
      <c r="AI59" s="91">
        <v>15983510</v>
      </c>
      <c r="AJ59" s="91">
        <v>247495907</v>
      </c>
      <c r="AK59" s="92">
        <v>263310080</v>
      </c>
      <c r="AL59" s="92">
        <v>345103106</v>
      </c>
      <c r="AM59" s="97">
        <v>347965515</v>
      </c>
      <c r="AN59" s="97">
        <v>354123681</v>
      </c>
      <c r="AO59" s="97">
        <v>357203692</v>
      </c>
      <c r="AP59" s="97">
        <v>336805807</v>
      </c>
      <c r="AQ59" s="97">
        <v>341568967</v>
      </c>
      <c r="AR59" s="97">
        <v>395410380</v>
      </c>
      <c r="AS59" s="97">
        <v>337194252</v>
      </c>
      <c r="AT59" s="97">
        <v>361250556</v>
      </c>
      <c r="AU59" s="97">
        <v>376804649</v>
      </c>
      <c r="AV59" s="97">
        <v>391756441</v>
      </c>
      <c r="AW59" s="97">
        <v>426428427</v>
      </c>
      <c r="AX59" s="75"/>
      <c r="AY59" s="91">
        <v>0</v>
      </c>
      <c r="AZ59" s="91"/>
      <c r="BA59" s="92">
        <v>556553</v>
      </c>
      <c r="BB59" s="92">
        <v>7096465</v>
      </c>
      <c r="BC59" s="97">
        <v>8050000</v>
      </c>
      <c r="BD59" s="97">
        <v>10843875</v>
      </c>
      <c r="BE59" s="97">
        <v>12027099</v>
      </c>
      <c r="BF59" s="97">
        <v>12212776</v>
      </c>
      <c r="BG59" s="97">
        <v>7307078</v>
      </c>
      <c r="BH59" s="97">
        <v>10097622</v>
      </c>
      <c r="BI59" s="97">
        <v>8784125</v>
      </c>
      <c r="BJ59" s="97">
        <v>2677</v>
      </c>
      <c r="BK59" s="97">
        <v>-250</v>
      </c>
      <c r="BL59" s="97"/>
      <c r="BM59" s="97">
        <v>6948342</v>
      </c>
      <c r="BN59" s="76">
        <v>1335000</v>
      </c>
      <c r="BO59" s="93">
        <v>7207351</v>
      </c>
      <c r="BP59" s="75">
        <v>50762688</v>
      </c>
      <c r="BQ59" s="94">
        <v>9684491</v>
      </c>
      <c r="BR59" s="94">
        <v>58635452</v>
      </c>
      <c r="BS59" s="95">
        <v>96496153</v>
      </c>
      <c r="BT59" s="95">
        <v>115567533</v>
      </c>
      <c r="BU59" s="97">
        <v>137188845</v>
      </c>
      <c r="BV59" s="97">
        <v>147902441</v>
      </c>
      <c r="BW59" s="97">
        <v>157800317</v>
      </c>
      <c r="BX59" s="97">
        <v>175913670</v>
      </c>
      <c r="BY59" s="97">
        <v>165735122</v>
      </c>
      <c r="BZ59" s="97">
        <v>214136397</v>
      </c>
      <c r="CA59" s="97">
        <v>252858019</v>
      </c>
      <c r="CB59" s="97">
        <v>309179704</v>
      </c>
      <c r="CC59" s="97">
        <v>306506809</v>
      </c>
      <c r="CD59" s="97">
        <v>362632766</v>
      </c>
      <c r="CE59" s="97">
        <v>435520019</v>
      </c>
      <c r="CF59" s="75">
        <v>417485197</v>
      </c>
      <c r="CG59" s="91">
        <v>36374837</v>
      </c>
      <c r="CH59" s="91">
        <v>582362185</v>
      </c>
      <c r="CI59" s="92">
        <v>661736778</v>
      </c>
      <c r="CJ59" s="92">
        <v>776447725</v>
      </c>
      <c r="CK59" s="98">
        <f t="shared" si="153"/>
        <v>807106415</v>
      </c>
      <c r="CL59" s="97">
        <v>820142275</v>
      </c>
      <c r="CM59" s="97">
        <v>856576304</v>
      </c>
      <c r="CN59" s="97">
        <v>889614177</v>
      </c>
      <c r="CO59" s="98">
        <f t="shared" si="154"/>
        <v>925501975</v>
      </c>
      <c r="CP59" s="98">
        <f t="shared" si="155"/>
        <v>1209994758</v>
      </c>
      <c r="CQ59" s="97">
        <v>1269688516</v>
      </c>
      <c r="CR59" s="97">
        <v>1290636030</v>
      </c>
      <c r="CS59" s="195">
        <v>1286114374</v>
      </c>
      <c r="CT59" s="195">
        <v>1372267250</v>
      </c>
      <c r="CU59" s="195">
        <v>1516853997</v>
      </c>
      <c r="CV59" s="90">
        <f t="shared" si="156"/>
        <v>417485197</v>
      </c>
      <c r="CW59" s="90">
        <f t="shared" si="157"/>
        <v>36374837</v>
      </c>
      <c r="CX59" s="90">
        <f t="shared" si="158"/>
        <v>582362185</v>
      </c>
      <c r="CY59" s="90">
        <f t="shared" si="159"/>
        <v>661736778</v>
      </c>
      <c r="CZ59" s="90">
        <f t="shared" si="160"/>
        <v>776447725</v>
      </c>
      <c r="DA59" s="90">
        <f t="shared" si="161"/>
        <v>807106415</v>
      </c>
      <c r="DB59" s="90">
        <f t="shared" si="162"/>
        <v>820142275</v>
      </c>
      <c r="DC59" s="90">
        <f t="shared" si="163"/>
        <v>856576304</v>
      </c>
      <c r="DD59" s="90">
        <f t="shared" si="164"/>
        <v>889614177</v>
      </c>
      <c r="DE59" s="90">
        <f t="shared" si="165"/>
        <v>925501975</v>
      </c>
      <c r="DF59" s="90">
        <f t="shared" si="166"/>
        <v>1209994758</v>
      </c>
      <c r="DG59" s="90">
        <f t="shared" si="167"/>
        <v>1269688516</v>
      </c>
      <c r="DH59" s="90">
        <f t="shared" si="168"/>
        <v>1290636030</v>
      </c>
      <c r="DI59" s="90">
        <f t="shared" si="169"/>
        <v>1286114374</v>
      </c>
      <c r="DJ59" s="90">
        <f t="shared" si="170"/>
        <v>1372267250</v>
      </c>
      <c r="DK59" s="90">
        <f t="shared" si="171"/>
        <v>1516853997</v>
      </c>
      <c r="DL59" s="185"/>
      <c r="DM59" s="90">
        <f t="shared" si="172"/>
        <v>0</v>
      </c>
      <c r="DN59" s="90">
        <f t="shared" si="173"/>
        <v>0</v>
      </c>
      <c r="DO59" s="90">
        <f t="shared" si="174"/>
        <v>0</v>
      </c>
      <c r="DP59" s="90">
        <f t="shared" si="175"/>
        <v>0</v>
      </c>
      <c r="DQ59" s="90">
        <f t="shared" si="176"/>
        <v>0</v>
      </c>
      <c r="DR59" s="90">
        <f t="shared" si="177"/>
        <v>0</v>
      </c>
      <c r="DS59" s="90">
        <f t="shared" si="178"/>
        <v>0</v>
      </c>
      <c r="DT59" s="90">
        <f t="shared" si="179"/>
        <v>0</v>
      </c>
      <c r="DU59" s="90">
        <f t="shared" si="180"/>
        <v>0</v>
      </c>
      <c r="DV59" s="90">
        <f t="shared" si="181"/>
        <v>0</v>
      </c>
      <c r="DW59" s="90">
        <f t="shared" si="182"/>
        <v>0</v>
      </c>
      <c r="DX59" s="90">
        <f t="shared" si="183"/>
        <v>0</v>
      </c>
      <c r="DY59" s="90">
        <f t="shared" si="184"/>
        <v>0</v>
      </c>
      <c r="DZ59" s="90">
        <f t="shared" si="185"/>
        <v>0</v>
      </c>
      <c r="EA59" s="90">
        <f t="shared" si="186"/>
        <v>0</v>
      </c>
      <c r="EB59" s="90">
        <f t="shared" si="187"/>
        <v>0</v>
      </c>
    </row>
    <row r="60" spans="1:132" s="8" customFormat="1" x14ac:dyDescent="0.2">
      <c r="A60" s="52" t="s">
        <v>51</v>
      </c>
      <c r="B60" s="74">
        <v>76283411</v>
      </c>
      <c r="C60" s="91">
        <v>89012461</v>
      </c>
      <c r="D60" s="91">
        <v>72438052</v>
      </c>
      <c r="E60" s="92">
        <v>66660874</v>
      </c>
      <c r="F60" s="92">
        <v>69900739</v>
      </c>
      <c r="G60" s="97">
        <v>67982042</v>
      </c>
      <c r="H60" s="97">
        <v>65403144</v>
      </c>
      <c r="I60" s="97">
        <v>68180380</v>
      </c>
      <c r="J60" s="97">
        <v>76495613</v>
      </c>
      <c r="K60" s="97">
        <v>84825625</v>
      </c>
      <c r="L60" s="97">
        <v>129046509</v>
      </c>
      <c r="M60" s="97">
        <v>149011012</v>
      </c>
      <c r="N60" s="97">
        <v>145696683</v>
      </c>
      <c r="O60" s="97">
        <v>140585005</v>
      </c>
      <c r="P60" s="97">
        <v>143572299</v>
      </c>
      <c r="Q60" s="97">
        <v>145658333</v>
      </c>
      <c r="R60" s="75">
        <v>19602104</v>
      </c>
      <c r="S60" s="91">
        <v>14371956</v>
      </c>
      <c r="T60" s="91">
        <v>11351180</v>
      </c>
      <c r="U60" s="92">
        <v>5220872</v>
      </c>
      <c r="V60" s="92">
        <v>5285089</v>
      </c>
      <c r="W60" s="97">
        <v>4976275</v>
      </c>
      <c r="X60" s="97">
        <v>4652530</v>
      </c>
      <c r="Y60" s="97">
        <v>5449042</v>
      </c>
      <c r="Z60" s="97">
        <v>5420385</v>
      </c>
      <c r="AA60" s="97">
        <v>5704678</v>
      </c>
      <c r="AB60" s="97">
        <v>8147681</v>
      </c>
      <c r="AC60" s="97">
        <v>12380747</v>
      </c>
      <c r="AD60" s="97">
        <v>6197265</v>
      </c>
      <c r="AE60" s="97">
        <v>6841428</v>
      </c>
      <c r="AF60" s="97">
        <v>5317515</v>
      </c>
      <c r="AG60" s="97">
        <v>4972428</v>
      </c>
      <c r="AH60" s="75">
        <v>43581974</v>
      </c>
      <c r="AI60" s="91">
        <v>59965227</v>
      </c>
      <c r="AJ60" s="91">
        <v>61842071</v>
      </c>
      <c r="AK60" s="92">
        <v>66311002</v>
      </c>
      <c r="AL60" s="92">
        <v>68993541</v>
      </c>
      <c r="AM60" s="97">
        <v>72415926</v>
      </c>
      <c r="AN60" s="97">
        <v>80909093</v>
      </c>
      <c r="AO60" s="97">
        <v>93694297</v>
      </c>
      <c r="AP60" s="97">
        <v>96141997</v>
      </c>
      <c r="AQ60" s="97">
        <v>81589637</v>
      </c>
      <c r="AR60" s="97">
        <v>87471101</v>
      </c>
      <c r="AS60" s="97">
        <v>82078086</v>
      </c>
      <c r="AT60" s="97">
        <v>103996671</v>
      </c>
      <c r="AU60" s="97">
        <v>89658666</v>
      </c>
      <c r="AV60" s="97">
        <v>95421017</v>
      </c>
      <c r="AW60" s="97">
        <v>91522026</v>
      </c>
      <c r="AX60" s="75">
        <v>300945</v>
      </c>
      <c r="AY60" s="91">
        <v>374464</v>
      </c>
      <c r="AZ60" s="91">
        <v>10244</v>
      </c>
      <c r="BA60" s="92"/>
      <c r="BB60" s="92"/>
      <c r="BC60" s="97"/>
      <c r="BD60" s="97"/>
      <c r="BE60" s="97"/>
      <c r="BF60" s="97"/>
      <c r="BG60" s="97"/>
      <c r="BH60" s="97"/>
      <c r="BI60" s="97">
        <v>1850738</v>
      </c>
      <c r="BJ60" s="97">
        <v>1714823</v>
      </c>
      <c r="BK60" s="97">
        <v>1738375</v>
      </c>
      <c r="BL60" s="97">
        <v>1720212</v>
      </c>
      <c r="BM60" s="97">
        <v>1465284</v>
      </c>
      <c r="BN60" s="76">
        <v>21685082</v>
      </c>
      <c r="BO60" s="93">
        <v>40828623</v>
      </c>
      <c r="BP60" s="75">
        <v>101619400</v>
      </c>
      <c r="BQ60" s="94">
        <v>140392040</v>
      </c>
      <c r="BR60" s="94">
        <v>107676769</v>
      </c>
      <c r="BS60" s="95">
        <v>35690985</v>
      </c>
      <c r="BT60" s="95">
        <v>33945846</v>
      </c>
      <c r="BU60" s="97">
        <v>33526482</v>
      </c>
      <c r="BV60" s="97">
        <v>35809958</v>
      </c>
      <c r="BW60" s="97">
        <v>38951793</v>
      </c>
      <c r="BX60" s="97">
        <v>42766365</v>
      </c>
      <c r="BY60" s="97">
        <v>44364403</v>
      </c>
      <c r="BZ60" s="97">
        <v>52689152</v>
      </c>
      <c r="CA60" s="97">
        <v>44640121</v>
      </c>
      <c r="CB60" s="97">
        <v>43964132</v>
      </c>
      <c r="CC60" s="97">
        <v>48323075</v>
      </c>
      <c r="CD60" s="97">
        <v>51098998</v>
      </c>
      <c r="CE60" s="97">
        <v>56833832</v>
      </c>
      <c r="CF60" s="75">
        <v>241387834</v>
      </c>
      <c r="CG60" s="91">
        <v>304116148</v>
      </c>
      <c r="CH60" s="91">
        <v>253318316</v>
      </c>
      <c r="CI60" s="92">
        <v>173883733</v>
      </c>
      <c r="CJ60" s="92">
        <v>178125215</v>
      </c>
      <c r="CK60" s="98">
        <f t="shared" si="153"/>
        <v>178900725</v>
      </c>
      <c r="CL60" s="97">
        <v>186774725</v>
      </c>
      <c r="CM60" s="97">
        <v>206275512</v>
      </c>
      <c r="CN60" s="97">
        <v>220824360</v>
      </c>
      <c r="CO60" s="98">
        <f t="shared" si="154"/>
        <v>216484343</v>
      </c>
      <c r="CP60" s="98">
        <f t="shared" si="155"/>
        <v>277354443</v>
      </c>
      <c r="CQ60" s="97">
        <v>289960704</v>
      </c>
      <c r="CR60" s="97">
        <v>301569574</v>
      </c>
      <c r="CS60" s="195">
        <v>287146549</v>
      </c>
      <c r="CT60" s="195">
        <v>297130041</v>
      </c>
      <c r="CU60" s="195">
        <v>300451903</v>
      </c>
      <c r="CV60" s="90">
        <f t="shared" si="156"/>
        <v>241387834</v>
      </c>
      <c r="CW60" s="90">
        <f t="shared" si="157"/>
        <v>304116148</v>
      </c>
      <c r="CX60" s="90">
        <f t="shared" si="158"/>
        <v>253318316</v>
      </c>
      <c r="CY60" s="90">
        <f t="shared" si="159"/>
        <v>173883733</v>
      </c>
      <c r="CZ60" s="90">
        <f t="shared" si="160"/>
        <v>178125215</v>
      </c>
      <c r="DA60" s="90">
        <f t="shared" si="161"/>
        <v>178900725</v>
      </c>
      <c r="DB60" s="90">
        <f t="shared" si="162"/>
        <v>186774725</v>
      </c>
      <c r="DC60" s="90">
        <f t="shared" si="163"/>
        <v>206275512</v>
      </c>
      <c r="DD60" s="90">
        <f t="shared" si="164"/>
        <v>220824360</v>
      </c>
      <c r="DE60" s="90">
        <f t="shared" si="165"/>
        <v>216484343</v>
      </c>
      <c r="DF60" s="90">
        <f t="shared" si="166"/>
        <v>277354443</v>
      </c>
      <c r="DG60" s="90">
        <f t="shared" si="167"/>
        <v>289960704</v>
      </c>
      <c r="DH60" s="90">
        <f t="shared" si="168"/>
        <v>301569574</v>
      </c>
      <c r="DI60" s="90">
        <f t="shared" si="169"/>
        <v>287146549</v>
      </c>
      <c r="DJ60" s="90">
        <f t="shared" si="170"/>
        <v>297130041</v>
      </c>
      <c r="DK60" s="90">
        <f t="shared" si="171"/>
        <v>300451903</v>
      </c>
      <c r="DL60" s="185"/>
      <c r="DM60" s="90">
        <f t="shared" si="172"/>
        <v>0</v>
      </c>
      <c r="DN60" s="90">
        <f t="shared" si="173"/>
        <v>0</v>
      </c>
      <c r="DO60" s="90">
        <f t="shared" si="174"/>
        <v>0</v>
      </c>
      <c r="DP60" s="90">
        <f t="shared" si="175"/>
        <v>0</v>
      </c>
      <c r="DQ60" s="90">
        <f t="shared" si="176"/>
        <v>0</v>
      </c>
      <c r="DR60" s="90">
        <f t="shared" si="177"/>
        <v>0</v>
      </c>
      <c r="DS60" s="90">
        <f t="shared" si="178"/>
        <v>0</v>
      </c>
      <c r="DT60" s="90">
        <f t="shared" si="179"/>
        <v>0</v>
      </c>
      <c r="DU60" s="90">
        <f t="shared" si="180"/>
        <v>0</v>
      </c>
      <c r="DV60" s="90">
        <f t="shared" si="181"/>
        <v>0</v>
      </c>
      <c r="DW60" s="90">
        <f t="shared" si="182"/>
        <v>0</v>
      </c>
      <c r="DX60" s="90">
        <f t="shared" si="183"/>
        <v>0</v>
      </c>
      <c r="DY60" s="90">
        <f t="shared" si="184"/>
        <v>0</v>
      </c>
      <c r="DZ60" s="90">
        <f t="shared" si="185"/>
        <v>0</v>
      </c>
      <c r="EA60" s="90">
        <f t="shared" si="186"/>
        <v>0</v>
      </c>
      <c r="EB60" s="90">
        <f t="shared" si="187"/>
        <v>0</v>
      </c>
    </row>
    <row r="61" spans="1:132" s="8" customFormat="1" x14ac:dyDescent="0.2">
      <c r="A61" s="52" t="s">
        <v>52</v>
      </c>
      <c r="B61" s="74">
        <v>5812819</v>
      </c>
      <c r="C61" s="91">
        <v>7622854</v>
      </c>
      <c r="D61" s="91">
        <v>9393273</v>
      </c>
      <c r="E61" s="92">
        <v>10066264</v>
      </c>
      <c r="F61" s="92">
        <v>10228126</v>
      </c>
      <c r="G61" s="97">
        <v>10308562</v>
      </c>
      <c r="H61" s="97">
        <v>9816209</v>
      </c>
      <c r="I61" s="97">
        <v>10206100</v>
      </c>
      <c r="J61" s="97">
        <v>11949394</v>
      </c>
      <c r="K61" s="97">
        <v>14567753</v>
      </c>
      <c r="L61" s="97">
        <v>22813525</v>
      </c>
      <c r="M61" s="97">
        <v>27734127</v>
      </c>
      <c r="N61" s="97">
        <v>27638397</v>
      </c>
      <c r="O61" s="97">
        <v>27041357</v>
      </c>
      <c r="P61" s="97">
        <v>28856512</v>
      </c>
      <c r="Q61" s="97">
        <v>29422060</v>
      </c>
      <c r="R61" s="75">
        <v>1888228</v>
      </c>
      <c r="S61" s="91">
        <v>1784621</v>
      </c>
      <c r="T61" s="91">
        <v>3006820</v>
      </c>
      <c r="U61" s="92">
        <v>3244246</v>
      </c>
      <c r="V61" s="92">
        <v>2683974</v>
      </c>
      <c r="W61" s="97">
        <v>2612885</v>
      </c>
      <c r="X61" s="97">
        <v>2440427</v>
      </c>
      <c r="Y61" s="97">
        <v>2888399</v>
      </c>
      <c r="Z61" s="97">
        <v>2583124</v>
      </c>
      <c r="AA61" s="97">
        <v>2640345</v>
      </c>
      <c r="AB61" s="97">
        <v>3283629</v>
      </c>
      <c r="AC61" s="97">
        <v>3291019</v>
      </c>
      <c r="AD61" s="97">
        <v>2382806</v>
      </c>
      <c r="AE61" s="97">
        <v>1905736</v>
      </c>
      <c r="AF61" s="97">
        <v>2194939</v>
      </c>
      <c r="AG61" s="97">
        <v>2191523</v>
      </c>
      <c r="AH61" s="75">
        <v>7045691</v>
      </c>
      <c r="AI61" s="91">
        <v>9929297</v>
      </c>
      <c r="AJ61" s="91">
        <v>13438787</v>
      </c>
      <c r="AK61" s="92">
        <v>14022399</v>
      </c>
      <c r="AL61" s="92">
        <v>15272531</v>
      </c>
      <c r="AM61" s="97">
        <v>15737905</v>
      </c>
      <c r="AN61" s="97">
        <v>18058757</v>
      </c>
      <c r="AO61" s="97">
        <v>19868186</v>
      </c>
      <c r="AP61" s="97">
        <v>21866356</v>
      </c>
      <c r="AQ61" s="97">
        <v>21497612</v>
      </c>
      <c r="AR61" s="97">
        <v>23534292</v>
      </c>
      <c r="AS61" s="97">
        <v>26758239</v>
      </c>
      <c r="AT61" s="97">
        <v>29247505</v>
      </c>
      <c r="AU61" s="97">
        <v>30592864</v>
      </c>
      <c r="AV61" s="97">
        <v>17081057</v>
      </c>
      <c r="AW61" s="97">
        <v>15986446</v>
      </c>
      <c r="AX61" s="75"/>
      <c r="AY61" s="91">
        <v>0</v>
      </c>
      <c r="AZ61" s="91"/>
      <c r="BA61" s="92"/>
      <c r="BB61" s="92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76">
        <v>628829</v>
      </c>
      <c r="BO61" s="93">
        <v>1669503</v>
      </c>
      <c r="BP61" s="75">
        <v>10955350</v>
      </c>
      <c r="BQ61" s="94">
        <v>16609985</v>
      </c>
      <c r="BR61" s="94">
        <v>13430153</v>
      </c>
      <c r="BS61" s="95">
        <v>15708844</v>
      </c>
      <c r="BT61" s="95">
        <v>17353653</v>
      </c>
      <c r="BU61" s="97">
        <v>20461421</v>
      </c>
      <c r="BV61" s="97">
        <v>22352675</v>
      </c>
      <c r="BW61" s="97">
        <v>27075115</v>
      </c>
      <c r="BX61" s="97">
        <v>34584788</v>
      </c>
      <c r="BY61" s="97">
        <v>40173362</v>
      </c>
      <c r="BZ61" s="97">
        <v>43844991</v>
      </c>
      <c r="CA61" s="97">
        <v>52433902</v>
      </c>
      <c r="CB61" s="97">
        <v>59381733</v>
      </c>
      <c r="CC61" s="97">
        <v>64408404</v>
      </c>
      <c r="CD61" s="97">
        <v>89994644</v>
      </c>
      <c r="CE61" s="97">
        <v>97788162</v>
      </c>
      <c r="CF61" s="75">
        <v>25702088</v>
      </c>
      <c r="CG61" s="91">
        <v>35946757</v>
      </c>
      <c r="CH61" s="91">
        <v>39269033</v>
      </c>
      <c r="CI61" s="92">
        <v>43041753</v>
      </c>
      <c r="CJ61" s="92">
        <v>45538284</v>
      </c>
      <c r="CK61" s="98">
        <f t="shared" si="153"/>
        <v>49120773</v>
      </c>
      <c r="CL61" s="97">
        <v>52668068</v>
      </c>
      <c r="CM61" s="97">
        <v>60037800</v>
      </c>
      <c r="CN61" s="97">
        <v>70983662</v>
      </c>
      <c r="CO61" s="98">
        <f t="shared" si="154"/>
        <v>78879072</v>
      </c>
      <c r="CP61" s="98">
        <f t="shared" si="155"/>
        <v>93476437</v>
      </c>
      <c r="CQ61" s="97">
        <v>110217287</v>
      </c>
      <c r="CR61" s="97">
        <v>118650441</v>
      </c>
      <c r="CS61" s="195">
        <v>123948361</v>
      </c>
      <c r="CT61" s="195">
        <v>138127152</v>
      </c>
      <c r="CU61" s="195">
        <v>145388191</v>
      </c>
      <c r="CV61" s="90">
        <f t="shared" si="156"/>
        <v>25702088</v>
      </c>
      <c r="CW61" s="90">
        <f t="shared" si="157"/>
        <v>35946757</v>
      </c>
      <c r="CX61" s="90">
        <f t="shared" si="158"/>
        <v>39269033</v>
      </c>
      <c r="CY61" s="90">
        <f t="shared" si="159"/>
        <v>43041753</v>
      </c>
      <c r="CZ61" s="90">
        <f t="shared" si="160"/>
        <v>45538284</v>
      </c>
      <c r="DA61" s="90">
        <f t="shared" si="161"/>
        <v>49120773</v>
      </c>
      <c r="DB61" s="90">
        <f t="shared" si="162"/>
        <v>52668068</v>
      </c>
      <c r="DC61" s="90">
        <f t="shared" si="163"/>
        <v>60037800</v>
      </c>
      <c r="DD61" s="90">
        <f t="shared" si="164"/>
        <v>70983662</v>
      </c>
      <c r="DE61" s="90">
        <f t="shared" si="165"/>
        <v>78879072</v>
      </c>
      <c r="DF61" s="90">
        <f t="shared" si="166"/>
        <v>93476437</v>
      </c>
      <c r="DG61" s="90">
        <f t="shared" si="167"/>
        <v>110217287</v>
      </c>
      <c r="DH61" s="90">
        <f t="shared" si="168"/>
        <v>118650441</v>
      </c>
      <c r="DI61" s="90">
        <f t="shared" si="169"/>
        <v>123948361</v>
      </c>
      <c r="DJ61" s="90">
        <f t="shared" si="170"/>
        <v>138127152</v>
      </c>
      <c r="DK61" s="90">
        <f t="shared" si="171"/>
        <v>145388191</v>
      </c>
      <c r="DL61" s="185"/>
      <c r="DM61" s="90">
        <f t="shared" si="172"/>
        <v>0</v>
      </c>
      <c r="DN61" s="90">
        <f t="shared" si="173"/>
        <v>0</v>
      </c>
      <c r="DO61" s="90">
        <f t="shared" si="174"/>
        <v>0</v>
      </c>
      <c r="DP61" s="90">
        <f t="shared" si="175"/>
        <v>0</v>
      </c>
      <c r="DQ61" s="90">
        <f t="shared" si="176"/>
        <v>0</v>
      </c>
      <c r="DR61" s="90">
        <f t="shared" si="177"/>
        <v>0</v>
      </c>
      <c r="DS61" s="90">
        <f t="shared" si="178"/>
        <v>0</v>
      </c>
      <c r="DT61" s="90">
        <f t="shared" si="179"/>
        <v>0</v>
      </c>
      <c r="DU61" s="90">
        <f t="shared" si="180"/>
        <v>0</v>
      </c>
      <c r="DV61" s="90">
        <f t="shared" si="181"/>
        <v>0</v>
      </c>
      <c r="DW61" s="90">
        <f t="shared" si="182"/>
        <v>0</v>
      </c>
      <c r="DX61" s="90">
        <f t="shared" si="183"/>
        <v>0</v>
      </c>
      <c r="DY61" s="90">
        <f t="shared" si="184"/>
        <v>0</v>
      </c>
      <c r="DZ61" s="90">
        <f t="shared" si="185"/>
        <v>0</v>
      </c>
      <c r="EA61" s="90">
        <f t="shared" si="186"/>
        <v>0</v>
      </c>
      <c r="EB61" s="90">
        <f t="shared" si="187"/>
        <v>0</v>
      </c>
    </row>
    <row r="62" spans="1:132" s="8" customFormat="1" x14ac:dyDescent="0.2">
      <c r="A62" s="58" t="s">
        <v>55</v>
      </c>
      <c r="B62" s="77">
        <v>4331183</v>
      </c>
      <c r="C62" s="56">
        <v>6169689</v>
      </c>
      <c r="D62" s="56">
        <v>7433615</v>
      </c>
      <c r="E62" s="99">
        <v>8489550</v>
      </c>
      <c r="F62" s="99">
        <v>9244047</v>
      </c>
      <c r="G62" s="100">
        <v>9476006</v>
      </c>
      <c r="H62" s="100">
        <v>8837712</v>
      </c>
      <c r="I62" s="100">
        <v>8970516</v>
      </c>
      <c r="J62" s="100">
        <v>10127071</v>
      </c>
      <c r="K62" s="100">
        <v>10137211</v>
      </c>
      <c r="L62" s="100">
        <v>17871829</v>
      </c>
      <c r="M62" s="100">
        <v>20429046</v>
      </c>
      <c r="N62" s="100">
        <v>20402117</v>
      </c>
      <c r="O62" s="100">
        <v>17420811</v>
      </c>
      <c r="P62" s="100">
        <v>17087253</v>
      </c>
      <c r="Q62" s="100">
        <v>16395566</v>
      </c>
      <c r="R62" s="78">
        <v>2659234</v>
      </c>
      <c r="S62" s="56">
        <v>3560027</v>
      </c>
      <c r="T62" s="56">
        <v>3284102</v>
      </c>
      <c r="U62" s="99">
        <v>4051314</v>
      </c>
      <c r="V62" s="99">
        <v>4712847</v>
      </c>
      <c r="W62" s="100">
        <v>4134453</v>
      </c>
      <c r="X62" s="100">
        <v>4152353</v>
      </c>
      <c r="Y62" s="100">
        <v>2678221</v>
      </c>
      <c r="Z62" s="100">
        <v>4296665</v>
      </c>
      <c r="AA62" s="100">
        <v>3682507</v>
      </c>
      <c r="AB62" s="100">
        <v>5383496</v>
      </c>
      <c r="AC62" s="100">
        <v>6311932</v>
      </c>
      <c r="AD62" s="100">
        <v>3668433</v>
      </c>
      <c r="AE62" s="100">
        <v>3487254</v>
      </c>
      <c r="AF62" s="100">
        <v>3590272</v>
      </c>
      <c r="AG62" s="100">
        <v>3316611</v>
      </c>
      <c r="AH62" s="78">
        <v>341465</v>
      </c>
      <c r="AI62" s="56">
        <v>1273065</v>
      </c>
      <c r="AJ62" s="56">
        <v>1143787</v>
      </c>
      <c r="AK62" s="99">
        <v>2670194</v>
      </c>
      <c r="AL62" s="99">
        <v>1594257</v>
      </c>
      <c r="AM62" s="100">
        <v>2115367</v>
      </c>
      <c r="AN62" s="100">
        <v>2593970</v>
      </c>
      <c r="AO62" s="100">
        <v>2498420</v>
      </c>
      <c r="AP62" s="100">
        <v>2534164</v>
      </c>
      <c r="AQ62" s="100">
        <v>1818957</v>
      </c>
      <c r="AR62" s="100">
        <v>2659661</v>
      </c>
      <c r="AS62" s="100">
        <v>2884855</v>
      </c>
      <c r="AT62" s="100">
        <v>2947747</v>
      </c>
      <c r="AU62" s="100">
        <v>2340883</v>
      </c>
      <c r="AV62" s="100">
        <v>2831296</v>
      </c>
      <c r="AW62" s="100">
        <v>2899092</v>
      </c>
      <c r="AX62" s="78"/>
      <c r="AY62" s="56">
        <v>0</v>
      </c>
      <c r="AZ62" s="56"/>
      <c r="BA62" s="99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79">
        <v>2127349</v>
      </c>
      <c r="BO62" s="101">
        <v>869010</v>
      </c>
      <c r="BP62" s="78">
        <v>15900604</v>
      </c>
      <c r="BQ62" s="102">
        <v>33883026</v>
      </c>
      <c r="BR62" s="102">
        <v>34515685</v>
      </c>
      <c r="BS62" s="103">
        <v>39901859</v>
      </c>
      <c r="BT62" s="103">
        <v>42215831</v>
      </c>
      <c r="BU62" s="100">
        <v>46986745</v>
      </c>
      <c r="BV62" s="100">
        <v>49374014</v>
      </c>
      <c r="BW62" s="100">
        <v>55276293</v>
      </c>
      <c r="BX62" s="100">
        <v>60823636</v>
      </c>
      <c r="BY62" s="100">
        <v>69299981</v>
      </c>
      <c r="BZ62" s="100">
        <v>85056129</v>
      </c>
      <c r="CA62" s="100">
        <v>89352528</v>
      </c>
      <c r="CB62" s="100">
        <v>90927322</v>
      </c>
      <c r="CC62" s="100">
        <v>94868010</v>
      </c>
      <c r="CD62" s="100">
        <v>102145752</v>
      </c>
      <c r="CE62" s="100">
        <v>106711046</v>
      </c>
      <c r="CF62" s="78">
        <v>23232486</v>
      </c>
      <c r="CG62" s="56">
        <v>44885807</v>
      </c>
      <c r="CH62" s="56">
        <v>46377189</v>
      </c>
      <c r="CI62" s="99">
        <v>55112917</v>
      </c>
      <c r="CJ62" s="99">
        <v>57766982</v>
      </c>
      <c r="CK62" s="104">
        <f t="shared" si="153"/>
        <v>62712571</v>
      </c>
      <c r="CL62" s="100">
        <v>64958049</v>
      </c>
      <c r="CM62" s="100">
        <v>69423450</v>
      </c>
      <c r="CN62" s="100">
        <v>77781536</v>
      </c>
      <c r="CO62" s="104">
        <f t="shared" si="154"/>
        <v>84938656</v>
      </c>
      <c r="CP62" s="104">
        <f t="shared" si="155"/>
        <v>110971115</v>
      </c>
      <c r="CQ62" s="100">
        <v>118978361</v>
      </c>
      <c r="CR62" s="100">
        <v>117945619</v>
      </c>
      <c r="CS62" s="196">
        <v>118116958</v>
      </c>
      <c r="CT62" s="196">
        <v>125654573</v>
      </c>
      <c r="CU62" s="196">
        <v>129322315</v>
      </c>
      <c r="CV62" s="86">
        <f t="shared" si="156"/>
        <v>23232486</v>
      </c>
      <c r="CW62" s="86">
        <f t="shared" si="157"/>
        <v>44885807</v>
      </c>
      <c r="CX62" s="86">
        <f t="shared" si="158"/>
        <v>46377189</v>
      </c>
      <c r="CY62" s="86">
        <f t="shared" si="159"/>
        <v>55112917</v>
      </c>
      <c r="CZ62" s="86">
        <f t="shared" si="160"/>
        <v>57766982</v>
      </c>
      <c r="DA62" s="86">
        <f t="shared" si="161"/>
        <v>62712571</v>
      </c>
      <c r="DB62" s="86">
        <f t="shared" si="162"/>
        <v>64958049</v>
      </c>
      <c r="DC62" s="86">
        <f t="shared" si="163"/>
        <v>69423450</v>
      </c>
      <c r="DD62" s="86">
        <f t="shared" si="164"/>
        <v>77781536</v>
      </c>
      <c r="DE62" s="86">
        <f t="shared" si="165"/>
        <v>84938656</v>
      </c>
      <c r="DF62" s="86">
        <f t="shared" si="166"/>
        <v>110971115</v>
      </c>
      <c r="DG62" s="86">
        <f t="shared" si="167"/>
        <v>118978361</v>
      </c>
      <c r="DH62" s="86">
        <f t="shared" si="168"/>
        <v>117945619</v>
      </c>
      <c r="DI62" s="86">
        <f t="shared" si="169"/>
        <v>118116958</v>
      </c>
      <c r="DJ62" s="86">
        <f t="shared" si="170"/>
        <v>125654573</v>
      </c>
      <c r="DK62" s="86">
        <f t="shared" si="171"/>
        <v>129322315</v>
      </c>
      <c r="DL62" s="184"/>
      <c r="DM62" s="86">
        <f t="shared" si="172"/>
        <v>0</v>
      </c>
      <c r="DN62" s="86">
        <f t="shared" si="173"/>
        <v>0</v>
      </c>
      <c r="DO62" s="86">
        <f t="shared" si="174"/>
        <v>0</v>
      </c>
      <c r="DP62" s="86">
        <f t="shared" si="175"/>
        <v>0</v>
      </c>
      <c r="DQ62" s="86">
        <f t="shared" si="176"/>
        <v>0</v>
      </c>
      <c r="DR62" s="86">
        <f t="shared" si="177"/>
        <v>0</v>
      </c>
      <c r="DS62" s="86">
        <f t="shared" si="178"/>
        <v>0</v>
      </c>
      <c r="DT62" s="86">
        <f t="shared" si="179"/>
        <v>0</v>
      </c>
      <c r="DU62" s="86">
        <f t="shared" si="180"/>
        <v>0</v>
      </c>
      <c r="DV62" s="86">
        <f t="shared" si="181"/>
        <v>0</v>
      </c>
      <c r="DW62" s="86">
        <f t="shared" si="182"/>
        <v>0</v>
      </c>
      <c r="DX62" s="86">
        <f t="shared" si="183"/>
        <v>0</v>
      </c>
      <c r="DY62" s="86">
        <f t="shared" si="184"/>
        <v>0</v>
      </c>
      <c r="DZ62" s="86">
        <f t="shared" si="185"/>
        <v>0</v>
      </c>
      <c r="EA62" s="86">
        <f t="shared" si="186"/>
        <v>0</v>
      </c>
      <c r="EB62" s="86">
        <f t="shared" si="187"/>
        <v>0</v>
      </c>
    </row>
    <row r="63" spans="1:132" s="8" customFormat="1" x14ac:dyDescent="0.2">
      <c r="A63" s="59" t="s">
        <v>59</v>
      </c>
      <c r="B63" s="80">
        <v>2177723</v>
      </c>
      <c r="C63" s="80">
        <v>2600019</v>
      </c>
      <c r="D63" s="80">
        <v>3657483</v>
      </c>
      <c r="E63" s="105">
        <v>3801192</v>
      </c>
      <c r="F63" s="105">
        <v>4219778</v>
      </c>
      <c r="G63" s="106">
        <v>4383525</v>
      </c>
      <c r="H63" s="106">
        <v>4535830</v>
      </c>
      <c r="I63" s="106">
        <v>4324619</v>
      </c>
      <c r="J63" s="106">
        <v>4773668</v>
      </c>
      <c r="K63" s="106">
        <v>5092296</v>
      </c>
      <c r="L63" s="106">
        <v>4849978</v>
      </c>
      <c r="M63" s="106">
        <v>13766856</v>
      </c>
      <c r="N63" s="106">
        <v>10167300</v>
      </c>
      <c r="O63" s="106">
        <v>9478629</v>
      </c>
      <c r="P63" s="106">
        <v>9889629</v>
      </c>
      <c r="Q63" s="106">
        <v>8043898</v>
      </c>
      <c r="R63" s="81">
        <v>795762</v>
      </c>
      <c r="S63" s="80">
        <v>4119903</v>
      </c>
      <c r="T63" s="80">
        <v>1599017</v>
      </c>
      <c r="U63" s="105">
        <v>619608</v>
      </c>
      <c r="V63" s="105">
        <v>850358</v>
      </c>
      <c r="W63" s="106">
        <v>863620</v>
      </c>
      <c r="X63" s="106">
        <v>892422</v>
      </c>
      <c r="Y63" s="106">
        <v>1982271</v>
      </c>
      <c r="Z63" s="106">
        <v>3002526</v>
      </c>
      <c r="AA63" s="106">
        <v>5904431</v>
      </c>
      <c r="AB63" s="106">
        <v>12567829</v>
      </c>
      <c r="AC63" s="106">
        <v>3190831</v>
      </c>
      <c r="AD63" s="106">
        <v>3686761</v>
      </c>
      <c r="AE63" s="106">
        <v>3848658</v>
      </c>
      <c r="AF63" s="106">
        <v>2926503</v>
      </c>
      <c r="AG63" s="106">
        <v>6251716</v>
      </c>
      <c r="AH63" s="81"/>
      <c r="AI63" s="80">
        <v>0</v>
      </c>
      <c r="AJ63" s="80"/>
      <c r="AK63" s="105"/>
      <c r="AL63" s="105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81">
        <v>63521</v>
      </c>
      <c r="AY63" s="80">
        <v>115106</v>
      </c>
      <c r="AZ63" s="80"/>
      <c r="BA63" s="105">
        <v>1010499</v>
      </c>
      <c r="BB63" s="105"/>
      <c r="BC63" s="106">
        <v>344424</v>
      </c>
      <c r="BD63" s="106">
        <v>296451</v>
      </c>
      <c r="BE63" s="106">
        <v>956170</v>
      </c>
      <c r="BF63" s="106">
        <v>1209119</v>
      </c>
      <c r="BG63" s="106">
        <v>1460674</v>
      </c>
      <c r="BH63" s="106">
        <v>10509085</v>
      </c>
      <c r="BI63" s="106">
        <v>8366277</v>
      </c>
      <c r="BJ63" s="106">
        <v>9685168</v>
      </c>
      <c r="BK63" s="106">
        <v>8506196</v>
      </c>
      <c r="BL63" s="106">
        <v>6178794</v>
      </c>
      <c r="BM63" s="106">
        <v>5492540</v>
      </c>
      <c r="BN63" s="82">
        <v>16957</v>
      </c>
      <c r="BO63" s="80">
        <v>440845</v>
      </c>
      <c r="BP63" s="81">
        <v>373771</v>
      </c>
      <c r="BQ63" s="107">
        <v>1092869</v>
      </c>
      <c r="BR63" s="107">
        <v>2030172</v>
      </c>
      <c r="BS63" s="108">
        <v>1361585</v>
      </c>
      <c r="BT63" s="108">
        <v>2328589</v>
      </c>
      <c r="BU63" s="106">
        <v>5475669</v>
      </c>
      <c r="BV63" s="106">
        <v>3760831</v>
      </c>
      <c r="BW63" s="106">
        <v>2160242</v>
      </c>
      <c r="BX63" s="106">
        <v>2942789</v>
      </c>
      <c r="BY63" s="106">
        <v>1782902</v>
      </c>
      <c r="BZ63" s="106">
        <v>1152147</v>
      </c>
      <c r="CA63" s="106">
        <v>2074113</v>
      </c>
      <c r="CB63" s="106">
        <v>2522137</v>
      </c>
      <c r="CC63" s="106">
        <v>1444026</v>
      </c>
      <c r="CD63" s="106">
        <v>1460531</v>
      </c>
      <c r="CE63" s="106">
        <v>1888296</v>
      </c>
      <c r="CF63" s="81">
        <v>3410777</v>
      </c>
      <c r="CG63" s="80">
        <v>7927897</v>
      </c>
      <c r="CH63" s="80">
        <v>7286672</v>
      </c>
      <c r="CI63" s="105">
        <v>6792884</v>
      </c>
      <c r="CJ63" s="105">
        <v>7398725</v>
      </c>
      <c r="CK63" s="109">
        <f t="shared" si="153"/>
        <v>11067238</v>
      </c>
      <c r="CL63" s="106">
        <v>9485534</v>
      </c>
      <c r="CM63" s="106">
        <v>9423302</v>
      </c>
      <c r="CN63" s="106">
        <v>11928102</v>
      </c>
      <c r="CO63" s="109">
        <f t="shared" si="154"/>
        <v>14240303</v>
      </c>
      <c r="CP63" s="109">
        <f t="shared" si="155"/>
        <v>29079039</v>
      </c>
      <c r="CQ63" s="106">
        <v>27398077</v>
      </c>
      <c r="CR63" s="106">
        <v>26061366</v>
      </c>
      <c r="CS63" s="196">
        <v>23277509</v>
      </c>
      <c r="CT63" s="196">
        <v>20455457</v>
      </c>
      <c r="CU63" s="196">
        <v>21676450</v>
      </c>
      <c r="CV63" s="110">
        <f t="shared" si="156"/>
        <v>3410777</v>
      </c>
      <c r="CW63" s="110">
        <f t="shared" si="157"/>
        <v>7927897</v>
      </c>
      <c r="CX63" s="110">
        <f t="shared" si="158"/>
        <v>7286672</v>
      </c>
      <c r="CY63" s="110">
        <f t="shared" si="159"/>
        <v>6792884</v>
      </c>
      <c r="CZ63" s="110">
        <f t="shared" si="160"/>
        <v>7398725</v>
      </c>
      <c r="DA63" s="110">
        <f t="shared" si="161"/>
        <v>11067238</v>
      </c>
      <c r="DB63" s="110">
        <f t="shared" si="162"/>
        <v>9485534</v>
      </c>
      <c r="DC63" s="110">
        <f t="shared" si="163"/>
        <v>9423302</v>
      </c>
      <c r="DD63" s="110">
        <f t="shared" si="164"/>
        <v>11928102</v>
      </c>
      <c r="DE63" s="110">
        <f t="shared" si="165"/>
        <v>14240303</v>
      </c>
      <c r="DF63" s="110">
        <f t="shared" si="166"/>
        <v>29079039</v>
      </c>
      <c r="DG63" s="110">
        <f t="shared" si="167"/>
        <v>27398077</v>
      </c>
      <c r="DH63" s="110">
        <f t="shared" si="168"/>
        <v>26061366</v>
      </c>
      <c r="DI63" s="110">
        <f t="shared" si="169"/>
        <v>23277509</v>
      </c>
      <c r="DJ63" s="110">
        <f t="shared" si="170"/>
        <v>20455457</v>
      </c>
      <c r="DK63" s="110">
        <f t="shared" si="171"/>
        <v>21676450</v>
      </c>
      <c r="DL63" s="186"/>
      <c r="DM63" s="110">
        <f t="shared" si="172"/>
        <v>0</v>
      </c>
      <c r="DN63" s="110">
        <f t="shared" si="173"/>
        <v>0</v>
      </c>
      <c r="DO63" s="110">
        <f t="shared" si="174"/>
        <v>0</v>
      </c>
      <c r="DP63" s="110">
        <f t="shared" si="175"/>
        <v>0</v>
      </c>
      <c r="DQ63" s="110">
        <f t="shared" si="176"/>
        <v>0</v>
      </c>
      <c r="DR63" s="110">
        <f t="shared" si="177"/>
        <v>0</v>
      </c>
      <c r="DS63" s="110">
        <f t="shared" si="178"/>
        <v>0</v>
      </c>
      <c r="DT63" s="110">
        <f t="shared" si="179"/>
        <v>0</v>
      </c>
      <c r="DU63" s="110">
        <f t="shared" si="180"/>
        <v>0</v>
      </c>
      <c r="DV63" s="110">
        <f t="shared" si="181"/>
        <v>0</v>
      </c>
      <c r="DW63" s="110">
        <f t="shared" si="182"/>
        <v>0</v>
      </c>
      <c r="DX63" s="110">
        <f t="shared" si="183"/>
        <v>0</v>
      </c>
      <c r="DY63" s="110">
        <f t="shared" si="184"/>
        <v>0</v>
      </c>
      <c r="DZ63" s="110">
        <f t="shared" si="185"/>
        <v>0</v>
      </c>
      <c r="EA63" s="110">
        <f t="shared" si="186"/>
        <v>0</v>
      </c>
      <c r="EB63" s="110">
        <f t="shared" si="187"/>
        <v>0</v>
      </c>
    </row>
  </sheetData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EB63"/>
  <sheetViews>
    <sheetView showGridLines="0" zoomScale="80" zoomScaleNormal="80" workbookViewId="0">
      <pane xSplit="1" ySplit="3" topLeftCell="BO4" activePane="bottomRight" state="frozen"/>
      <selection activeCell="I3" sqref="E3:I5"/>
      <selection pane="topRight" activeCell="I3" sqref="E3:I5"/>
      <selection pane="bottomLeft" activeCell="I3" sqref="E3:I5"/>
      <selection pane="bottomRight" activeCell="CU54" sqref="CU54:CU62"/>
    </sheetView>
  </sheetViews>
  <sheetFormatPr defaultRowHeight="12.75" x14ac:dyDescent="0.2"/>
  <cols>
    <col min="1" max="1" width="23.42578125" style="54" customWidth="1"/>
    <col min="2" max="2" width="15.7109375" style="113" customWidth="1"/>
    <col min="3" max="6" width="15.7109375" style="43" customWidth="1"/>
    <col min="7" max="17" width="15.7109375" style="44" customWidth="1"/>
    <col min="18" max="18" width="15.7109375" style="113" customWidth="1"/>
    <col min="19" max="22" width="15.7109375" style="43" customWidth="1"/>
    <col min="23" max="33" width="15.7109375" style="44" customWidth="1"/>
    <col min="34" max="34" width="15.7109375" style="113" customWidth="1"/>
    <col min="35" max="38" width="15.7109375" style="43" customWidth="1"/>
    <col min="39" max="49" width="15.7109375" style="44" customWidth="1"/>
    <col min="50" max="50" width="15.7109375" style="113" customWidth="1"/>
    <col min="51" max="54" width="15.7109375" style="43" customWidth="1"/>
    <col min="55" max="65" width="15.7109375" style="44" customWidth="1"/>
    <col min="66" max="66" width="15.7109375" style="113" customWidth="1"/>
    <col min="67" max="67" width="15.7109375" style="43" customWidth="1"/>
    <col min="68" max="68" width="15.7109375" style="113" customWidth="1"/>
    <col min="69" max="72" width="15.7109375" style="43" customWidth="1"/>
    <col min="73" max="83" width="15.7109375" style="44" customWidth="1"/>
    <col min="84" max="84" width="15.7109375" style="113" customWidth="1"/>
    <col min="85" max="88" width="15.7109375" style="43" customWidth="1"/>
    <col min="89" max="99" width="15.7109375" style="44" customWidth="1"/>
    <col min="100" max="100" width="14.42578125" style="114" customWidth="1"/>
    <col min="101" max="115" width="15.7109375" style="114" customWidth="1"/>
    <col min="116" max="116" width="8.5703125" style="114" customWidth="1"/>
    <col min="117" max="125" width="6.140625" style="115" customWidth="1"/>
    <col min="126" max="16384" width="9.140625" style="115"/>
  </cols>
  <sheetData>
    <row r="1" spans="1:132" s="8" customFormat="1" x14ac:dyDescent="0.2">
      <c r="A1" s="127"/>
      <c r="B1" s="9"/>
      <c r="C1" s="42"/>
      <c r="D1" s="42"/>
      <c r="E1" s="43"/>
      <c r="F1" s="43"/>
      <c r="G1" s="44"/>
      <c r="H1" s="44"/>
      <c r="I1" s="45"/>
      <c r="J1" s="45"/>
      <c r="K1" s="45"/>
      <c r="L1" s="45"/>
      <c r="M1" s="45"/>
      <c r="N1" s="45"/>
      <c r="O1" s="45"/>
      <c r="P1" s="45"/>
      <c r="Q1" s="45"/>
      <c r="R1" s="9"/>
      <c r="S1" s="42"/>
      <c r="T1" s="42"/>
      <c r="U1" s="43"/>
      <c r="V1" s="43"/>
      <c r="W1" s="44"/>
      <c r="X1" s="44"/>
      <c r="Y1" s="45"/>
      <c r="Z1" s="45"/>
      <c r="AA1" s="45"/>
      <c r="AB1" s="45"/>
      <c r="AC1" s="45"/>
      <c r="AD1" s="45"/>
      <c r="AE1" s="45"/>
      <c r="AF1" s="45"/>
      <c r="AG1" s="45"/>
      <c r="AH1" s="9"/>
      <c r="AI1" s="42"/>
      <c r="AJ1" s="42"/>
      <c r="AK1" s="43"/>
      <c r="AL1" s="43"/>
      <c r="AM1" s="44"/>
      <c r="AN1" s="44"/>
      <c r="AO1" s="45"/>
      <c r="AP1" s="45"/>
      <c r="AQ1" s="45"/>
      <c r="AR1" s="45"/>
      <c r="AS1" s="45"/>
      <c r="AT1" s="45"/>
      <c r="AU1" s="45"/>
      <c r="AV1" s="45"/>
      <c r="AW1" s="45"/>
      <c r="AX1" s="9"/>
      <c r="AY1" s="42"/>
      <c r="AZ1" s="42"/>
      <c r="BA1" s="43"/>
      <c r="BB1" s="43"/>
      <c r="BC1" s="44"/>
      <c r="BD1" s="44"/>
      <c r="BE1" s="45"/>
      <c r="BF1" s="45"/>
      <c r="BG1" s="45"/>
      <c r="BH1" s="45"/>
      <c r="BI1" s="45"/>
      <c r="BJ1" s="45"/>
      <c r="BK1" s="45"/>
      <c r="BL1" s="45"/>
      <c r="BM1" s="45"/>
      <c r="BN1" s="9"/>
      <c r="BO1" s="42"/>
      <c r="BP1" s="9"/>
      <c r="BQ1" s="42"/>
      <c r="BR1" s="42"/>
      <c r="BS1" s="43"/>
      <c r="BT1" s="43"/>
      <c r="BU1" s="44"/>
      <c r="BV1" s="44"/>
      <c r="BW1" s="45"/>
      <c r="BX1" s="45"/>
      <c r="BY1" s="45"/>
      <c r="BZ1" s="45"/>
      <c r="CA1" s="45"/>
      <c r="CB1" s="45"/>
      <c r="CC1" s="45"/>
      <c r="CD1" s="45"/>
      <c r="CE1" s="45"/>
      <c r="CF1" s="9"/>
      <c r="CG1" s="42"/>
      <c r="CH1" s="42"/>
      <c r="CI1" s="43"/>
      <c r="CJ1" s="43"/>
      <c r="CK1" s="44"/>
      <c r="CL1" s="44"/>
      <c r="CM1" s="44"/>
      <c r="CN1" s="45"/>
      <c r="CO1" s="44"/>
      <c r="CP1" s="44"/>
      <c r="CQ1" s="44"/>
      <c r="CR1" s="193"/>
      <c r="CS1" s="193"/>
      <c r="CT1" s="193"/>
      <c r="CU1" s="193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14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</row>
    <row r="2" spans="1:132" s="8" customFormat="1" x14ac:dyDescent="0.2">
      <c r="A2" s="54"/>
      <c r="B2" s="29" t="s">
        <v>17</v>
      </c>
      <c r="C2" s="29"/>
      <c r="D2" s="29"/>
      <c r="E2" s="30"/>
      <c r="F2" s="30"/>
      <c r="G2" s="30"/>
      <c r="H2" s="30"/>
      <c r="I2" s="29"/>
      <c r="J2" s="29"/>
      <c r="K2" s="29"/>
      <c r="L2" s="29"/>
      <c r="M2" s="29"/>
      <c r="N2" s="29"/>
      <c r="O2" s="29"/>
      <c r="P2" s="29"/>
      <c r="Q2" s="29"/>
      <c r="R2" s="31" t="s">
        <v>23</v>
      </c>
      <c r="S2" s="29"/>
      <c r="T2" s="29"/>
      <c r="U2" s="30"/>
      <c r="V2" s="30"/>
      <c r="W2" s="30"/>
      <c r="X2" s="30"/>
      <c r="Y2" s="29"/>
      <c r="Z2" s="29"/>
      <c r="AA2" s="29"/>
      <c r="AB2" s="29"/>
      <c r="AC2" s="29"/>
      <c r="AD2" s="29"/>
      <c r="AE2" s="29"/>
      <c r="AF2" s="29"/>
      <c r="AG2" s="29"/>
      <c r="AH2" s="31" t="s">
        <v>19</v>
      </c>
      <c r="AI2" s="29"/>
      <c r="AJ2" s="29"/>
      <c r="AK2" s="30"/>
      <c r="AL2" s="30"/>
      <c r="AM2" s="30"/>
      <c r="AN2" s="30"/>
      <c r="AO2" s="29"/>
      <c r="AP2" s="29"/>
      <c r="AQ2" s="29"/>
      <c r="AR2" s="29"/>
      <c r="AS2" s="29"/>
      <c r="AT2" s="29"/>
      <c r="AU2" s="29"/>
      <c r="AV2" s="29"/>
      <c r="AW2" s="29"/>
      <c r="AX2" s="31" t="s">
        <v>20</v>
      </c>
      <c r="AY2" s="29"/>
      <c r="AZ2" s="29"/>
      <c r="BA2" s="30"/>
      <c r="BB2" s="30"/>
      <c r="BC2" s="30"/>
      <c r="BD2" s="30"/>
      <c r="BE2" s="29"/>
      <c r="BF2" s="29"/>
      <c r="BG2" s="29"/>
      <c r="BH2" s="29"/>
      <c r="BI2" s="29"/>
      <c r="BJ2" s="29"/>
      <c r="BK2" s="29"/>
      <c r="BL2" s="29"/>
      <c r="BM2" s="29"/>
      <c r="BN2" s="32" t="s">
        <v>21</v>
      </c>
      <c r="BO2" s="33"/>
      <c r="BP2" s="31" t="s">
        <v>72</v>
      </c>
      <c r="BQ2" s="29"/>
      <c r="BR2" s="29"/>
      <c r="BS2" s="30"/>
      <c r="BT2" s="30"/>
      <c r="BU2" s="30"/>
      <c r="BV2" s="30"/>
      <c r="BW2" s="29"/>
      <c r="BX2" s="29"/>
      <c r="BY2" s="29"/>
      <c r="BZ2" s="29"/>
      <c r="CA2" s="29"/>
      <c r="CB2" s="29"/>
      <c r="CC2" s="29"/>
      <c r="CD2" s="29"/>
      <c r="CE2" s="29"/>
      <c r="CF2" s="31" t="s">
        <v>24</v>
      </c>
      <c r="CG2" s="29"/>
      <c r="CH2" s="29"/>
      <c r="CI2" s="30"/>
      <c r="CJ2" s="30"/>
      <c r="CK2" s="30"/>
      <c r="CL2" s="30"/>
      <c r="CM2" s="30"/>
      <c r="CN2" s="29"/>
      <c r="CO2" s="30"/>
      <c r="CP2" s="30"/>
      <c r="CQ2" s="30"/>
      <c r="CR2" s="194"/>
      <c r="CS2" s="194"/>
      <c r="CT2" s="194"/>
      <c r="CU2" s="194"/>
      <c r="CV2" s="122" t="s">
        <v>60</v>
      </c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14"/>
      <c r="DM2" s="126" t="s">
        <v>60</v>
      </c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</row>
    <row r="3" spans="1:132" s="8" customFormat="1" x14ac:dyDescent="0.2">
      <c r="A3" s="127"/>
      <c r="B3" s="17">
        <v>1995</v>
      </c>
      <c r="C3" s="34">
        <v>2001</v>
      </c>
      <c r="D3" s="34">
        <v>2002</v>
      </c>
      <c r="E3" s="35">
        <v>2003</v>
      </c>
      <c r="F3" s="35">
        <v>2004</v>
      </c>
      <c r="G3" s="35">
        <v>2005</v>
      </c>
      <c r="H3" s="35">
        <v>2006</v>
      </c>
      <c r="I3" s="34">
        <v>2007</v>
      </c>
      <c r="J3" s="34">
        <v>2008</v>
      </c>
      <c r="K3" s="34">
        <v>2009</v>
      </c>
      <c r="L3" s="34">
        <v>2010</v>
      </c>
      <c r="M3" s="34">
        <v>2011</v>
      </c>
      <c r="N3" s="192">
        <v>2012</v>
      </c>
      <c r="O3" s="192">
        <v>2013</v>
      </c>
      <c r="P3" s="192">
        <v>2014</v>
      </c>
      <c r="Q3" s="192">
        <v>2015</v>
      </c>
      <c r="R3" s="18">
        <v>1995</v>
      </c>
      <c r="S3" s="34">
        <v>2001</v>
      </c>
      <c r="T3" s="34">
        <v>2002</v>
      </c>
      <c r="U3" s="35">
        <v>2003</v>
      </c>
      <c r="V3" s="35">
        <v>2004</v>
      </c>
      <c r="W3" s="35">
        <v>2005</v>
      </c>
      <c r="X3" s="35">
        <v>2006</v>
      </c>
      <c r="Y3" s="34">
        <v>2007</v>
      </c>
      <c r="Z3" s="34">
        <v>2008</v>
      </c>
      <c r="AA3" s="34">
        <v>2009</v>
      </c>
      <c r="AB3" s="34">
        <v>2010</v>
      </c>
      <c r="AC3" s="34">
        <v>2011</v>
      </c>
      <c r="AD3" s="192">
        <v>2012</v>
      </c>
      <c r="AE3" s="192">
        <v>2013</v>
      </c>
      <c r="AF3" s="192">
        <v>2014</v>
      </c>
      <c r="AG3" s="192">
        <v>2015</v>
      </c>
      <c r="AH3" s="18">
        <v>1995</v>
      </c>
      <c r="AI3" s="34">
        <v>2001</v>
      </c>
      <c r="AJ3" s="34">
        <v>2002</v>
      </c>
      <c r="AK3" s="35">
        <v>2003</v>
      </c>
      <c r="AL3" s="35">
        <v>2004</v>
      </c>
      <c r="AM3" s="35">
        <v>2005</v>
      </c>
      <c r="AN3" s="35">
        <v>2006</v>
      </c>
      <c r="AO3" s="34">
        <v>2007</v>
      </c>
      <c r="AP3" s="34">
        <v>2008</v>
      </c>
      <c r="AQ3" s="34">
        <v>2009</v>
      </c>
      <c r="AR3" s="34">
        <v>2010</v>
      </c>
      <c r="AS3" s="34">
        <v>2011</v>
      </c>
      <c r="AT3" s="192">
        <v>2012</v>
      </c>
      <c r="AU3" s="192">
        <v>2013</v>
      </c>
      <c r="AV3" s="192">
        <v>2014</v>
      </c>
      <c r="AW3" s="192">
        <v>2015</v>
      </c>
      <c r="AX3" s="18">
        <v>1995</v>
      </c>
      <c r="AY3" s="34">
        <v>2001</v>
      </c>
      <c r="AZ3" s="34">
        <v>2002</v>
      </c>
      <c r="BA3" s="35">
        <v>2003</v>
      </c>
      <c r="BB3" s="35">
        <v>2004</v>
      </c>
      <c r="BC3" s="35">
        <v>2005</v>
      </c>
      <c r="BD3" s="35">
        <v>2006</v>
      </c>
      <c r="BE3" s="34">
        <v>2007</v>
      </c>
      <c r="BF3" s="34">
        <v>2008</v>
      </c>
      <c r="BG3" s="34">
        <v>2009</v>
      </c>
      <c r="BH3" s="34">
        <v>2010</v>
      </c>
      <c r="BI3" s="34">
        <v>2011</v>
      </c>
      <c r="BJ3" s="192">
        <v>2012</v>
      </c>
      <c r="BK3" s="192">
        <v>2013</v>
      </c>
      <c r="BL3" s="192">
        <v>2014</v>
      </c>
      <c r="BM3" s="192">
        <v>2015</v>
      </c>
      <c r="BN3" s="19">
        <v>1995</v>
      </c>
      <c r="BO3" s="36">
        <v>2001</v>
      </c>
      <c r="BP3" s="18">
        <v>1995</v>
      </c>
      <c r="BQ3" s="34">
        <v>2001</v>
      </c>
      <c r="BR3" s="34">
        <v>2002</v>
      </c>
      <c r="BS3" s="35">
        <v>2003</v>
      </c>
      <c r="BT3" s="35">
        <v>2004</v>
      </c>
      <c r="BU3" s="35">
        <v>2005</v>
      </c>
      <c r="BV3" s="35">
        <v>2006</v>
      </c>
      <c r="BW3" s="34">
        <v>2007</v>
      </c>
      <c r="BX3" s="34">
        <v>2008</v>
      </c>
      <c r="BY3" s="34">
        <v>2009</v>
      </c>
      <c r="BZ3" s="34">
        <v>2010</v>
      </c>
      <c r="CA3" s="34">
        <v>2011</v>
      </c>
      <c r="CB3" s="192">
        <v>2012</v>
      </c>
      <c r="CC3" s="192">
        <v>2013</v>
      </c>
      <c r="CD3" s="192">
        <v>2014</v>
      </c>
      <c r="CE3" s="192">
        <v>2015</v>
      </c>
      <c r="CF3" s="18">
        <v>1995</v>
      </c>
      <c r="CG3" s="34">
        <v>2001</v>
      </c>
      <c r="CH3" s="34">
        <v>2002</v>
      </c>
      <c r="CI3" s="35">
        <v>2003</v>
      </c>
      <c r="CJ3" s="35">
        <v>2004</v>
      </c>
      <c r="CK3" s="35">
        <v>2005</v>
      </c>
      <c r="CL3" s="35">
        <v>2006</v>
      </c>
      <c r="CM3" s="35">
        <v>2007</v>
      </c>
      <c r="CN3" s="34">
        <v>2008</v>
      </c>
      <c r="CO3" s="35">
        <v>2009</v>
      </c>
      <c r="CP3" s="35">
        <v>2010</v>
      </c>
      <c r="CQ3" s="35">
        <v>2011</v>
      </c>
      <c r="CR3" s="192">
        <v>2012</v>
      </c>
      <c r="CS3" s="192">
        <v>2013</v>
      </c>
      <c r="CT3" s="192">
        <v>2014</v>
      </c>
      <c r="CU3" s="192">
        <v>2015</v>
      </c>
      <c r="CV3" s="117">
        <v>1995</v>
      </c>
      <c r="CW3" s="118">
        <v>2001</v>
      </c>
      <c r="CX3" s="118">
        <v>2002</v>
      </c>
      <c r="CY3" s="118">
        <v>2003</v>
      </c>
      <c r="CZ3" s="118">
        <v>2004</v>
      </c>
      <c r="DA3" s="118">
        <v>2005</v>
      </c>
      <c r="DB3" s="118">
        <v>2006</v>
      </c>
      <c r="DC3" s="118">
        <v>2007</v>
      </c>
      <c r="DD3" s="118">
        <v>2008</v>
      </c>
      <c r="DE3" s="118">
        <v>2009</v>
      </c>
      <c r="DF3" s="118">
        <v>2010</v>
      </c>
      <c r="DG3" s="118">
        <v>2011</v>
      </c>
      <c r="DH3" s="118">
        <v>2012</v>
      </c>
      <c r="DI3" s="118">
        <v>2013</v>
      </c>
      <c r="DJ3" s="118">
        <v>2014</v>
      </c>
      <c r="DK3" s="118">
        <v>2015</v>
      </c>
      <c r="DL3" s="183"/>
      <c r="DM3" s="117">
        <v>1995</v>
      </c>
      <c r="DN3" s="118">
        <v>2001</v>
      </c>
      <c r="DO3" s="118">
        <v>2002</v>
      </c>
      <c r="DP3" s="118">
        <v>2003</v>
      </c>
      <c r="DQ3" s="118">
        <v>2004</v>
      </c>
      <c r="DR3" s="118">
        <v>2005</v>
      </c>
      <c r="DS3" s="118">
        <v>2006</v>
      </c>
      <c r="DT3" s="118">
        <v>2007</v>
      </c>
      <c r="DU3" s="118">
        <v>2008</v>
      </c>
      <c r="DV3" s="118">
        <v>2009</v>
      </c>
      <c r="DW3" s="118">
        <v>2010</v>
      </c>
      <c r="DX3" s="118">
        <v>2011</v>
      </c>
      <c r="DY3" s="197">
        <v>2012</v>
      </c>
      <c r="DZ3" s="197">
        <v>2013</v>
      </c>
      <c r="EA3" s="197">
        <v>2014</v>
      </c>
      <c r="EB3" s="197">
        <v>2015</v>
      </c>
    </row>
    <row r="4" spans="1:132" s="8" customFormat="1" x14ac:dyDescent="0.2">
      <c r="A4" s="55" t="s">
        <v>64</v>
      </c>
      <c r="B4" s="83">
        <f>+B5+B23+B38+B52+B63</f>
        <v>1639199997</v>
      </c>
      <c r="C4" s="83">
        <f t="shared" ref="C4:CO4" si="0">+C5+C23+C38+C52+C63</f>
        <v>2383710773</v>
      </c>
      <c r="D4" s="83">
        <f t="shared" si="0"/>
        <v>2993883876</v>
      </c>
      <c r="E4" s="84">
        <f t="shared" si="0"/>
        <v>3470572991</v>
      </c>
      <c r="F4" s="84">
        <f t="shared" si="0"/>
        <v>3751802132</v>
      </c>
      <c r="G4" s="84">
        <f t="shared" si="0"/>
        <v>4073149466</v>
      </c>
      <c r="H4" s="84">
        <f t="shared" si="0"/>
        <v>3891312896</v>
      </c>
      <c r="I4" s="83">
        <f t="shared" si="0"/>
        <v>3916703302</v>
      </c>
      <c r="J4" s="83">
        <f t="shared" si="0"/>
        <v>4441930490</v>
      </c>
      <c r="K4" s="83">
        <f t="shared" si="0"/>
        <v>5752369596</v>
      </c>
      <c r="L4" s="83">
        <f t="shared" ref="L4:M4" si="1">+L5+L23+L38+L52+L63</f>
        <v>9987886815</v>
      </c>
      <c r="M4" s="83">
        <f t="shared" si="1"/>
        <v>12231484568</v>
      </c>
      <c r="N4" s="83">
        <f t="shared" ref="N4:O4" si="2">+N5+N23+N38+N52+N63</f>
        <v>11725605489</v>
      </c>
      <c r="O4" s="83">
        <f t="shared" si="2"/>
        <v>9885267443</v>
      </c>
      <c r="P4" s="83">
        <f t="shared" ref="P4:Q4" si="3">+P5+P23+P38+P52+P63</f>
        <v>9621743370</v>
      </c>
      <c r="Q4" s="83">
        <f t="shared" si="3"/>
        <v>9201171544</v>
      </c>
      <c r="R4" s="69">
        <f t="shared" si="0"/>
        <v>140144217</v>
      </c>
      <c r="S4" s="83">
        <f t="shared" si="0"/>
        <v>192201022</v>
      </c>
      <c r="T4" s="83">
        <f t="shared" si="0"/>
        <v>299563389</v>
      </c>
      <c r="U4" s="84">
        <f t="shared" si="0"/>
        <v>369851088</v>
      </c>
      <c r="V4" s="84">
        <f t="shared" si="0"/>
        <v>394952437</v>
      </c>
      <c r="W4" s="84">
        <f t="shared" si="0"/>
        <v>395333196</v>
      </c>
      <c r="X4" s="84">
        <f t="shared" si="0"/>
        <v>393005748</v>
      </c>
      <c r="Y4" s="83">
        <f t="shared" si="0"/>
        <v>412023743</v>
      </c>
      <c r="Z4" s="83">
        <f t="shared" si="0"/>
        <v>440815261</v>
      </c>
      <c r="AA4" s="83">
        <f t="shared" si="0"/>
        <v>512510491</v>
      </c>
      <c r="AB4" s="83">
        <f t="shared" ref="AB4:AC4" si="4">+AB5+AB23+AB38+AB52+AB63</f>
        <v>682553658</v>
      </c>
      <c r="AC4" s="83">
        <f t="shared" si="4"/>
        <v>851694620</v>
      </c>
      <c r="AD4" s="83">
        <f t="shared" ref="AD4:AE4" si="5">+AD5+AD23+AD38+AD52+AD63</f>
        <v>495022029</v>
      </c>
      <c r="AE4" s="83">
        <f t="shared" si="5"/>
        <v>382464621</v>
      </c>
      <c r="AF4" s="83">
        <f t="shared" ref="AF4:AG4" si="6">+AF5+AF23+AF38+AF52+AF63</f>
        <v>333318476</v>
      </c>
      <c r="AG4" s="83">
        <f t="shared" si="6"/>
        <v>303290032</v>
      </c>
      <c r="AH4" s="69">
        <f t="shared" si="0"/>
        <v>346383028</v>
      </c>
      <c r="AI4" s="83">
        <f t="shared" si="0"/>
        <v>594212491</v>
      </c>
      <c r="AJ4" s="83">
        <f t="shared" si="0"/>
        <v>634569377</v>
      </c>
      <c r="AK4" s="84">
        <f t="shared" si="0"/>
        <v>747139018</v>
      </c>
      <c r="AL4" s="84">
        <f t="shared" si="0"/>
        <v>773921700</v>
      </c>
      <c r="AM4" s="84">
        <f t="shared" si="0"/>
        <v>935992092</v>
      </c>
      <c r="AN4" s="84">
        <f t="shared" si="0"/>
        <v>977453124</v>
      </c>
      <c r="AO4" s="83">
        <f t="shared" si="0"/>
        <v>1064337456</v>
      </c>
      <c r="AP4" s="83">
        <f t="shared" si="0"/>
        <v>1162431640</v>
      </c>
      <c r="AQ4" s="83">
        <f t="shared" si="0"/>
        <v>1316434436</v>
      </c>
      <c r="AR4" s="83">
        <f t="shared" ref="AR4:AS4" si="7">+AR5+AR23+AR38+AR52+AR63</f>
        <v>1349500935</v>
      </c>
      <c r="AS4" s="83">
        <f t="shared" si="7"/>
        <v>1353350665</v>
      </c>
      <c r="AT4" s="83">
        <f t="shared" ref="AT4:AU4" si="8">+AT5+AT23+AT38+AT52+AT63</f>
        <v>1476624197</v>
      </c>
      <c r="AU4" s="83">
        <f t="shared" si="8"/>
        <v>1379863194</v>
      </c>
      <c r="AV4" s="83">
        <f t="shared" ref="AV4:AW4" si="9">+AV5+AV23+AV38+AV52+AV63</f>
        <v>1429775160</v>
      </c>
      <c r="AW4" s="83">
        <f t="shared" si="9"/>
        <v>1486727296</v>
      </c>
      <c r="AX4" s="69">
        <f t="shared" si="0"/>
        <v>7512614</v>
      </c>
      <c r="AY4" s="83">
        <f t="shared" si="0"/>
        <v>12976456</v>
      </c>
      <c r="AZ4" s="83">
        <f t="shared" si="0"/>
        <v>25926174</v>
      </c>
      <c r="BA4" s="84">
        <f t="shared" si="0"/>
        <v>21117887</v>
      </c>
      <c r="BB4" s="84">
        <f t="shared" si="0"/>
        <v>32563837</v>
      </c>
      <c r="BC4" s="84">
        <f t="shared" si="0"/>
        <v>37976662</v>
      </c>
      <c r="BD4" s="84">
        <f t="shared" si="0"/>
        <v>49462309</v>
      </c>
      <c r="BE4" s="83">
        <f t="shared" si="0"/>
        <v>56997004</v>
      </c>
      <c r="BF4" s="83">
        <f t="shared" si="0"/>
        <v>55855867</v>
      </c>
      <c r="BG4" s="83">
        <f t="shared" si="0"/>
        <v>63579783</v>
      </c>
      <c r="BH4" s="83">
        <f t="shared" ref="BH4:BI4" si="10">+BH5+BH23+BH38+BH52+BH63</f>
        <v>72758531</v>
      </c>
      <c r="BI4" s="83">
        <f t="shared" si="10"/>
        <v>74034466</v>
      </c>
      <c r="BJ4" s="83">
        <f t="shared" ref="BJ4:BK4" si="11">+BJ5+BJ23+BJ38+BJ52+BJ63</f>
        <v>94836023</v>
      </c>
      <c r="BK4" s="83">
        <f t="shared" si="11"/>
        <v>79595605</v>
      </c>
      <c r="BL4" s="83">
        <f t="shared" ref="BL4:BM4" si="12">+BL5+BL23+BL38+BL52+BL63</f>
        <v>80470205</v>
      </c>
      <c r="BM4" s="83">
        <f t="shared" si="12"/>
        <v>79231920</v>
      </c>
      <c r="BN4" s="70">
        <f t="shared" si="0"/>
        <v>50427900</v>
      </c>
      <c r="BO4" s="85">
        <f t="shared" si="0"/>
        <v>102267860</v>
      </c>
      <c r="BP4" s="69">
        <f t="shared" si="0"/>
        <v>202620200</v>
      </c>
      <c r="BQ4" s="111">
        <f t="shared" si="0"/>
        <v>358816111</v>
      </c>
      <c r="BR4" s="111">
        <f t="shared" si="0"/>
        <v>413026345</v>
      </c>
      <c r="BS4" s="84">
        <f t="shared" si="0"/>
        <v>431990860</v>
      </c>
      <c r="BT4" s="84">
        <f t="shared" si="0"/>
        <v>482409356</v>
      </c>
      <c r="BU4" s="84">
        <f t="shared" si="0"/>
        <v>578769697</v>
      </c>
      <c r="BV4" s="84">
        <f t="shared" si="0"/>
        <v>656717112</v>
      </c>
      <c r="BW4" s="83">
        <f t="shared" si="0"/>
        <v>720095920</v>
      </c>
      <c r="BX4" s="83">
        <f t="shared" si="0"/>
        <v>786134026</v>
      </c>
      <c r="BY4" s="83">
        <f t="shared" si="0"/>
        <v>875590923</v>
      </c>
      <c r="BZ4" s="83">
        <f t="shared" ref="BZ4:CA4" si="13">+BZ5+BZ23+BZ38+BZ52+BZ63</f>
        <v>1053736272</v>
      </c>
      <c r="CA4" s="83">
        <f t="shared" si="13"/>
        <v>1259661856</v>
      </c>
      <c r="CB4" s="83">
        <f t="shared" ref="CB4:CC4" si="14">+CB5+CB23+CB38+CB52+CB63</f>
        <v>1226147366</v>
      </c>
      <c r="CC4" s="83">
        <f t="shared" si="14"/>
        <v>1180773662</v>
      </c>
      <c r="CD4" s="83">
        <f t="shared" ref="CD4:CE4" si="15">+CD5+CD23+CD38+CD52+CD63</f>
        <v>1204538816</v>
      </c>
      <c r="CE4" s="83">
        <f t="shared" si="15"/>
        <v>1225354437</v>
      </c>
      <c r="CF4" s="69">
        <f t="shared" si="0"/>
        <v>2335860056</v>
      </c>
      <c r="CG4" s="83">
        <f t="shared" si="0"/>
        <v>3541916853</v>
      </c>
      <c r="CH4" s="83">
        <f t="shared" si="0"/>
        <v>4366969161</v>
      </c>
      <c r="CI4" s="84">
        <f t="shared" si="0"/>
        <v>5040671844</v>
      </c>
      <c r="CJ4" s="84">
        <f t="shared" si="0"/>
        <v>5435649462</v>
      </c>
      <c r="CK4" s="84">
        <f t="shared" si="0"/>
        <v>6021221113</v>
      </c>
      <c r="CL4" s="128">
        <f t="shared" si="0"/>
        <v>5967951189</v>
      </c>
      <c r="CM4" s="84">
        <f t="shared" si="0"/>
        <v>6170157425</v>
      </c>
      <c r="CN4" s="83">
        <f t="shared" si="0"/>
        <v>6887167284</v>
      </c>
      <c r="CO4" s="84">
        <f t="shared" si="0"/>
        <v>8520485229</v>
      </c>
      <c r="CP4" s="84">
        <f t="shared" ref="CP4:CQ4" si="16">+CP5+CP23+CP38+CP52+CP63</f>
        <v>13146436211</v>
      </c>
      <c r="CQ4" s="84">
        <f t="shared" si="16"/>
        <v>15770226175</v>
      </c>
      <c r="CR4" s="84">
        <f t="shared" ref="CR4:CS4" si="17">+CR5+CR23+CR38+CR52+CR63</f>
        <v>15018235104</v>
      </c>
      <c r="CS4" s="84">
        <f t="shared" si="17"/>
        <v>12907964525</v>
      </c>
      <c r="CT4" s="84">
        <f t="shared" ref="CT4:CU4" si="18">+CT5+CT23+CT38+CT52+CT63</f>
        <v>12669846027</v>
      </c>
      <c r="CU4" s="84">
        <f t="shared" si="18"/>
        <v>12295775229</v>
      </c>
      <c r="CV4" s="86">
        <f t="shared" ref="CV4:DI4" si="19">+BP4+AX4+AH4+R4+B4</f>
        <v>2335860056</v>
      </c>
      <c r="CW4" s="86">
        <f t="shared" si="19"/>
        <v>3541916853</v>
      </c>
      <c r="CX4" s="86">
        <f t="shared" si="19"/>
        <v>4366969161</v>
      </c>
      <c r="CY4" s="86">
        <f t="shared" si="19"/>
        <v>5040671844</v>
      </c>
      <c r="CZ4" s="86">
        <f t="shared" si="19"/>
        <v>5435649462</v>
      </c>
      <c r="DA4" s="86">
        <f t="shared" si="19"/>
        <v>6021221113</v>
      </c>
      <c r="DB4" s="86">
        <f t="shared" si="19"/>
        <v>5967951189</v>
      </c>
      <c r="DC4" s="86">
        <f t="shared" si="19"/>
        <v>6170157425</v>
      </c>
      <c r="DD4" s="86">
        <f t="shared" si="19"/>
        <v>6887167284</v>
      </c>
      <c r="DE4" s="86">
        <f t="shared" si="19"/>
        <v>8520485229</v>
      </c>
      <c r="DF4" s="86">
        <f t="shared" si="19"/>
        <v>13146436211</v>
      </c>
      <c r="DG4" s="86">
        <f t="shared" si="19"/>
        <v>15770226175</v>
      </c>
      <c r="DH4" s="86">
        <f t="shared" si="19"/>
        <v>15018235104</v>
      </c>
      <c r="DI4" s="86">
        <f t="shared" si="19"/>
        <v>12907964525</v>
      </c>
      <c r="DJ4" s="86">
        <f t="shared" ref="DJ4:DK5" si="20">+CD4+BL4+AV4+AF4+P4</f>
        <v>12669846027</v>
      </c>
      <c r="DK4" s="86">
        <f t="shared" si="20"/>
        <v>12295775229</v>
      </c>
      <c r="DL4" s="184"/>
      <c r="DM4" s="86">
        <f t="shared" ref="DM4:DZ5" si="21">+CV4-CF4</f>
        <v>0</v>
      </c>
      <c r="DN4" s="86">
        <f t="shared" si="21"/>
        <v>0</v>
      </c>
      <c r="DO4" s="86">
        <f t="shared" si="21"/>
        <v>0</v>
      </c>
      <c r="DP4" s="86">
        <f t="shared" si="21"/>
        <v>0</v>
      </c>
      <c r="DQ4" s="86">
        <f t="shared" si="21"/>
        <v>0</v>
      </c>
      <c r="DR4" s="86">
        <f t="shared" si="21"/>
        <v>0</v>
      </c>
      <c r="DS4" s="86">
        <f t="shared" si="21"/>
        <v>0</v>
      </c>
      <c r="DT4" s="86">
        <f t="shared" si="21"/>
        <v>0</v>
      </c>
      <c r="DU4" s="86">
        <f t="shared" si="21"/>
        <v>0</v>
      </c>
      <c r="DV4" s="86">
        <f t="shared" si="21"/>
        <v>0</v>
      </c>
      <c r="DW4" s="86">
        <f t="shared" si="21"/>
        <v>0</v>
      </c>
      <c r="DX4" s="86">
        <f t="shared" si="21"/>
        <v>0</v>
      </c>
      <c r="DY4" s="86">
        <f t="shared" si="21"/>
        <v>0</v>
      </c>
      <c r="DZ4" s="86">
        <f t="shared" si="21"/>
        <v>0</v>
      </c>
      <c r="EA4" s="86">
        <f t="shared" ref="EA4:EB5" si="22">+DJ4-CT4</f>
        <v>0</v>
      </c>
      <c r="EB4" s="86">
        <f t="shared" si="22"/>
        <v>0</v>
      </c>
    </row>
    <row r="5" spans="1:132" s="8" customFormat="1" x14ac:dyDescent="0.2">
      <c r="A5" s="53" t="s">
        <v>0</v>
      </c>
      <c r="B5" s="71">
        <f>SUM(B6:B22)</f>
        <v>614613894</v>
      </c>
      <c r="C5" s="87">
        <f t="shared" ref="C5:CO5" si="23">SUM(C6:C22)</f>
        <v>1029570721</v>
      </c>
      <c r="D5" s="87">
        <f t="shared" si="23"/>
        <v>1288914567</v>
      </c>
      <c r="E5" s="88">
        <f t="shared" si="23"/>
        <v>1471524308</v>
      </c>
      <c r="F5" s="88">
        <f t="shared" si="23"/>
        <v>1606487472</v>
      </c>
      <c r="G5" s="88">
        <f t="shared" si="23"/>
        <v>1663401011</v>
      </c>
      <c r="H5" s="88">
        <f t="shared" si="23"/>
        <v>1565041671</v>
      </c>
      <c r="I5" s="87">
        <f t="shared" si="23"/>
        <v>1594618217</v>
      </c>
      <c r="J5" s="87">
        <f t="shared" si="23"/>
        <v>1794491706</v>
      </c>
      <c r="K5" s="87">
        <f t="shared" si="23"/>
        <v>2315661060</v>
      </c>
      <c r="L5" s="87">
        <f t="shared" ref="L5:M5" si="24">SUM(L6:L22)</f>
        <v>4233403304</v>
      </c>
      <c r="M5" s="87">
        <f t="shared" si="24"/>
        <v>5136103933</v>
      </c>
      <c r="N5" s="87">
        <f t="shared" ref="N5:O5" si="25">SUM(N6:N22)</f>
        <v>4718067069</v>
      </c>
      <c r="O5" s="87">
        <f t="shared" si="25"/>
        <v>4356473505</v>
      </c>
      <c r="P5" s="87">
        <f t="shared" ref="P5:Q5" si="26">SUM(P6:P22)</f>
        <v>4217402952</v>
      </c>
      <c r="Q5" s="87">
        <f t="shared" si="26"/>
        <v>4019720040</v>
      </c>
      <c r="R5" s="72">
        <f t="shared" si="23"/>
        <v>45199934</v>
      </c>
      <c r="S5" s="87">
        <f t="shared" si="23"/>
        <v>72297141</v>
      </c>
      <c r="T5" s="87">
        <f t="shared" si="23"/>
        <v>115834751</v>
      </c>
      <c r="U5" s="88">
        <f t="shared" si="23"/>
        <v>134862462</v>
      </c>
      <c r="V5" s="88">
        <f t="shared" si="23"/>
        <v>138365790</v>
      </c>
      <c r="W5" s="88">
        <f t="shared" si="23"/>
        <v>122871953</v>
      </c>
      <c r="X5" s="88">
        <f t="shared" si="23"/>
        <v>137821716</v>
      </c>
      <c r="Y5" s="87">
        <f t="shared" si="23"/>
        <v>137969887</v>
      </c>
      <c r="Z5" s="87">
        <f t="shared" si="23"/>
        <v>151779505</v>
      </c>
      <c r="AA5" s="87">
        <f t="shared" si="23"/>
        <v>158891318</v>
      </c>
      <c r="AB5" s="87">
        <f t="shared" ref="AB5:AC5" si="27">SUM(AB6:AB22)</f>
        <v>215315577</v>
      </c>
      <c r="AC5" s="87">
        <f t="shared" si="27"/>
        <v>234130749</v>
      </c>
      <c r="AD5" s="87">
        <f t="shared" ref="AD5:AE5" si="28">SUM(AD6:AD22)</f>
        <v>151607722</v>
      </c>
      <c r="AE5" s="87">
        <f t="shared" si="28"/>
        <v>147375910</v>
      </c>
      <c r="AF5" s="87">
        <f t="shared" ref="AF5:AG5" si="29">SUM(AF6:AF22)</f>
        <v>139701038</v>
      </c>
      <c r="AG5" s="87">
        <f t="shared" si="29"/>
        <v>133225393</v>
      </c>
      <c r="AH5" s="72">
        <f t="shared" si="23"/>
        <v>63112501</v>
      </c>
      <c r="AI5" s="87">
        <f t="shared" si="23"/>
        <v>210885899</v>
      </c>
      <c r="AJ5" s="87">
        <f t="shared" si="23"/>
        <v>178492184</v>
      </c>
      <c r="AK5" s="88">
        <f t="shared" si="23"/>
        <v>198839364</v>
      </c>
      <c r="AL5" s="88">
        <f t="shared" si="23"/>
        <v>203530241</v>
      </c>
      <c r="AM5" s="88">
        <f t="shared" si="23"/>
        <v>249208311</v>
      </c>
      <c r="AN5" s="88">
        <f t="shared" si="23"/>
        <v>277417621</v>
      </c>
      <c r="AO5" s="87">
        <f t="shared" si="23"/>
        <v>332927820</v>
      </c>
      <c r="AP5" s="87">
        <f t="shared" si="23"/>
        <v>399205299</v>
      </c>
      <c r="AQ5" s="87">
        <f t="shared" si="23"/>
        <v>472386316</v>
      </c>
      <c r="AR5" s="87">
        <f t="shared" ref="AR5:AS5" si="30">SUM(AR6:AR22)</f>
        <v>511166311</v>
      </c>
      <c r="AS5" s="87">
        <f t="shared" si="30"/>
        <v>498917568</v>
      </c>
      <c r="AT5" s="87">
        <f t="shared" ref="AT5:AU5" si="31">SUM(AT6:AT22)</f>
        <v>464358231</v>
      </c>
      <c r="AU5" s="87">
        <f t="shared" si="31"/>
        <v>466304467</v>
      </c>
      <c r="AV5" s="87">
        <f t="shared" ref="AV5:AW5" si="32">SUM(AV6:AV22)</f>
        <v>467410260</v>
      </c>
      <c r="AW5" s="87">
        <f t="shared" si="32"/>
        <v>474481718</v>
      </c>
      <c r="AX5" s="72">
        <f t="shared" si="23"/>
        <v>2472377</v>
      </c>
      <c r="AY5" s="87">
        <f t="shared" si="23"/>
        <v>6936768</v>
      </c>
      <c r="AZ5" s="87">
        <f t="shared" si="23"/>
        <v>14823043</v>
      </c>
      <c r="BA5" s="88">
        <f t="shared" si="23"/>
        <v>8833269</v>
      </c>
      <c r="BB5" s="88">
        <f t="shared" si="23"/>
        <v>8099349</v>
      </c>
      <c r="BC5" s="88">
        <f t="shared" si="23"/>
        <v>12687255</v>
      </c>
      <c r="BD5" s="88">
        <f t="shared" si="23"/>
        <v>10284520</v>
      </c>
      <c r="BE5" s="87">
        <f t="shared" si="23"/>
        <v>12918784</v>
      </c>
      <c r="BF5" s="87">
        <f t="shared" si="23"/>
        <v>15024772</v>
      </c>
      <c r="BG5" s="87">
        <f t="shared" si="23"/>
        <v>14738317</v>
      </c>
      <c r="BH5" s="87">
        <f t="shared" ref="BH5:BI5" si="33">SUM(BH6:BH22)</f>
        <v>18468181</v>
      </c>
      <c r="BI5" s="87">
        <f t="shared" si="33"/>
        <v>17045543</v>
      </c>
      <c r="BJ5" s="87">
        <f t="shared" ref="BJ5:BK5" si="34">SUM(BJ6:BJ22)</f>
        <v>19550340</v>
      </c>
      <c r="BK5" s="87">
        <f t="shared" si="34"/>
        <v>21699986</v>
      </c>
      <c r="BL5" s="87">
        <f t="shared" ref="BL5:BM5" si="35">SUM(BL6:BL22)</f>
        <v>21379376</v>
      </c>
      <c r="BM5" s="87">
        <f t="shared" si="35"/>
        <v>20741857</v>
      </c>
      <c r="BN5" s="73">
        <f t="shared" si="23"/>
        <v>15408302</v>
      </c>
      <c r="BO5" s="89">
        <f t="shared" si="23"/>
        <v>34701024</v>
      </c>
      <c r="BP5" s="72">
        <f t="shared" si="23"/>
        <v>87670460</v>
      </c>
      <c r="BQ5" s="87">
        <f t="shared" si="23"/>
        <v>155160770</v>
      </c>
      <c r="BR5" s="87">
        <f t="shared" si="23"/>
        <v>170877796</v>
      </c>
      <c r="BS5" s="88">
        <f t="shared" si="23"/>
        <v>172178345</v>
      </c>
      <c r="BT5" s="88">
        <f t="shared" si="23"/>
        <v>192325264</v>
      </c>
      <c r="BU5" s="88">
        <f t="shared" si="23"/>
        <v>244435799</v>
      </c>
      <c r="BV5" s="88">
        <f t="shared" si="23"/>
        <v>281897307</v>
      </c>
      <c r="BW5" s="87">
        <f t="shared" si="23"/>
        <v>340341141</v>
      </c>
      <c r="BX5" s="87">
        <f t="shared" si="23"/>
        <v>370480832</v>
      </c>
      <c r="BY5" s="87">
        <f t="shared" si="23"/>
        <v>401912587</v>
      </c>
      <c r="BZ5" s="87">
        <f t="shared" ref="BZ5:CA5" si="36">SUM(BZ6:BZ22)</f>
        <v>500369825</v>
      </c>
      <c r="CA5" s="87">
        <f t="shared" si="36"/>
        <v>580483967</v>
      </c>
      <c r="CB5" s="87">
        <f t="shared" ref="CB5:CC5" si="37">SUM(CB6:CB22)</f>
        <v>554969251</v>
      </c>
      <c r="CC5" s="87">
        <f t="shared" si="37"/>
        <v>582118752</v>
      </c>
      <c r="CD5" s="87">
        <f t="shared" ref="CD5:CE5" si="38">SUM(CD6:CD22)</f>
        <v>605532371</v>
      </c>
      <c r="CE5" s="87">
        <f t="shared" si="38"/>
        <v>592811024</v>
      </c>
      <c r="CF5" s="72">
        <f t="shared" si="23"/>
        <v>813069166</v>
      </c>
      <c r="CG5" s="87">
        <f t="shared" si="23"/>
        <v>1474851299</v>
      </c>
      <c r="CH5" s="87">
        <f t="shared" si="23"/>
        <v>1768942341</v>
      </c>
      <c r="CI5" s="88">
        <f t="shared" si="23"/>
        <v>1986237748</v>
      </c>
      <c r="CJ5" s="88">
        <f t="shared" si="23"/>
        <v>2148808116</v>
      </c>
      <c r="CK5" s="88">
        <f t="shared" si="23"/>
        <v>2292604329</v>
      </c>
      <c r="CL5" s="92">
        <f t="shared" si="23"/>
        <v>2272462835</v>
      </c>
      <c r="CM5" s="88">
        <f t="shared" si="23"/>
        <v>2418775849</v>
      </c>
      <c r="CN5" s="87">
        <f t="shared" si="23"/>
        <v>2730982114</v>
      </c>
      <c r="CO5" s="88">
        <f t="shared" si="23"/>
        <v>3363589598</v>
      </c>
      <c r="CP5" s="88">
        <f t="shared" ref="CP5:CQ5" si="39">SUM(CP6:CP22)</f>
        <v>5478723198</v>
      </c>
      <c r="CQ5" s="88">
        <f t="shared" si="39"/>
        <v>6466681760</v>
      </c>
      <c r="CR5" s="88">
        <f t="shared" ref="CR5:CS5" si="40">SUM(CR6:CR22)</f>
        <v>5908552613</v>
      </c>
      <c r="CS5" s="88">
        <f t="shared" si="40"/>
        <v>5573972620</v>
      </c>
      <c r="CT5" s="88">
        <f t="shared" ref="CT5:CU5" si="41">SUM(CT6:CT22)</f>
        <v>5451425997</v>
      </c>
      <c r="CU5" s="88">
        <f t="shared" si="41"/>
        <v>5240980032</v>
      </c>
      <c r="CV5" s="90">
        <f t="shared" ref="CV5" si="42">+BP5+AX5+AH5+R5+B5</f>
        <v>813069166</v>
      </c>
      <c r="CW5" s="90">
        <f t="shared" ref="CW5" si="43">+BQ5+AY5+AI5+S5+C5</f>
        <v>1474851299</v>
      </c>
      <c r="CX5" s="90">
        <f t="shared" ref="CX5" si="44">+BR5+AZ5+AJ5+T5+D5</f>
        <v>1768942341</v>
      </c>
      <c r="CY5" s="90">
        <f t="shared" ref="CY5" si="45">+BS5+BA5+AK5+U5+E5</f>
        <v>1986237748</v>
      </c>
      <c r="CZ5" s="90">
        <f t="shared" ref="CZ5" si="46">+BT5+BB5+AL5+V5+F5</f>
        <v>2148808116</v>
      </c>
      <c r="DA5" s="90">
        <f t="shared" ref="DA5" si="47">+BU5+BC5+AM5+W5+G5</f>
        <v>2292604329</v>
      </c>
      <c r="DB5" s="90">
        <f t="shared" ref="DB5" si="48">+BV5+BD5+AN5+X5+H5</f>
        <v>2272462835</v>
      </c>
      <c r="DC5" s="90">
        <f t="shared" ref="DC5" si="49">+BW5+BE5+AO5+Y5+I5</f>
        <v>2418775849</v>
      </c>
      <c r="DD5" s="90">
        <f t="shared" ref="DD5:DI5" si="50">+BX5+BF5+AP5+Z5+J5</f>
        <v>2730982114</v>
      </c>
      <c r="DE5" s="90">
        <f t="shared" si="50"/>
        <v>3363589598</v>
      </c>
      <c r="DF5" s="90">
        <f t="shared" si="50"/>
        <v>5478723198</v>
      </c>
      <c r="DG5" s="90">
        <f t="shared" si="50"/>
        <v>6466681760</v>
      </c>
      <c r="DH5" s="90">
        <f t="shared" si="50"/>
        <v>5908552613</v>
      </c>
      <c r="DI5" s="90">
        <f t="shared" si="50"/>
        <v>5573972620</v>
      </c>
      <c r="DJ5" s="90">
        <f t="shared" si="20"/>
        <v>5451425997</v>
      </c>
      <c r="DK5" s="90">
        <f t="shared" si="20"/>
        <v>5240980032</v>
      </c>
      <c r="DL5" s="185"/>
      <c r="DM5" s="90">
        <f t="shared" si="21"/>
        <v>0</v>
      </c>
      <c r="DN5" s="90">
        <f t="shared" si="21"/>
        <v>0</v>
      </c>
      <c r="DO5" s="90">
        <f t="shared" si="21"/>
        <v>0</v>
      </c>
      <c r="DP5" s="90">
        <f t="shared" si="21"/>
        <v>0</v>
      </c>
      <c r="DQ5" s="90">
        <f t="shared" si="21"/>
        <v>0</v>
      </c>
      <c r="DR5" s="90">
        <f t="shared" si="21"/>
        <v>0</v>
      </c>
      <c r="DS5" s="90">
        <f t="shared" si="21"/>
        <v>0</v>
      </c>
      <c r="DT5" s="90">
        <f t="shared" si="21"/>
        <v>0</v>
      </c>
      <c r="DU5" s="90">
        <f t="shared" si="21"/>
        <v>0</v>
      </c>
      <c r="DV5" s="90">
        <f t="shared" si="21"/>
        <v>0</v>
      </c>
      <c r="DW5" s="90">
        <f t="shared" si="21"/>
        <v>0</v>
      </c>
      <c r="DX5" s="90">
        <f t="shared" si="21"/>
        <v>0</v>
      </c>
      <c r="DY5" s="90">
        <f t="shared" si="21"/>
        <v>0</v>
      </c>
      <c r="DZ5" s="90">
        <f t="shared" si="21"/>
        <v>0</v>
      </c>
      <c r="EA5" s="90">
        <f t="shared" si="22"/>
        <v>0</v>
      </c>
      <c r="EB5" s="90">
        <f t="shared" si="22"/>
        <v>0</v>
      </c>
    </row>
    <row r="6" spans="1:132" s="8" customFormat="1" x14ac:dyDescent="0.2">
      <c r="A6" s="53" t="s">
        <v>65</v>
      </c>
      <c r="B6" s="38"/>
      <c r="C6" s="12"/>
      <c r="D6" s="12"/>
      <c r="E6" s="26"/>
      <c r="F6" s="26"/>
      <c r="G6" s="28"/>
      <c r="H6" s="28"/>
      <c r="I6" s="10"/>
      <c r="J6" s="10"/>
      <c r="K6" s="10"/>
      <c r="L6" s="10"/>
      <c r="M6" s="10"/>
      <c r="N6" s="10"/>
      <c r="O6" s="10"/>
      <c r="P6" s="10"/>
      <c r="Q6" s="10"/>
      <c r="R6" s="20"/>
      <c r="S6" s="12"/>
      <c r="T6" s="12"/>
      <c r="U6" s="26"/>
      <c r="V6" s="26"/>
      <c r="W6" s="28"/>
      <c r="X6" s="28"/>
      <c r="Y6" s="10"/>
      <c r="Z6" s="10"/>
      <c r="AA6" s="10"/>
      <c r="AB6" s="10"/>
      <c r="AC6" s="10"/>
      <c r="AD6" s="10"/>
      <c r="AE6" s="10"/>
      <c r="AF6" s="10"/>
      <c r="AG6" s="10"/>
      <c r="AH6" s="20"/>
      <c r="AI6" s="12"/>
      <c r="AJ6" s="12"/>
      <c r="AK6" s="26"/>
      <c r="AL6" s="26"/>
      <c r="AM6" s="28"/>
      <c r="AN6" s="28"/>
      <c r="AO6" s="10"/>
      <c r="AP6" s="10"/>
      <c r="AQ6" s="10"/>
      <c r="AR6" s="10"/>
      <c r="AS6" s="10"/>
      <c r="AT6" s="10"/>
      <c r="AU6" s="10"/>
      <c r="AV6" s="10"/>
      <c r="AW6" s="10"/>
      <c r="AX6" s="20"/>
      <c r="AY6" s="12"/>
      <c r="AZ6" s="12"/>
      <c r="BA6" s="26"/>
      <c r="BB6" s="26"/>
      <c r="BC6" s="28"/>
      <c r="BD6" s="28"/>
      <c r="BE6" s="10"/>
      <c r="BF6" s="10"/>
      <c r="BG6" s="10"/>
      <c r="BH6" s="10"/>
      <c r="BI6" s="10"/>
      <c r="BJ6" s="10"/>
      <c r="BK6" s="10"/>
      <c r="BL6" s="10"/>
      <c r="BM6" s="10"/>
      <c r="BN6" s="21"/>
      <c r="BO6" s="14"/>
      <c r="BP6" s="20"/>
      <c r="BQ6" s="46"/>
      <c r="BR6" s="46"/>
      <c r="BS6" s="48"/>
      <c r="BT6" s="48"/>
      <c r="BU6" s="28"/>
      <c r="BV6" s="28"/>
      <c r="BW6" s="10"/>
      <c r="BX6" s="10"/>
      <c r="BY6" s="10"/>
      <c r="BZ6" s="10"/>
      <c r="CA6" s="10"/>
      <c r="CB6" s="10"/>
      <c r="CC6" s="10"/>
      <c r="CD6" s="10"/>
      <c r="CE6" s="10"/>
      <c r="CF6" s="20"/>
      <c r="CG6" s="12"/>
      <c r="CH6" s="12"/>
      <c r="CI6" s="26"/>
      <c r="CJ6" s="26"/>
      <c r="CK6" s="50"/>
      <c r="CL6" s="28"/>
      <c r="CM6" s="28"/>
      <c r="CN6" s="10"/>
      <c r="CO6" s="50"/>
      <c r="CP6" s="50"/>
      <c r="CQ6" s="50"/>
      <c r="CR6" s="50"/>
      <c r="CS6" s="50"/>
      <c r="CT6" s="50"/>
      <c r="CU6" s="50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87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</row>
    <row r="7" spans="1:132" s="8" customFormat="1" x14ac:dyDescent="0.2">
      <c r="A7" s="51" t="s">
        <v>1</v>
      </c>
      <c r="B7" s="38">
        <v>42146221</v>
      </c>
      <c r="C7" s="12">
        <v>70839094</v>
      </c>
      <c r="D7" s="12">
        <v>94005600</v>
      </c>
      <c r="E7" s="26">
        <v>104354265</v>
      </c>
      <c r="F7" s="26">
        <v>109717225</v>
      </c>
      <c r="G7" s="11">
        <v>96172998</v>
      </c>
      <c r="H7" s="11">
        <v>90425253</v>
      </c>
      <c r="I7" s="11">
        <v>84207816</v>
      </c>
      <c r="J7" s="11">
        <v>103560923</v>
      </c>
      <c r="K7" s="11">
        <v>136383009</v>
      </c>
      <c r="L7" s="11">
        <v>231898460</v>
      </c>
      <c r="M7" s="11">
        <v>249344483</v>
      </c>
      <c r="N7" s="11">
        <v>213474578</v>
      </c>
      <c r="O7" s="11">
        <v>190479825</v>
      </c>
      <c r="P7" s="11">
        <v>180791610</v>
      </c>
      <c r="Q7" s="11">
        <v>170062140</v>
      </c>
      <c r="R7" s="20">
        <v>2459496</v>
      </c>
      <c r="S7" s="12">
        <v>2814766</v>
      </c>
      <c r="T7" s="12">
        <v>5148142</v>
      </c>
      <c r="U7" s="26">
        <v>6500467</v>
      </c>
      <c r="V7" s="26">
        <v>4363281</v>
      </c>
      <c r="W7" s="11">
        <v>5612168</v>
      </c>
      <c r="X7" s="11">
        <v>9419617</v>
      </c>
      <c r="Y7" s="11">
        <v>6345150</v>
      </c>
      <c r="Z7" s="11">
        <v>6327201</v>
      </c>
      <c r="AA7" s="11">
        <v>7994780</v>
      </c>
      <c r="AB7" s="11">
        <v>8207401</v>
      </c>
      <c r="AC7" s="11">
        <v>11707428</v>
      </c>
      <c r="AD7" s="11">
        <v>5447477</v>
      </c>
      <c r="AE7" s="11">
        <v>4587071</v>
      </c>
      <c r="AF7" s="11">
        <v>3892655</v>
      </c>
      <c r="AG7" s="11">
        <v>3468298</v>
      </c>
      <c r="AH7" s="20">
        <v>1188126</v>
      </c>
      <c r="AI7" s="12">
        <v>820245</v>
      </c>
      <c r="AJ7" s="12">
        <v>1577327</v>
      </c>
      <c r="AK7" s="26">
        <v>2606131</v>
      </c>
      <c r="AL7" s="26">
        <v>1051007</v>
      </c>
      <c r="AM7" s="11">
        <v>1120471</v>
      </c>
      <c r="AN7" s="11">
        <v>1422670</v>
      </c>
      <c r="AO7" s="11">
        <v>1557973</v>
      </c>
      <c r="AP7" s="11">
        <v>3368599</v>
      </c>
      <c r="AQ7" s="11">
        <v>3148389</v>
      </c>
      <c r="AR7" s="11">
        <v>2705808</v>
      </c>
      <c r="AS7" s="11">
        <v>3931633</v>
      </c>
      <c r="AT7" s="11">
        <v>3170932</v>
      </c>
      <c r="AU7" s="11">
        <v>3103897</v>
      </c>
      <c r="AV7" s="11">
        <v>2722767</v>
      </c>
      <c r="AW7" s="11">
        <v>5537465</v>
      </c>
      <c r="AX7" s="20">
        <v>13750</v>
      </c>
      <c r="AY7" s="12">
        <v>200477</v>
      </c>
      <c r="AZ7" s="12">
        <v>37558</v>
      </c>
      <c r="BA7" s="26">
        <v>20000</v>
      </c>
      <c r="BB7" s="26">
        <v>65291</v>
      </c>
      <c r="BC7" s="11">
        <v>15323</v>
      </c>
      <c r="BD7" s="11">
        <v>11815</v>
      </c>
      <c r="BE7" s="11">
        <v>14552</v>
      </c>
      <c r="BF7" s="11">
        <v>9320</v>
      </c>
      <c r="BG7" s="11">
        <v>78524</v>
      </c>
      <c r="BH7" s="11">
        <v>127910</v>
      </c>
      <c r="BI7" s="11">
        <v>95129</v>
      </c>
      <c r="BJ7" s="11">
        <v>57731</v>
      </c>
      <c r="BK7" s="11">
        <v>104002</v>
      </c>
      <c r="BL7" s="11">
        <v>30734</v>
      </c>
      <c r="BM7" s="11">
        <v>119396</v>
      </c>
      <c r="BN7" s="21">
        <v>734220</v>
      </c>
      <c r="BO7" s="14">
        <v>315192</v>
      </c>
      <c r="BP7" s="20">
        <v>16578326</v>
      </c>
      <c r="BQ7" s="46">
        <v>19779223</v>
      </c>
      <c r="BR7" s="46">
        <v>23990969</v>
      </c>
      <c r="BS7" s="48">
        <v>23363593</v>
      </c>
      <c r="BT7" s="48">
        <v>27531473</v>
      </c>
      <c r="BU7" s="11">
        <v>27482168</v>
      </c>
      <c r="BV7" s="11">
        <v>28555783</v>
      </c>
      <c r="BW7" s="11">
        <v>35775673</v>
      </c>
      <c r="BX7" s="11">
        <v>35981569</v>
      </c>
      <c r="BY7" s="11">
        <v>32634409</v>
      </c>
      <c r="BZ7" s="11">
        <v>46621086</v>
      </c>
      <c r="CA7" s="11">
        <v>42621335</v>
      </c>
      <c r="CB7" s="11">
        <v>37558686</v>
      </c>
      <c r="CC7" s="11">
        <v>36496878</v>
      </c>
      <c r="CD7" s="11">
        <v>33884998</v>
      </c>
      <c r="CE7" s="11">
        <v>33899920</v>
      </c>
      <c r="CF7" s="20">
        <v>62385919</v>
      </c>
      <c r="CG7" s="12">
        <v>94453805</v>
      </c>
      <c r="CH7" s="12">
        <v>124759596</v>
      </c>
      <c r="CI7" s="26">
        <v>136844456</v>
      </c>
      <c r="CJ7" s="26">
        <v>142728277</v>
      </c>
      <c r="CK7" s="22">
        <f t="shared" ref="CK7:CK22" si="51">+BU7+BC7+AM7+W7+G7</f>
        <v>130403128</v>
      </c>
      <c r="CL7" s="11">
        <v>129835138</v>
      </c>
      <c r="CM7" s="11">
        <v>127901164</v>
      </c>
      <c r="CN7" s="11">
        <v>149247612</v>
      </c>
      <c r="CO7" s="22">
        <f t="shared" ref="CO7:CO22" si="52">+BY7+BG7+AQ7+AA7+K7</f>
        <v>180239111</v>
      </c>
      <c r="CP7" s="22">
        <f t="shared" ref="CP7:CP22" si="53">+BZ7+BH7+AR7+AB7+L7</f>
        <v>289560665</v>
      </c>
      <c r="CQ7" s="11">
        <v>307700008</v>
      </c>
      <c r="CR7" s="11">
        <v>259709404</v>
      </c>
      <c r="CS7" s="11">
        <v>234771673</v>
      </c>
      <c r="CT7" s="11">
        <v>221322764</v>
      </c>
      <c r="CU7" s="11">
        <v>213087219</v>
      </c>
      <c r="CV7" s="124">
        <f t="shared" ref="CV7:CV23" si="54">+BP7+AX7+AH7+R7+B7</f>
        <v>62385919</v>
      </c>
      <c r="CW7" s="124">
        <f t="shared" ref="CW7:CW23" si="55">+BQ7+AY7+AI7+S7+C7</f>
        <v>94453805</v>
      </c>
      <c r="CX7" s="124">
        <f t="shared" ref="CX7:CX23" si="56">+BR7+AZ7+AJ7+T7+D7</f>
        <v>124759596</v>
      </c>
      <c r="CY7" s="124">
        <f t="shared" ref="CY7:CY23" si="57">+BS7+BA7+AK7+U7+E7</f>
        <v>136844456</v>
      </c>
      <c r="CZ7" s="124">
        <f t="shared" ref="CZ7:CZ23" si="58">+BT7+BB7+AL7+V7+F7</f>
        <v>142728277</v>
      </c>
      <c r="DA7" s="124">
        <f t="shared" ref="DA7:DA23" si="59">+BU7+BC7+AM7+W7+G7</f>
        <v>130403128</v>
      </c>
      <c r="DB7" s="124">
        <f t="shared" ref="DB7:DB23" si="60">+BV7+BD7+AN7+X7+H7</f>
        <v>129835138</v>
      </c>
      <c r="DC7" s="124">
        <f t="shared" ref="DC7:DC23" si="61">+BW7+BE7+AO7+Y7+I7</f>
        <v>127901164</v>
      </c>
      <c r="DD7" s="124">
        <f t="shared" ref="DD7:DD23" si="62">+BX7+BF7+AP7+Z7+J7</f>
        <v>149247612</v>
      </c>
      <c r="DE7" s="124">
        <f t="shared" ref="DE7:DE23" si="63">+BY7+BG7+AQ7+AA7+K7</f>
        <v>180239111</v>
      </c>
      <c r="DF7" s="124">
        <f t="shared" ref="DF7:DF23" si="64">+BZ7+BH7+AR7+AB7+L7</f>
        <v>289560665</v>
      </c>
      <c r="DG7" s="124">
        <f t="shared" ref="DG7:DG23" si="65">+CA7+BI7+AS7+AC7+M7</f>
        <v>307700008</v>
      </c>
      <c r="DH7" s="124">
        <f t="shared" ref="DH7:DH23" si="66">+CB7+BJ7+AT7+AD7+N7</f>
        <v>259709404</v>
      </c>
      <c r="DI7" s="124">
        <f t="shared" ref="DI7:DI23" si="67">+CC7+BK7+AU7+AE7+O7</f>
        <v>234771673</v>
      </c>
      <c r="DJ7" s="124">
        <f t="shared" ref="DJ7:DJ23" si="68">+CD7+BL7+AV7+AF7+P7</f>
        <v>221322764</v>
      </c>
      <c r="DK7" s="124">
        <f t="shared" ref="DK7:DK23" si="69">+CE7+BM7+AW7+AG7+Q7</f>
        <v>213087219</v>
      </c>
      <c r="DL7" s="187"/>
      <c r="DM7" s="120">
        <f t="shared" ref="DM7:DM23" si="70">+CV7-CF7</f>
        <v>0</v>
      </c>
      <c r="DN7" s="120">
        <f t="shared" ref="DN7:DN23" si="71">+CW7-CG7</f>
        <v>0</v>
      </c>
      <c r="DO7" s="120">
        <f t="shared" ref="DO7:DO23" si="72">+CX7-CH7</f>
        <v>0</v>
      </c>
      <c r="DP7" s="120">
        <f t="shared" ref="DP7:DP23" si="73">+CY7-CI7</f>
        <v>0</v>
      </c>
      <c r="DQ7" s="120">
        <f t="shared" ref="DQ7:DQ23" si="74">+CZ7-CJ7</f>
        <v>0</v>
      </c>
      <c r="DR7" s="120">
        <f t="shared" ref="DR7:DR23" si="75">+DA7-CK7</f>
        <v>0</v>
      </c>
      <c r="DS7" s="120">
        <f t="shared" ref="DS7:DS23" si="76">+DB7-CL7</f>
        <v>0</v>
      </c>
      <c r="DT7" s="120">
        <f t="shared" ref="DT7:DT23" si="77">+DC7-CM7</f>
        <v>0</v>
      </c>
      <c r="DU7" s="120">
        <f t="shared" ref="DU7:DU23" si="78">+DD7-CN7</f>
        <v>0</v>
      </c>
      <c r="DV7" s="120">
        <f t="shared" ref="DV7:DV23" si="79">+DE7-CO7</f>
        <v>0</v>
      </c>
      <c r="DW7" s="120">
        <f t="shared" ref="DW7:DW23" si="80">+DF7-CP7</f>
        <v>0</v>
      </c>
      <c r="DX7" s="120">
        <f t="shared" ref="DX7:DX23" si="81">+DG7-CQ7</f>
        <v>0</v>
      </c>
      <c r="DY7" s="120">
        <f t="shared" ref="DY7:DY23" si="82">+DH7-CR7</f>
        <v>0</v>
      </c>
      <c r="DZ7" s="120">
        <f t="shared" ref="DZ7:DZ23" si="83">+DI7-CS7</f>
        <v>0</v>
      </c>
      <c r="EA7" s="120">
        <f t="shared" ref="EA7:EA23" si="84">+DJ7-CT7</f>
        <v>0</v>
      </c>
      <c r="EB7" s="120">
        <f t="shared" ref="EB7:EB23" si="85">+DK7-CU7</f>
        <v>0</v>
      </c>
    </row>
    <row r="8" spans="1:132" s="8" customFormat="1" x14ac:dyDescent="0.2">
      <c r="A8" s="51" t="s">
        <v>2</v>
      </c>
      <c r="B8" s="38">
        <v>9993083</v>
      </c>
      <c r="C8" s="12">
        <v>25375037</v>
      </c>
      <c r="D8" s="12">
        <v>39041438</v>
      </c>
      <c r="E8" s="26">
        <v>51441507</v>
      </c>
      <c r="F8" s="26">
        <v>57239819</v>
      </c>
      <c r="G8" s="11">
        <v>56521482</v>
      </c>
      <c r="H8" s="11">
        <v>55209213</v>
      </c>
      <c r="I8" s="11">
        <v>62455327</v>
      </c>
      <c r="J8" s="11">
        <v>69622683</v>
      </c>
      <c r="K8" s="11">
        <v>77939242</v>
      </c>
      <c r="L8" s="11">
        <v>125858958</v>
      </c>
      <c r="M8" s="11">
        <v>147248498</v>
      </c>
      <c r="N8" s="11">
        <v>145189936</v>
      </c>
      <c r="O8" s="11">
        <v>132047251</v>
      </c>
      <c r="P8" s="11">
        <v>121582657</v>
      </c>
      <c r="Q8" s="11">
        <v>110080014</v>
      </c>
      <c r="R8" s="20">
        <v>856483</v>
      </c>
      <c r="S8" s="12">
        <v>2077615</v>
      </c>
      <c r="T8" s="12">
        <v>1900160</v>
      </c>
      <c r="U8" s="26">
        <v>5770695</v>
      </c>
      <c r="V8" s="26">
        <v>4202322</v>
      </c>
      <c r="W8" s="11">
        <v>3377505</v>
      </c>
      <c r="X8" s="11">
        <v>2861315</v>
      </c>
      <c r="Y8" s="11">
        <v>3120156</v>
      </c>
      <c r="Z8" s="11">
        <v>4651109</v>
      </c>
      <c r="AA8" s="11">
        <v>3435650</v>
      </c>
      <c r="AB8" s="11">
        <v>5193038</v>
      </c>
      <c r="AC8" s="11">
        <v>4614068</v>
      </c>
      <c r="AD8" s="11">
        <v>4047915</v>
      </c>
      <c r="AE8" s="11">
        <v>3507107</v>
      </c>
      <c r="AF8" s="11">
        <v>3145347</v>
      </c>
      <c r="AG8" s="11">
        <v>3019382</v>
      </c>
      <c r="AH8" s="20">
        <v>888699</v>
      </c>
      <c r="AI8" s="12">
        <v>4657315</v>
      </c>
      <c r="AJ8" s="12">
        <v>4881120</v>
      </c>
      <c r="AK8" s="26">
        <v>2979781</v>
      </c>
      <c r="AL8" s="26">
        <v>2827397</v>
      </c>
      <c r="AM8" s="11">
        <v>4069360</v>
      </c>
      <c r="AN8" s="11">
        <v>4232437</v>
      </c>
      <c r="AO8" s="11">
        <v>5693961</v>
      </c>
      <c r="AP8" s="11">
        <v>7640087</v>
      </c>
      <c r="AQ8" s="11">
        <v>5822069</v>
      </c>
      <c r="AR8" s="11">
        <v>8108018</v>
      </c>
      <c r="AS8" s="11">
        <v>19890702</v>
      </c>
      <c r="AT8" s="11">
        <v>15073517</v>
      </c>
      <c r="AU8" s="11">
        <v>15293392</v>
      </c>
      <c r="AV8" s="11">
        <v>12400334</v>
      </c>
      <c r="AW8" s="11">
        <v>13505730</v>
      </c>
      <c r="AX8" s="20"/>
      <c r="AY8" s="12">
        <v>0</v>
      </c>
      <c r="AZ8" s="12">
        <v>287211</v>
      </c>
      <c r="BA8" s="26">
        <v>560264</v>
      </c>
      <c r="BB8" s="26">
        <v>696690</v>
      </c>
      <c r="BC8" s="11">
        <v>226608</v>
      </c>
      <c r="BD8" s="11">
        <v>218161</v>
      </c>
      <c r="BE8" s="11">
        <v>359681</v>
      </c>
      <c r="BF8" s="11">
        <v>396236</v>
      </c>
      <c r="BG8" s="11">
        <v>412887</v>
      </c>
      <c r="BH8" s="11">
        <v>499929</v>
      </c>
      <c r="BI8" s="11">
        <v>315327</v>
      </c>
      <c r="BJ8" s="11">
        <v>216312</v>
      </c>
      <c r="BK8" s="11">
        <v>184350</v>
      </c>
      <c r="BL8" s="11">
        <v>250605</v>
      </c>
      <c r="BM8" s="11">
        <v>211506</v>
      </c>
      <c r="BN8" s="21">
        <v>445136</v>
      </c>
      <c r="BO8" s="14">
        <v>710417</v>
      </c>
      <c r="BP8" s="20">
        <v>1582977</v>
      </c>
      <c r="BQ8" s="46">
        <v>3163819</v>
      </c>
      <c r="BR8" s="46">
        <v>4391015</v>
      </c>
      <c r="BS8" s="48">
        <v>3926532</v>
      </c>
      <c r="BT8" s="48">
        <v>4489387</v>
      </c>
      <c r="BU8" s="11">
        <v>5958394</v>
      </c>
      <c r="BV8" s="11">
        <v>6792384</v>
      </c>
      <c r="BW8" s="11">
        <v>11092733</v>
      </c>
      <c r="BX8" s="11">
        <v>13364626</v>
      </c>
      <c r="BY8" s="11">
        <v>10513334</v>
      </c>
      <c r="BZ8" s="11">
        <v>11505933</v>
      </c>
      <c r="CA8" s="11">
        <v>12471248</v>
      </c>
      <c r="CB8" s="11">
        <v>13348065</v>
      </c>
      <c r="CC8" s="11">
        <v>13950600</v>
      </c>
      <c r="CD8" s="11">
        <v>16069077</v>
      </c>
      <c r="CE8" s="11">
        <v>14038228</v>
      </c>
      <c r="CF8" s="20">
        <v>13321242</v>
      </c>
      <c r="CG8" s="12">
        <v>35273786</v>
      </c>
      <c r="CH8" s="12">
        <v>50500944</v>
      </c>
      <c r="CI8" s="26">
        <v>64678779</v>
      </c>
      <c r="CJ8" s="26">
        <v>69455615</v>
      </c>
      <c r="CK8" s="22">
        <f t="shared" si="51"/>
        <v>70153349</v>
      </c>
      <c r="CL8" s="11">
        <v>69313510</v>
      </c>
      <c r="CM8" s="11">
        <v>82721858</v>
      </c>
      <c r="CN8" s="11">
        <v>95674741</v>
      </c>
      <c r="CO8" s="22">
        <f t="shared" si="52"/>
        <v>98123182</v>
      </c>
      <c r="CP8" s="22">
        <f t="shared" si="53"/>
        <v>151165876</v>
      </c>
      <c r="CQ8" s="11">
        <v>184539843</v>
      </c>
      <c r="CR8" s="11">
        <v>177875745</v>
      </c>
      <c r="CS8" s="11">
        <v>164982700</v>
      </c>
      <c r="CT8" s="11">
        <v>153448020</v>
      </c>
      <c r="CU8" s="11">
        <v>140854860</v>
      </c>
      <c r="CV8" s="124">
        <f t="shared" si="54"/>
        <v>13321242</v>
      </c>
      <c r="CW8" s="124">
        <f t="shared" si="55"/>
        <v>35273786</v>
      </c>
      <c r="CX8" s="124">
        <f t="shared" si="56"/>
        <v>50500944</v>
      </c>
      <c r="CY8" s="124">
        <f t="shared" si="57"/>
        <v>64678779</v>
      </c>
      <c r="CZ8" s="124">
        <f t="shared" si="58"/>
        <v>69455615</v>
      </c>
      <c r="DA8" s="124">
        <f t="shared" si="59"/>
        <v>70153349</v>
      </c>
      <c r="DB8" s="124">
        <f t="shared" si="60"/>
        <v>69313510</v>
      </c>
      <c r="DC8" s="124">
        <f t="shared" si="61"/>
        <v>82721858</v>
      </c>
      <c r="DD8" s="124">
        <f t="shared" si="62"/>
        <v>95674741</v>
      </c>
      <c r="DE8" s="124">
        <f t="shared" si="63"/>
        <v>98123182</v>
      </c>
      <c r="DF8" s="124">
        <f t="shared" si="64"/>
        <v>151165876</v>
      </c>
      <c r="DG8" s="124">
        <f t="shared" si="65"/>
        <v>184539843</v>
      </c>
      <c r="DH8" s="124">
        <f t="shared" si="66"/>
        <v>177875745</v>
      </c>
      <c r="DI8" s="124">
        <f t="shared" si="67"/>
        <v>164982700</v>
      </c>
      <c r="DJ8" s="124">
        <f t="shared" si="68"/>
        <v>153448020</v>
      </c>
      <c r="DK8" s="124">
        <f t="shared" si="69"/>
        <v>140854860</v>
      </c>
      <c r="DL8" s="187"/>
      <c r="DM8" s="120">
        <f t="shared" si="70"/>
        <v>0</v>
      </c>
      <c r="DN8" s="120">
        <f t="shared" si="71"/>
        <v>0</v>
      </c>
      <c r="DO8" s="120">
        <f t="shared" si="72"/>
        <v>0</v>
      </c>
      <c r="DP8" s="120">
        <f t="shared" si="73"/>
        <v>0</v>
      </c>
      <c r="DQ8" s="120">
        <f t="shared" si="74"/>
        <v>0</v>
      </c>
      <c r="DR8" s="120">
        <f t="shared" si="75"/>
        <v>0</v>
      </c>
      <c r="DS8" s="120">
        <f t="shared" si="76"/>
        <v>0</v>
      </c>
      <c r="DT8" s="120">
        <f t="shared" si="77"/>
        <v>0</v>
      </c>
      <c r="DU8" s="120">
        <f t="shared" si="78"/>
        <v>0</v>
      </c>
      <c r="DV8" s="120">
        <f t="shared" si="79"/>
        <v>0</v>
      </c>
      <c r="DW8" s="120">
        <f t="shared" si="80"/>
        <v>0</v>
      </c>
      <c r="DX8" s="120">
        <f t="shared" si="81"/>
        <v>0</v>
      </c>
      <c r="DY8" s="120">
        <f t="shared" si="82"/>
        <v>0</v>
      </c>
      <c r="DZ8" s="120">
        <f t="shared" si="83"/>
        <v>0</v>
      </c>
      <c r="EA8" s="120">
        <f t="shared" si="84"/>
        <v>0</v>
      </c>
      <c r="EB8" s="120">
        <f t="shared" si="85"/>
        <v>0</v>
      </c>
    </row>
    <row r="9" spans="1:132" s="8" customFormat="1" x14ac:dyDescent="0.2">
      <c r="A9" s="51" t="s">
        <v>3</v>
      </c>
      <c r="B9" s="38">
        <v>3013950</v>
      </c>
      <c r="C9" s="12">
        <v>4523163</v>
      </c>
      <c r="D9" s="12">
        <v>5361885</v>
      </c>
      <c r="E9" s="26">
        <v>6798200</v>
      </c>
      <c r="F9" s="26">
        <v>6503341</v>
      </c>
      <c r="G9" s="11">
        <v>7010703</v>
      </c>
      <c r="H9" s="11">
        <v>6375901</v>
      </c>
      <c r="I9" s="11">
        <v>7122706</v>
      </c>
      <c r="J9" s="11">
        <v>8110888</v>
      </c>
      <c r="K9" s="11">
        <v>10190775</v>
      </c>
      <c r="L9" s="11">
        <v>17339877</v>
      </c>
      <c r="M9" s="11">
        <v>21853578</v>
      </c>
      <c r="N9" s="11">
        <v>23271538</v>
      </c>
      <c r="O9" s="11">
        <v>21976174</v>
      </c>
      <c r="P9" s="11">
        <v>22198256</v>
      </c>
      <c r="Q9" s="11">
        <v>22021998</v>
      </c>
      <c r="R9" s="20">
        <v>257381</v>
      </c>
      <c r="S9" s="12">
        <v>444883</v>
      </c>
      <c r="T9" s="12">
        <v>576249</v>
      </c>
      <c r="U9" s="26">
        <v>569480</v>
      </c>
      <c r="V9" s="26">
        <v>331082</v>
      </c>
      <c r="W9" s="11">
        <v>308484</v>
      </c>
      <c r="X9" s="11">
        <v>252795</v>
      </c>
      <c r="Y9" s="11">
        <v>396653</v>
      </c>
      <c r="Z9" s="11">
        <v>298176</v>
      </c>
      <c r="AA9" s="11">
        <v>443644</v>
      </c>
      <c r="AB9" s="11">
        <v>525442</v>
      </c>
      <c r="AC9" s="11">
        <v>386784</v>
      </c>
      <c r="AD9" s="11">
        <v>335064</v>
      </c>
      <c r="AE9" s="11">
        <v>403584</v>
      </c>
      <c r="AF9" s="11">
        <v>395365</v>
      </c>
      <c r="AG9" s="11">
        <v>361356</v>
      </c>
      <c r="AH9" s="20">
        <v>359598</v>
      </c>
      <c r="AI9" s="12">
        <v>606301</v>
      </c>
      <c r="AJ9" s="12">
        <v>584240</v>
      </c>
      <c r="AK9" s="26">
        <v>611653</v>
      </c>
      <c r="AL9" s="26">
        <v>1358618</v>
      </c>
      <c r="AM9" s="11">
        <v>1063159</v>
      </c>
      <c r="AN9" s="11">
        <v>1153361</v>
      </c>
      <c r="AO9" s="11">
        <v>1247116</v>
      </c>
      <c r="AP9" s="11">
        <v>1322290</v>
      </c>
      <c r="AQ9" s="11">
        <v>1329832</v>
      </c>
      <c r="AR9" s="11">
        <v>1134617</v>
      </c>
      <c r="AS9" s="11">
        <v>1129522</v>
      </c>
      <c r="AT9" s="11">
        <v>1110380</v>
      </c>
      <c r="AU9" s="11">
        <v>1106127</v>
      </c>
      <c r="AV9" s="11">
        <v>1118017</v>
      </c>
      <c r="AW9" s="11">
        <v>1116934</v>
      </c>
      <c r="AX9" s="20"/>
      <c r="AY9" s="12">
        <v>0</v>
      </c>
      <c r="AZ9" s="12"/>
      <c r="BA9" s="26"/>
      <c r="BB9" s="26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21"/>
      <c r="BO9" s="14">
        <v>135354</v>
      </c>
      <c r="BP9" s="20">
        <v>85794</v>
      </c>
      <c r="BQ9" s="46">
        <v>355995</v>
      </c>
      <c r="BR9" s="46">
        <v>346990</v>
      </c>
      <c r="BS9" s="48">
        <v>419867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1">
        <v>5912</v>
      </c>
      <c r="BZ9" s="11">
        <v>506338</v>
      </c>
      <c r="CA9" s="11">
        <v>363108</v>
      </c>
      <c r="CB9" s="11">
        <v>351253</v>
      </c>
      <c r="CC9" s="11">
        <v>465646</v>
      </c>
      <c r="CD9" s="11">
        <v>488251</v>
      </c>
      <c r="CE9" s="11">
        <v>310176</v>
      </c>
      <c r="CF9" s="20">
        <v>3716723</v>
      </c>
      <c r="CG9" s="12">
        <v>5930342</v>
      </c>
      <c r="CH9" s="12">
        <v>6869364</v>
      </c>
      <c r="CI9" s="26">
        <v>8399200</v>
      </c>
      <c r="CJ9" s="26">
        <v>8193041</v>
      </c>
      <c r="CK9" s="22">
        <f t="shared" si="51"/>
        <v>8382346</v>
      </c>
      <c r="CL9" s="11">
        <v>7782057</v>
      </c>
      <c r="CM9" s="11">
        <v>8766475</v>
      </c>
      <c r="CN9" s="11">
        <v>9731354</v>
      </c>
      <c r="CO9" s="22">
        <f t="shared" si="52"/>
        <v>11970163</v>
      </c>
      <c r="CP9" s="22">
        <f t="shared" si="53"/>
        <v>19506274</v>
      </c>
      <c r="CQ9" s="11">
        <v>23732992</v>
      </c>
      <c r="CR9" s="11">
        <v>25068235</v>
      </c>
      <c r="CS9" s="11">
        <v>23951531</v>
      </c>
      <c r="CT9" s="11">
        <v>24199889</v>
      </c>
      <c r="CU9" s="11">
        <v>23810464</v>
      </c>
      <c r="CV9" s="124">
        <f t="shared" si="54"/>
        <v>3716723</v>
      </c>
      <c r="CW9" s="124">
        <f t="shared" si="55"/>
        <v>5930342</v>
      </c>
      <c r="CX9" s="124">
        <f t="shared" si="56"/>
        <v>6869364</v>
      </c>
      <c r="CY9" s="124">
        <f t="shared" si="57"/>
        <v>8399200</v>
      </c>
      <c r="CZ9" s="124">
        <f t="shared" si="58"/>
        <v>8193041</v>
      </c>
      <c r="DA9" s="124">
        <f t="shared" si="59"/>
        <v>8382346</v>
      </c>
      <c r="DB9" s="124">
        <f t="shared" si="60"/>
        <v>7782057</v>
      </c>
      <c r="DC9" s="124">
        <f t="shared" si="61"/>
        <v>8766475</v>
      </c>
      <c r="DD9" s="124">
        <f t="shared" si="62"/>
        <v>9731354</v>
      </c>
      <c r="DE9" s="124">
        <f t="shared" si="63"/>
        <v>11970163</v>
      </c>
      <c r="DF9" s="124">
        <f t="shared" si="64"/>
        <v>19506274</v>
      </c>
      <c r="DG9" s="124">
        <f t="shared" si="65"/>
        <v>23732992</v>
      </c>
      <c r="DH9" s="124">
        <f t="shared" si="66"/>
        <v>25068235</v>
      </c>
      <c r="DI9" s="124">
        <f t="shared" si="67"/>
        <v>23951531</v>
      </c>
      <c r="DJ9" s="124">
        <f t="shared" si="68"/>
        <v>24199889</v>
      </c>
      <c r="DK9" s="124">
        <f t="shared" si="69"/>
        <v>23810464</v>
      </c>
      <c r="DL9" s="187"/>
      <c r="DM9" s="120">
        <f t="shared" si="70"/>
        <v>0</v>
      </c>
      <c r="DN9" s="120">
        <f t="shared" si="71"/>
        <v>0</v>
      </c>
      <c r="DO9" s="120">
        <f t="shared" si="72"/>
        <v>0</v>
      </c>
      <c r="DP9" s="120">
        <f t="shared" si="73"/>
        <v>0</v>
      </c>
      <c r="DQ9" s="120">
        <f t="shared" si="74"/>
        <v>0</v>
      </c>
      <c r="DR9" s="120">
        <f t="shared" si="75"/>
        <v>0</v>
      </c>
      <c r="DS9" s="120">
        <f t="shared" si="76"/>
        <v>0</v>
      </c>
      <c r="DT9" s="120">
        <f t="shared" si="77"/>
        <v>0</v>
      </c>
      <c r="DU9" s="120">
        <f t="shared" si="78"/>
        <v>0</v>
      </c>
      <c r="DV9" s="120">
        <f t="shared" si="79"/>
        <v>0</v>
      </c>
      <c r="DW9" s="120">
        <f t="shared" si="80"/>
        <v>0</v>
      </c>
      <c r="DX9" s="120">
        <f t="shared" si="81"/>
        <v>0</v>
      </c>
      <c r="DY9" s="120">
        <f t="shared" si="82"/>
        <v>0</v>
      </c>
      <c r="DZ9" s="120">
        <f t="shared" si="83"/>
        <v>0</v>
      </c>
      <c r="EA9" s="120">
        <f t="shared" si="84"/>
        <v>0</v>
      </c>
      <c r="EB9" s="120">
        <f t="shared" si="85"/>
        <v>0</v>
      </c>
    </row>
    <row r="10" spans="1:132" s="8" customFormat="1" x14ac:dyDescent="0.2">
      <c r="A10" s="51" t="s">
        <v>4</v>
      </c>
      <c r="B10" s="38">
        <v>114654947</v>
      </c>
      <c r="C10" s="12">
        <v>181835180</v>
      </c>
      <c r="D10" s="12">
        <v>222205976</v>
      </c>
      <c r="E10" s="26">
        <v>175152656</v>
      </c>
      <c r="F10" s="26">
        <v>185733685</v>
      </c>
      <c r="G10" s="11">
        <v>185543740</v>
      </c>
      <c r="H10" s="11">
        <v>166086144</v>
      </c>
      <c r="I10" s="11">
        <v>218373602</v>
      </c>
      <c r="J10" s="11">
        <v>254881659</v>
      </c>
      <c r="K10" s="11">
        <v>406321306</v>
      </c>
      <c r="L10" s="11">
        <v>730735688</v>
      </c>
      <c r="M10" s="11">
        <v>931839245</v>
      </c>
      <c r="N10" s="11">
        <v>939575077</v>
      </c>
      <c r="O10" s="11">
        <v>863646881</v>
      </c>
      <c r="P10" s="11">
        <v>867745312</v>
      </c>
      <c r="Q10" s="11">
        <v>839514812</v>
      </c>
      <c r="R10" s="20">
        <v>7614011</v>
      </c>
      <c r="S10" s="12">
        <v>14182641</v>
      </c>
      <c r="T10" s="12">
        <v>11219276</v>
      </c>
      <c r="U10" s="26">
        <v>9871627</v>
      </c>
      <c r="V10" s="26">
        <v>11904794</v>
      </c>
      <c r="W10" s="11">
        <v>8632454</v>
      </c>
      <c r="X10" s="11">
        <v>9505134</v>
      </c>
      <c r="Y10" s="11">
        <v>11026920</v>
      </c>
      <c r="Z10" s="11">
        <v>12080245</v>
      </c>
      <c r="AA10" s="11">
        <v>18248426</v>
      </c>
      <c r="AB10" s="11">
        <v>24888147</v>
      </c>
      <c r="AC10" s="11">
        <v>30904835</v>
      </c>
      <c r="AD10" s="11">
        <v>16820476</v>
      </c>
      <c r="AE10" s="11">
        <v>17199815</v>
      </c>
      <c r="AF10" s="11">
        <v>15681194</v>
      </c>
      <c r="AG10" s="11">
        <v>15790297</v>
      </c>
      <c r="AH10" s="20">
        <v>2494009</v>
      </c>
      <c r="AI10" s="12">
        <v>36741796</v>
      </c>
      <c r="AJ10" s="12">
        <v>37616558</v>
      </c>
      <c r="AK10" s="26">
        <v>38958415</v>
      </c>
      <c r="AL10" s="26">
        <v>38764290</v>
      </c>
      <c r="AM10" s="11">
        <v>44670424</v>
      </c>
      <c r="AN10" s="11">
        <v>50559465</v>
      </c>
      <c r="AO10" s="11">
        <v>74433831</v>
      </c>
      <c r="AP10" s="11">
        <v>94232664</v>
      </c>
      <c r="AQ10" s="11">
        <v>123371704</v>
      </c>
      <c r="AR10" s="11">
        <v>128700076</v>
      </c>
      <c r="AS10" s="11">
        <v>124741064</v>
      </c>
      <c r="AT10" s="11">
        <v>107025247</v>
      </c>
      <c r="AU10" s="11">
        <v>100436639</v>
      </c>
      <c r="AV10" s="11">
        <v>88096216</v>
      </c>
      <c r="AW10" s="11">
        <v>89973534</v>
      </c>
      <c r="AX10" s="20"/>
      <c r="AY10" s="12">
        <v>958636</v>
      </c>
      <c r="AZ10" s="12">
        <v>1086953</v>
      </c>
      <c r="BA10" s="26">
        <v>1262344</v>
      </c>
      <c r="BB10" s="26">
        <v>1261407</v>
      </c>
      <c r="BC10" s="11">
        <v>3366705</v>
      </c>
      <c r="BD10" s="11">
        <v>335861</v>
      </c>
      <c r="BE10" s="11">
        <v>1721337</v>
      </c>
      <c r="BF10" s="11">
        <v>2436470</v>
      </c>
      <c r="BG10" s="11">
        <v>1109305</v>
      </c>
      <c r="BH10" s="11">
        <v>674525</v>
      </c>
      <c r="BI10" s="11">
        <v>207416</v>
      </c>
      <c r="BJ10" s="11">
        <v>772538</v>
      </c>
      <c r="BK10" s="11">
        <v>710825</v>
      </c>
      <c r="BL10" s="11">
        <v>750393</v>
      </c>
      <c r="BM10" s="11">
        <v>1845571</v>
      </c>
      <c r="BN10" s="21">
        <v>1667978</v>
      </c>
      <c r="BO10" s="14">
        <v>6554890</v>
      </c>
      <c r="BP10" s="20">
        <v>21013056</v>
      </c>
      <c r="BQ10" s="46">
        <v>37180715</v>
      </c>
      <c r="BR10" s="46">
        <v>38244887</v>
      </c>
      <c r="BS10" s="48">
        <v>32987100</v>
      </c>
      <c r="BT10" s="48">
        <v>26554301</v>
      </c>
      <c r="BU10" s="11">
        <v>27687211</v>
      </c>
      <c r="BV10" s="11">
        <v>31780558</v>
      </c>
      <c r="BW10" s="11">
        <v>54261552</v>
      </c>
      <c r="BX10" s="11">
        <v>49894504</v>
      </c>
      <c r="BY10" s="11">
        <v>64951471</v>
      </c>
      <c r="BZ10" s="11">
        <v>81327880</v>
      </c>
      <c r="CA10" s="11">
        <v>111499837</v>
      </c>
      <c r="CB10" s="11">
        <v>86277374</v>
      </c>
      <c r="CC10" s="11">
        <v>93084380</v>
      </c>
      <c r="CD10" s="11">
        <v>88984951</v>
      </c>
      <c r="CE10" s="11">
        <v>89992591</v>
      </c>
      <c r="CF10" s="20">
        <v>145776023</v>
      </c>
      <c r="CG10" s="12">
        <v>270898968</v>
      </c>
      <c r="CH10" s="12">
        <v>310373650</v>
      </c>
      <c r="CI10" s="26">
        <v>258232142</v>
      </c>
      <c r="CJ10" s="26">
        <v>264218477</v>
      </c>
      <c r="CK10" s="22">
        <f t="shared" si="51"/>
        <v>269900534</v>
      </c>
      <c r="CL10" s="11">
        <v>258267162</v>
      </c>
      <c r="CM10" s="11">
        <v>359817242</v>
      </c>
      <c r="CN10" s="11">
        <v>413525542</v>
      </c>
      <c r="CO10" s="22">
        <f t="shared" si="52"/>
        <v>614002212</v>
      </c>
      <c r="CP10" s="22">
        <f t="shared" si="53"/>
        <v>966326316</v>
      </c>
      <c r="CQ10" s="11">
        <v>1199192397</v>
      </c>
      <c r="CR10" s="11">
        <v>1150470712</v>
      </c>
      <c r="CS10" s="11">
        <v>1075078540</v>
      </c>
      <c r="CT10" s="11">
        <v>1061258066</v>
      </c>
      <c r="CU10" s="11">
        <v>1037116805</v>
      </c>
      <c r="CV10" s="124">
        <f t="shared" si="54"/>
        <v>145776023</v>
      </c>
      <c r="CW10" s="124">
        <f t="shared" si="55"/>
        <v>270898968</v>
      </c>
      <c r="CX10" s="124">
        <f t="shared" si="56"/>
        <v>310373650</v>
      </c>
      <c r="CY10" s="124">
        <f t="shared" si="57"/>
        <v>258232142</v>
      </c>
      <c r="CZ10" s="124">
        <f t="shared" si="58"/>
        <v>264218477</v>
      </c>
      <c r="DA10" s="124">
        <f t="shared" si="59"/>
        <v>269900534</v>
      </c>
      <c r="DB10" s="124">
        <f t="shared" si="60"/>
        <v>258267162</v>
      </c>
      <c r="DC10" s="124">
        <f t="shared" si="61"/>
        <v>359817242</v>
      </c>
      <c r="DD10" s="124">
        <f t="shared" si="62"/>
        <v>413525542</v>
      </c>
      <c r="DE10" s="124">
        <f t="shared" si="63"/>
        <v>614002212</v>
      </c>
      <c r="DF10" s="124">
        <f t="shared" si="64"/>
        <v>966326316</v>
      </c>
      <c r="DG10" s="124">
        <f t="shared" si="65"/>
        <v>1199192397</v>
      </c>
      <c r="DH10" s="124">
        <f t="shared" si="66"/>
        <v>1150470712</v>
      </c>
      <c r="DI10" s="124">
        <f t="shared" si="67"/>
        <v>1075078540</v>
      </c>
      <c r="DJ10" s="124">
        <f t="shared" si="68"/>
        <v>1061258066</v>
      </c>
      <c r="DK10" s="124">
        <f t="shared" si="69"/>
        <v>1037116805</v>
      </c>
      <c r="DL10" s="187"/>
      <c r="DM10" s="120">
        <f t="shared" si="70"/>
        <v>0</v>
      </c>
      <c r="DN10" s="120">
        <f t="shared" si="71"/>
        <v>0</v>
      </c>
      <c r="DO10" s="120">
        <f t="shared" si="72"/>
        <v>0</v>
      </c>
      <c r="DP10" s="120">
        <f t="shared" si="73"/>
        <v>0</v>
      </c>
      <c r="DQ10" s="120">
        <f t="shared" si="74"/>
        <v>0</v>
      </c>
      <c r="DR10" s="120">
        <f t="shared" si="75"/>
        <v>0</v>
      </c>
      <c r="DS10" s="120">
        <f t="shared" si="76"/>
        <v>0</v>
      </c>
      <c r="DT10" s="120">
        <f t="shared" si="77"/>
        <v>0</v>
      </c>
      <c r="DU10" s="120">
        <f t="shared" si="78"/>
        <v>0</v>
      </c>
      <c r="DV10" s="120">
        <f t="shared" si="79"/>
        <v>0</v>
      </c>
      <c r="DW10" s="120">
        <f t="shared" si="80"/>
        <v>0</v>
      </c>
      <c r="DX10" s="120">
        <f t="shared" si="81"/>
        <v>0</v>
      </c>
      <c r="DY10" s="120">
        <f t="shared" si="82"/>
        <v>0</v>
      </c>
      <c r="DZ10" s="120">
        <f t="shared" si="83"/>
        <v>0</v>
      </c>
      <c r="EA10" s="120">
        <f t="shared" si="84"/>
        <v>0</v>
      </c>
      <c r="EB10" s="120">
        <f t="shared" si="85"/>
        <v>0</v>
      </c>
    </row>
    <row r="11" spans="1:132" s="8" customFormat="1" x14ac:dyDescent="0.2">
      <c r="A11" s="51" t="s">
        <v>5</v>
      </c>
      <c r="B11" s="38">
        <v>34155939</v>
      </c>
      <c r="C11" s="12">
        <v>55554145</v>
      </c>
      <c r="D11" s="12">
        <v>85121464</v>
      </c>
      <c r="E11" s="26">
        <v>92150921</v>
      </c>
      <c r="F11" s="26">
        <v>107398396</v>
      </c>
      <c r="G11" s="11">
        <v>113016923</v>
      </c>
      <c r="H11" s="11">
        <v>112181194</v>
      </c>
      <c r="I11" s="11">
        <v>108405526</v>
      </c>
      <c r="J11" s="11">
        <v>125359587</v>
      </c>
      <c r="K11" s="11">
        <v>105295342</v>
      </c>
      <c r="L11" s="11">
        <v>361695511</v>
      </c>
      <c r="M11" s="11">
        <v>453711883</v>
      </c>
      <c r="N11" s="11">
        <v>211815521</v>
      </c>
      <c r="O11" s="11">
        <v>154738215</v>
      </c>
      <c r="P11" s="11">
        <v>151096190</v>
      </c>
      <c r="Q11" s="11">
        <v>146473776</v>
      </c>
      <c r="R11" s="20">
        <v>4360742</v>
      </c>
      <c r="S11" s="12">
        <v>5236166</v>
      </c>
      <c r="T11" s="12">
        <v>5437204</v>
      </c>
      <c r="U11" s="26">
        <v>6314888</v>
      </c>
      <c r="V11" s="26">
        <v>6331946</v>
      </c>
      <c r="W11" s="11">
        <v>6800139</v>
      </c>
      <c r="X11" s="11">
        <v>6484703</v>
      </c>
      <c r="Y11" s="11">
        <v>15995933</v>
      </c>
      <c r="Z11" s="11">
        <v>7289368</v>
      </c>
      <c r="AA11" s="11">
        <v>9432045</v>
      </c>
      <c r="AB11" s="11">
        <v>14433771</v>
      </c>
      <c r="AC11" s="11">
        <v>14046400</v>
      </c>
      <c r="AD11" s="11">
        <v>9693191</v>
      </c>
      <c r="AE11" s="11">
        <v>8825131</v>
      </c>
      <c r="AF11" s="11">
        <v>9008491</v>
      </c>
      <c r="AG11" s="11">
        <v>9020863</v>
      </c>
      <c r="AH11" s="20">
        <v>29542138</v>
      </c>
      <c r="AI11" s="12">
        <v>86352558</v>
      </c>
      <c r="AJ11" s="12">
        <v>45066575</v>
      </c>
      <c r="AK11" s="26">
        <v>14914638</v>
      </c>
      <c r="AL11" s="26">
        <v>12261421</v>
      </c>
      <c r="AM11" s="11">
        <v>11313695</v>
      </c>
      <c r="AN11" s="11">
        <v>10868677</v>
      </c>
      <c r="AO11" s="11">
        <v>19343097</v>
      </c>
      <c r="AP11" s="11">
        <v>18244935</v>
      </c>
      <c r="AQ11" s="11">
        <v>21252011</v>
      </c>
      <c r="AR11" s="11">
        <v>26463991</v>
      </c>
      <c r="AS11" s="11">
        <v>21997737</v>
      </c>
      <c r="AT11" s="11">
        <v>16979313</v>
      </c>
      <c r="AU11" s="11">
        <v>12263755</v>
      </c>
      <c r="AV11" s="11">
        <v>11141628</v>
      </c>
      <c r="AW11" s="11">
        <v>10921798</v>
      </c>
      <c r="AX11" s="20"/>
      <c r="AY11" s="12">
        <v>0</v>
      </c>
      <c r="AZ11" s="12">
        <v>1321080</v>
      </c>
      <c r="BA11" s="26"/>
      <c r="BB11" s="26"/>
      <c r="BC11" s="11">
        <v>231662</v>
      </c>
      <c r="BD11" s="11"/>
      <c r="BE11" s="11"/>
      <c r="BF11" s="11"/>
      <c r="BG11" s="11"/>
      <c r="BH11" s="11">
        <v>216329</v>
      </c>
      <c r="BI11" s="11">
        <v>266250</v>
      </c>
      <c r="BJ11" s="11"/>
      <c r="BK11" s="11"/>
      <c r="BL11" s="11"/>
      <c r="BM11" s="11"/>
      <c r="BN11" s="21">
        <v>759930</v>
      </c>
      <c r="BO11" s="14">
        <v>696184</v>
      </c>
      <c r="BP11" s="20">
        <v>2206731</v>
      </c>
      <c r="BQ11" s="46">
        <v>3558672</v>
      </c>
      <c r="BR11" s="46">
        <v>3686355</v>
      </c>
      <c r="BS11" s="48">
        <v>1652427</v>
      </c>
      <c r="BT11" s="48">
        <v>7363328</v>
      </c>
      <c r="BU11" s="11">
        <v>4073251</v>
      </c>
      <c r="BV11" s="11">
        <v>3392189</v>
      </c>
      <c r="BW11" s="11">
        <v>5968506</v>
      </c>
      <c r="BX11" s="11">
        <v>5388324</v>
      </c>
      <c r="BY11" s="11">
        <v>4935929</v>
      </c>
      <c r="BZ11" s="11">
        <v>11963288</v>
      </c>
      <c r="CA11" s="11">
        <v>9052680</v>
      </c>
      <c r="CB11" s="11">
        <v>8452241</v>
      </c>
      <c r="CC11" s="11">
        <v>7441550</v>
      </c>
      <c r="CD11" s="11">
        <v>6892307</v>
      </c>
      <c r="CE11" s="11">
        <v>8055198</v>
      </c>
      <c r="CF11" s="20">
        <v>70265550</v>
      </c>
      <c r="CG11" s="12">
        <v>150701541</v>
      </c>
      <c r="CH11" s="12">
        <v>140632678</v>
      </c>
      <c r="CI11" s="26">
        <v>115032874</v>
      </c>
      <c r="CJ11" s="26">
        <v>133355091</v>
      </c>
      <c r="CK11" s="22">
        <f t="shared" si="51"/>
        <v>135435670</v>
      </c>
      <c r="CL11" s="11">
        <v>132926763</v>
      </c>
      <c r="CM11" s="11">
        <v>149713062</v>
      </c>
      <c r="CN11" s="11">
        <v>156282214</v>
      </c>
      <c r="CO11" s="22">
        <f t="shared" si="52"/>
        <v>140915327</v>
      </c>
      <c r="CP11" s="22">
        <f t="shared" si="53"/>
        <v>414772890</v>
      </c>
      <c r="CQ11" s="11">
        <v>499074950</v>
      </c>
      <c r="CR11" s="11">
        <v>246940266</v>
      </c>
      <c r="CS11" s="11">
        <v>183268651</v>
      </c>
      <c r="CT11" s="11">
        <v>178138616</v>
      </c>
      <c r="CU11" s="11">
        <v>174471635</v>
      </c>
      <c r="CV11" s="124">
        <f t="shared" si="54"/>
        <v>70265550</v>
      </c>
      <c r="CW11" s="124">
        <f t="shared" si="55"/>
        <v>150701541</v>
      </c>
      <c r="CX11" s="124">
        <f t="shared" si="56"/>
        <v>140632678</v>
      </c>
      <c r="CY11" s="124">
        <f t="shared" si="57"/>
        <v>115032874</v>
      </c>
      <c r="CZ11" s="124">
        <f t="shared" si="58"/>
        <v>133355091</v>
      </c>
      <c r="DA11" s="124">
        <f t="shared" si="59"/>
        <v>135435670</v>
      </c>
      <c r="DB11" s="124">
        <f t="shared" si="60"/>
        <v>132926763</v>
      </c>
      <c r="DC11" s="124">
        <f t="shared" si="61"/>
        <v>149713062</v>
      </c>
      <c r="DD11" s="124">
        <f t="shared" si="62"/>
        <v>156282214</v>
      </c>
      <c r="DE11" s="124">
        <f t="shared" si="63"/>
        <v>140915327</v>
      </c>
      <c r="DF11" s="124">
        <f t="shared" si="64"/>
        <v>414772890</v>
      </c>
      <c r="DG11" s="124">
        <f t="shared" si="65"/>
        <v>499074950</v>
      </c>
      <c r="DH11" s="124">
        <f t="shared" si="66"/>
        <v>246940266</v>
      </c>
      <c r="DI11" s="124">
        <f t="shared" si="67"/>
        <v>183268651</v>
      </c>
      <c r="DJ11" s="124">
        <f t="shared" si="68"/>
        <v>178138616</v>
      </c>
      <c r="DK11" s="124">
        <f t="shared" si="69"/>
        <v>174471635</v>
      </c>
      <c r="DL11" s="187"/>
      <c r="DM11" s="120">
        <f t="shared" si="70"/>
        <v>0</v>
      </c>
      <c r="DN11" s="120">
        <f t="shared" si="71"/>
        <v>0</v>
      </c>
      <c r="DO11" s="120">
        <f t="shared" si="72"/>
        <v>0</v>
      </c>
      <c r="DP11" s="120">
        <f t="shared" si="73"/>
        <v>0</v>
      </c>
      <c r="DQ11" s="120">
        <f t="shared" si="74"/>
        <v>0</v>
      </c>
      <c r="DR11" s="120">
        <f t="shared" si="75"/>
        <v>0</v>
      </c>
      <c r="DS11" s="120">
        <f t="shared" si="76"/>
        <v>0</v>
      </c>
      <c r="DT11" s="120">
        <f t="shared" si="77"/>
        <v>0</v>
      </c>
      <c r="DU11" s="120">
        <f t="shared" si="78"/>
        <v>0</v>
      </c>
      <c r="DV11" s="120">
        <f t="shared" si="79"/>
        <v>0</v>
      </c>
      <c r="DW11" s="120">
        <f t="shared" si="80"/>
        <v>0</v>
      </c>
      <c r="DX11" s="120">
        <f t="shared" si="81"/>
        <v>0</v>
      </c>
      <c r="DY11" s="120">
        <f t="shared" si="82"/>
        <v>0</v>
      </c>
      <c r="DZ11" s="120">
        <f t="shared" si="83"/>
        <v>0</v>
      </c>
      <c r="EA11" s="120">
        <f t="shared" si="84"/>
        <v>0</v>
      </c>
      <c r="EB11" s="120">
        <f t="shared" si="85"/>
        <v>0</v>
      </c>
    </row>
    <row r="12" spans="1:132" s="8" customFormat="1" x14ac:dyDescent="0.2">
      <c r="A12" s="51" t="s">
        <v>6</v>
      </c>
      <c r="B12" s="38">
        <v>23671182</v>
      </c>
      <c r="C12" s="12">
        <v>43565371</v>
      </c>
      <c r="D12" s="12">
        <v>5795609</v>
      </c>
      <c r="E12" s="26">
        <v>6840458</v>
      </c>
      <c r="F12" s="26">
        <v>7690310</v>
      </c>
      <c r="G12" s="11">
        <v>22353523</v>
      </c>
      <c r="H12" s="11">
        <v>28410752</v>
      </c>
      <c r="I12" s="11">
        <v>30715218</v>
      </c>
      <c r="J12" s="11">
        <v>36528953</v>
      </c>
      <c r="K12" s="11">
        <v>35753077</v>
      </c>
      <c r="L12" s="11">
        <v>78976547</v>
      </c>
      <c r="M12" s="11">
        <v>101673373</v>
      </c>
      <c r="N12" s="11">
        <v>82877140</v>
      </c>
      <c r="O12" s="11">
        <v>48524145</v>
      </c>
      <c r="P12" s="11">
        <v>44441934</v>
      </c>
      <c r="Q12" s="11">
        <v>63378833</v>
      </c>
      <c r="R12" s="20">
        <v>738850</v>
      </c>
      <c r="S12" s="12">
        <v>1586970</v>
      </c>
      <c r="T12" s="12">
        <v>147203</v>
      </c>
      <c r="U12" s="26">
        <v>184100</v>
      </c>
      <c r="V12" s="26">
        <v>203245</v>
      </c>
      <c r="W12" s="11">
        <v>2930057</v>
      </c>
      <c r="X12" s="11">
        <v>3669210</v>
      </c>
      <c r="Y12" s="11">
        <v>3094995</v>
      </c>
      <c r="Z12" s="11">
        <v>2425265</v>
      </c>
      <c r="AA12" s="11">
        <v>2721002</v>
      </c>
      <c r="AB12" s="11">
        <v>4708942</v>
      </c>
      <c r="AC12" s="11">
        <v>5658571</v>
      </c>
      <c r="AD12" s="11">
        <v>5729414</v>
      </c>
      <c r="AE12" s="11">
        <v>6233078</v>
      </c>
      <c r="AF12" s="11">
        <v>4693031</v>
      </c>
      <c r="AG12" s="11">
        <v>3864075</v>
      </c>
      <c r="AH12" s="20">
        <v>4760295</v>
      </c>
      <c r="AI12" s="12">
        <v>13708886</v>
      </c>
      <c r="AJ12" s="12">
        <v>2545944</v>
      </c>
      <c r="AK12" s="26">
        <v>2966692</v>
      </c>
      <c r="AL12" s="26">
        <v>3681013</v>
      </c>
      <c r="AM12" s="11">
        <v>19572921</v>
      </c>
      <c r="AN12" s="11">
        <v>24160312</v>
      </c>
      <c r="AO12" s="11">
        <v>23664380</v>
      </c>
      <c r="AP12" s="11">
        <v>21940015</v>
      </c>
      <c r="AQ12" s="11">
        <v>22272384</v>
      </c>
      <c r="AR12" s="11">
        <v>28556187</v>
      </c>
      <c r="AS12" s="11">
        <v>27916115</v>
      </c>
      <c r="AT12" s="11">
        <v>22754781</v>
      </c>
      <c r="AU12" s="11">
        <v>23074156</v>
      </c>
      <c r="AV12" s="11">
        <v>23487721</v>
      </c>
      <c r="AW12" s="11">
        <v>17191843</v>
      </c>
      <c r="AX12" s="20"/>
      <c r="AY12" s="12">
        <v>0</v>
      </c>
      <c r="AZ12" s="12"/>
      <c r="BA12" s="26"/>
      <c r="BB12" s="26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21">
        <v>552179</v>
      </c>
      <c r="BO12" s="14">
        <v>2203507</v>
      </c>
      <c r="BP12" s="20">
        <v>1716853</v>
      </c>
      <c r="BQ12" s="46">
        <v>2981415</v>
      </c>
      <c r="BR12" s="46">
        <v>176102</v>
      </c>
      <c r="BS12" s="48">
        <v>239867</v>
      </c>
      <c r="BT12" s="48">
        <v>297364</v>
      </c>
      <c r="BU12" s="11">
        <v>64641925</v>
      </c>
      <c r="BV12" s="11">
        <v>68045318</v>
      </c>
      <c r="BW12" s="11">
        <v>69049215</v>
      </c>
      <c r="BX12" s="11">
        <v>79899577</v>
      </c>
      <c r="BY12" s="11">
        <v>85686441</v>
      </c>
      <c r="BZ12" s="11">
        <v>120330592</v>
      </c>
      <c r="CA12" s="11">
        <v>135427709</v>
      </c>
      <c r="CB12" s="11">
        <v>126107676</v>
      </c>
      <c r="CC12" s="11">
        <v>142742299</v>
      </c>
      <c r="CD12" s="11">
        <v>142028304</v>
      </c>
      <c r="CE12" s="11">
        <v>121842061</v>
      </c>
      <c r="CF12" s="20">
        <v>30887180</v>
      </c>
      <c r="CG12" s="12">
        <v>61842642</v>
      </c>
      <c r="CH12" s="12">
        <v>8664858</v>
      </c>
      <c r="CI12" s="26">
        <v>10231117</v>
      </c>
      <c r="CJ12" s="26">
        <v>11871932</v>
      </c>
      <c r="CK12" s="22">
        <f t="shared" si="51"/>
        <v>109498426</v>
      </c>
      <c r="CL12" s="11">
        <v>124285592</v>
      </c>
      <c r="CM12" s="11">
        <v>126523808</v>
      </c>
      <c r="CN12" s="11">
        <v>140793810</v>
      </c>
      <c r="CO12" s="22">
        <f t="shared" si="52"/>
        <v>146432904</v>
      </c>
      <c r="CP12" s="22">
        <f t="shared" si="53"/>
        <v>232572268</v>
      </c>
      <c r="CQ12" s="11">
        <v>270675768</v>
      </c>
      <c r="CR12" s="11">
        <v>237469011</v>
      </c>
      <c r="CS12" s="11">
        <v>220573678</v>
      </c>
      <c r="CT12" s="11">
        <v>214650990</v>
      </c>
      <c r="CU12" s="11">
        <v>206276812</v>
      </c>
      <c r="CV12" s="124">
        <f t="shared" si="54"/>
        <v>30887180</v>
      </c>
      <c r="CW12" s="124">
        <f t="shared" si="55"/>
        <v>61842642</v>
      </c>
      <c r="CX12" s="124">
        <f t="shared" si="56"/>
        <v>8664858</v>
      </c>
      <c r="CY12" s="124">
        <f t="shared" si="57"/>
        <v>10231117</v>
      </c>
      <c r="CZ12" s="124">
        <f t="shared" si="58"/>
        <v>11871932</v>
      </c>
      <c r="DA12" s="124">
        <f t="shared" si="59"/>
        <v>109498426</v>
      </c>
      <c r="DB12" s="124">
        <f t="shared" si="60"/>
        <v>124285592</v>
      </c>
      <c r="DC12" s="124">
        <f t="shared" si="61"/>
        <v>126523808</v>
      </c>
      <c r="DD12" s="124">
        <f t="shared" si="62"/>
        <v>140793810</v>
      </c>
      <c r="DE12" s="124">
        <f t="shared" si="63"/>
        <v>146432904</v>
      </c>
      <c r="DF12" s="124">
        <f t="shared" si="64"/>
        <v>232572268</v>
      </c>
      <c r="DG12" s="124">
        <f t="shared" si="65"/>
        <v>270675768</v>
      </c>
      <c r="DH12" s="124">
        <f t="shared" si="66"/>
        <v>237469011</v>
      </c>
      <c r="DI12" s="124">
        <f t="shared" si="67"/>
        <v>220573678</v>
      </c>
      <c r="DJ12" s="124">
        <f t="shared" si="68"/>
        <v>214650990</v>
      </c>
      <c r="DK12" s="124">
        <f t="shared" si="69"/>
        <v>206276812</v>
      </c>
      <c r="DL12" s="187"/>
      <c r="DM12" s="120">
        <f t="shared" si="70"/>
        <v>0</v>
      </c>
      <c r="DN12" s="120">
        <f t="shared" si="71"/>
        <v>0</v>
      </c>
      <c r="DO12" s="120">
        <f t="shared" si="72"/>
        <v>0</v>
      </c>
      <c r="DP12" s="120">
        <f t="shared" si="73"/>
        <v>0</v>
      </c>
      <c r="DQ12" s="120">
        <f t="shared" si="74"/>
        <v>0</v>
      </c>
      <c r="DR12" s="120">
        <f t="shared" si="75"/>
        <v>0</v>
      </c>
      <c r="DS12" s="120">
        <f t="shared" si="76"/>
        <v>0</v>
      </c>
      <c r="DT12" s="120">
        <f t="shared" si="77"/>
        <v>0</v>
      </c>
      <c r="DU12" s="120">
        <f t="shared" si="78"/>
        <v>0</v>
      </c>
      <c r="DV12" s="120">
        <f t="shared" si="79"/>
        <v>0</v>
      </c>
      <c r="DW12" s="120">
        <f t="shared" si="80"/>
        <v>0</v>
      </c>
      <c r="DX12" s="120">
        <f t="shared" si="81"/>
        <v>0</v>
      </c>
      <c r="DY12" s="120">
        <f t="shared" si="82"/>
        <v>0</v>
      </c>
      <c r="DZ12" s="120">
        <f t="shared" si="83"/>
        <v>0</v>
      </c>
      <c r="EA12" s="120">
        <f t="shared" si="84"/>
        <v>0</v>
      </c>
      <c r="EB12" s="120">
        <f t="shared" si="85"/>
        <v>0</v>
      </c>
    </row>
    <row r="13" spans="1:132" s="8" customFormat="1" x14ac:dyDescent="0.2">
      <c r="A13" s="51" t="s">
        <v>7</v>
      </c>
      <c r="B13" s="38">
        <v>16133014</v>
      </c>
      <c r="C13" s="12">
        <v>35238957</v>
      </c>
      <c r="D13" s="12">
        <v>45223285</v>
      </c>
      <c r="E13" s="26">
        <v>50132348</v>
      </c>
      <c r="F13" s="26">
        <v>64694296</v>
      </c>
      <c r="G13" s="11">
        <v>68606592</v>
      </c>
      <c r="H13" s="11">
        <v>54180330</v>
      </c>
      <c r="I13" s="11">
        <v>57029570</v>
      </c>
      <c r="J13" s="11">
        <v>62223856</v>
      </c>
      <c r="K13" s="11">
        <v>53116307</v>
      </c>
      <c r="L13" s="11">
        <v>129033618</v>
      </c>
      <c r="M13" s="11">
        <v>159977136</v>
      </c>
      <c r="N13" s="11">
        <v>118965817</v>
      </c>
      <c r="O13" s="11">
        <v>116238054</v>
      </c>
      <c r="P13" s="11">
        <v>119555976</v>
      </c>
      <c r="Q13" s="11">
        <v>122269414</v>
      </c>
      <c r="R13" s="20">
        <v>664715</v>
      </c>
      <c r="S13" s="12">
        <v>2224098</v>
      </c>
      <c r="T13" s="12">
        <v>5088225</v>
      </c>
      <c r="U13" s="26">
        <v>9815186</v>
      </c>
      <c r="V13" s="26">
        <v>10446763</v>
      </c>
      <c r="W13" s="11">
        <v>8096581</v>
      </c>
      <c r="X13" s="11">
        <v>6042932</v>
      </c>
      <c r="Y13" s="11">
        <v>7543669</v>
      </c>
      <c r="Z13" s="11">
        <v>20876876</v>
      </c>
      <c r="AA13" s="11">
        <v>4332788</v>
      </c>
      <c r="AB13" s="11">
        <v>12241785</v>
      </c>
      <c r="AC13" s="11">
        <v>11465402</v>
      </c>
      <c r="AD13" s="11">
        <v>4886365</v>
      </c>
      <c r="AE13" s="11">
        <v>3352116</v>
      </c>
      <c r="AF13" s="11">
        <v>5149507</v>
      </c>
      <c r="AG13" s="11">
        <v>1644674</v>
      </c>
      <c r="AH13" s="20">
        <v>323974</v>
      </c>
      <c r="AI13" s="12">
        <v>433969</v>
      </c>
      <c r="AJ13" s="12">
        <v>2091891</v>
      </c>
      <c r="AK13" s="26">
        <v>4191455</v>
      </c>
      <c r="AL13" s="26">
        <v>4287181</v>
      </c>
      <c r="AM13" s="11">
        <v>7213072</v>
      </c>
      <c r="AN13" s="11">
        <v>6184909</v>
      </c>
      <c r="AO13" s="11">
        <v>5306020</v>
      </c>
      <c r="AP13" s="11">
        <v>26115838</v>
      </c>
      <c r="AQ13" s="11">
        <v>10966137</v>
      </c>
      <c r="AR13" s="11">
        <v>8964224</v>
      </c>
      <c r="AS13" s="11">
        <v>8245838</v>
      </c>
      <c r="AT13" s="11">
        <v>4108781</v>
      </c>
      <c r="AU13" s="11">
        <v>3801189</v>
      </c>
      <c r="AV13" s="11">
        <v>4791210</v>
      </c>
      <c r="AW13" s="11">
        <v>5853675</v>
      </c>
      <c r="AX13" s="20">
        <v>4463</v>
      </c>
      <c r="AY13" s="12">
        <v>0</v>
      </c>
      <c r="AZ13" s="12">
        <v>58389</v>
      </c>
      <c r="BA13" s="26">
        <v>516</v>
      </c>
      <c r="BB13" s="26">
        <v>1632</v>
      </c>
      <c r="BC13" s="11">
        <v>16581</v>
      </c>
      <c r="BD13" s="11">
        <v>107642</v>
      </c>
      <c r="BE13" s="11">
        <v>76252</v>
      </c>
      <c r="BF13" s="11">
        <v>935915</v>
      </c>
      <c r="BG13" s="11"/>
      <c r="BH13" s="11">
        <v>47886</v>
      </c>
      <c r="BI13" s="11">
        <v>62642</v>
      </c>
      <c r="BJ13" s="11">
        <v>33119</v>
      </c>
      <c r="BK13" s="11">
        <v>55019</v>
      </c>
      <c r="BL13" s="11">
        <v>428675</v>
      </c>
      <c r="BM13" s="11"/>
      <c r="BN13" s="21">
        <v>76846</v>
      </c>
      <c r="BO13" s="14">
        <v>268030</v>
      </c>
      <c r="BP13" s="20">
        <v>1147188</v>
      </c>
      <c r="BQ13" s="46">
        <v>3736302</v>
      </c>
      <c r="BR13" s="46">
        <v>3745212</v>
      </c>
      <c r="BS13" s="48">
        <v>3468767</v>
      </c>
      <c r="BT13" s="11">
        <v>743350</v>
      </c>
      <c r="BU13" s="11">
        <v>840708</v>
      </c>
      <c r="BV13" s="11">
        <v>2499154</v>
      </c>
      <c r="BW13" s="11">
        <v>2410232</v>
      </c>
      <c r="BX13" s="11">
        <v>3145595</v>
      </c>
      <c r="BY13" s="11">
        <v>2094990</v>
      </c>
      <c r="BZ13" s="11">
        <v>3770331</v>
      </c>
      <c r="CA13" s="11">
        <v>7570963</v>
      </c>
      <c r="CB13" s="11">
        <v>5843934</v>
      </c>
      <c r="CC13" s="11">
        <v>10449805</v>
      </c>
      <c r="CD13" s="11">
        <v>10485033</v>
      </c>
      <c r="CE13" s="11">
        <v>11165160</v>
      </c>
      <c r="CF13" s="20">
        <v>18273354</v>
      </c>
      <c r="CG13" s="12">
        <v>41633326</v>
      </c>
      <c r="CH13" s="12">
        <v>56207002</v>
      </c>
      <c r="CI13" s="26">
        <v>67608272</v>
      </c>
      <c r="CJ13" s="26">
        <v>80173222</v>
      </c>
      <c r="CK13" s="22">
        <f t="shared" si="51"/>
        <v>84773534</v>
      </c>
      <c r="CL13" s="11">
        <v>69014967</v>
      </c>
      <c r="CM13" s="11">
        <v>72365743</v>
      </c>
      <c r="CN13" s="11">
        <v>113298080</v>
      </c>
      <c r="CO13" s="22">
        <f t="shared" si="52"/>
        <v>70510222</v>
      </c>
      <c r="CP13" s="22">
        <f t="shared" si="53"/>
        <v>154057844</v>
      </c>
      <c r="CQ13" s="11">
        <v>187321981</v>
      </c>
      <c r="CR13" s="11">
        <v>133838016</v>
      </c>
      <c r="CS13" s="11">
        <v>133896183</v>
      </c>
      <c r="CT13" s="11">
        <v>140410401</v>
      </c>
      <c r="CU13" s="11">
        <v>140932923</v>
      </c>
      <c r="CV13" s="124">
        <f t="shared" si="54"/>
        <v>18273354</v>
      </c>
      <c r="CW13" s="124">
        <f t="shared" si="55"/>
        <v>41633326</v>
      </c>
      <c r="CX13" s="124">
        <f t="shared" si="56"/>
        <v>56207002</v>
      </c>
      <c r="CY13" s="124">
        <f t="shared" si="57"/>
        <v>67608272</v>
      </c>
      <c r="CZ13" s="124">
        <f t="shared" si="58"/>
        <v>80173222</v>
      </c>
      <c r="DA13" s="124">
        <f t="shared" si="59"/>
        <v>84773534</v>
      </c>
      <c r="DB13" s="124">
        <f t="shared" si="60"/>
        <v>69014967</v>
      </c>
      <c r="DC13" s="124">
        <f t="shared" si="61"/>
        <v>72365743</v>
      </c>
      <c r="DD13" s="124">
        <f t="shared" si="62"/>
        <v>113298080</v>
      </c>
      <c r="DE13" s="124">
        <f t="shared" si="63"/>
        <v>70510222</v>
      </c>
      <c r="DF13" s="124">
        <f t="shared" si="64"/>
        <v>154057844</v>
      </c>
      <c r="DG13" s="124">
        <f t="shared" si="65"/>
        <v>187321981</v>
      </c>
      <c r="DH13" s="124">
        <f t="shared" si="66"/>
        <v>133838016</v>
      </c>
      <c r="DI13" s="124">
        <f t="shared" si="67"/>
        <v>133896183</v>
      </c>
      <c r="DJ13" s="124">
        <f t="shared" si="68"/>
        <v>140410401</v>
      </c>
      <c r="DK13" s="124">
        <f t="shared" si="69"/>
        <v>140932923</v>
      </c>
      <c r="DL13" s="187"/>
      <c r="DM13" s="120">
        <f t="shared" si="70"/>
        <v>0</v>
      </c>
      <c r="DN13" s="120">
        <f t="shared" si="71"/>
        <v>0</v>
      </c>
      <c r="DO13" s="120">
        <f t="shared" si="72"/>
        <v>0</v>
      </c>
      <c r="DP13" s="120">
        <f t="shared" si="73"/>
        <v>0</v>
      </c>
      <c r="DQ13" s="120">
        <f t="shared" si="74"/>
        <v>0</v>
      </c>
      <c r="DR13" s="120">
        <f t="shared" si="75"/>
        <v>0</v>
      </c>
      <c r="DS13" s="120">
        <f t="shared" si="76"/>
        <v>0</v>
      </c>
      <c r="DT13" s="120">
        <f t="shared" si="77"/>
        <v>0</v>
      </c>
      <c r="DU13" s="120">
        <f t="shared" si="78"/>
        <v>0</v>
      </c>
      <c r="DV13" s="120">
        <f t="shared" si="79"/>
        <v>0</v>
      </c>
      <c r="DW13" s="120">
        <f t="shared" si="80"/>
        <v>0</v>
      </c>
      <c r="DX13" s="120">
        <f t="shared" si="81"/>
        <v>0</v>
      </c>
      <c r="DY13" s="120">
        <f t="shared" si="82"/>
        <v>0</v>
      </c>
      <c r="DZ13" s="120">
        <f t="shared" si="83"/>
        <v>0</v>
      </c>
      <c r="EA13" s="120">
        <f t="shared" si="84"/>
        <v>0</v>
      </c>
      <c r="EB13" s="120">
        <f t="shared" si="85"/>
        <v>0</v>
      </c>
    </row>
    <row r="14" spans="1:132" s="8" customFormat="1" x14ac:dyDescent="0.2">
      <c r="A14" s="51" t="s">
        <v>8</v>
      </c>
      <c r="B14" s="38">
        <v>25512812</v>
      </c>
      <c r="C14" s="12">
        <v>42343963</v>
      </c>
      <c r="D14" s="12">
        <v>52887043</v>
      </c>
      <c r="E14" s="26">
        <v>62549779</v>
      </c>
      <c r="F14" s="26">
        <v>66921212</v>
      </c>
      <c r="G14" s="11">
        <v>69156436</v>
      </c>
      <c r="H14" s="11">
        <v>65334312</v>
      </c>
      <c r="I14" s="11">
        <v>63228506</v>
      </c>
      <c r="J14" s="11">
        <v>70164923</v>
      </c>
      <c r="K14" s="11">
        <v>89387077</v>
      </c>
      <c r="L14" s="11">
        <v>146956217</v>
      </c>
      <c r="M14" s="11">
        <v>179482893</v>
      </c>
      <c r="N14" s="11">
        <v>189872394</v>
      </c>
      <c r="O14" s="11">
        <v>179844716</v>
      </c>
      <c r="P14" s="11">
        <v>176735465</v>
      </c>
      <c r="Q14" s="11">
        <v>171860084</v>
      </c>
      <c r="R14" s="20">
        <v>4137345</v>
      </c>
      <c r="S14" s="12">
        <v>5273267</v>
      </c>
      <c r="T14" s="12">
        <v>7743926</v>
      </c>
      <c r="U14" s="26">
        <v>5813621</v>
      </c>
      <c r="V14" s="26">
        <v>5741064</v>
      </c>
      <c r="W14" s="11">
        <v>8904082</v>
      </c>
      <c r="X14" s="11">
        <v>10094382</v>
      </c>
      <c r="Y14" s="11">
        <v>5366833</v>
      </c>
      <c r="Z14" s="11">
        <v>6807683</v>
      </c>
      <c r="AA14" s="11">
        <v>7156156</v>
      </c>
      <c r="AB14" s="11">
        <v>14910764</v>
      </c>
      <c r="AC14" s="11">
        <v>11697665</v>
      </c>
      <c r="AD14" s="11">
        <v>9821324</v>
      </c>
      <c r="AE14" s="11">
        <v>9738574</v>
      </c>
      <c r="AF14" s="11">
        <v>9788130</v>
      </c>
      <c r="AG14" s="11">
        <v>6733393</v>
      </c>
      <c r="AH14" s="20">
        <v>2129594</v>
      </c>
      <c r="AI14" s="12">
        <v>2946935</v>
      </c>
      <c r="AJ14" s="12">
        <v>5106875</v>
      </c>
      <c r="AK14" s="26">
        <v>3725884</v>
      </c>
      <c r="AL14" s="26">
        <v>4207678</v>
      </c>
      <c r="AM14" s="11">
        <v>4674857</v>
      </c>
      <c r="AN14" s="11">
        <v>7223959</v>
      </c>
      <c r="AO14" s="11">
        <v>9333191</v>
      </c>
      <c r="AP14" s="11">
        <v>10872338</v>
      </c>
      <c r="AQ14" s="11">
        <v>11287949</v>
      </c>
      <c r="AR14" s="11">
        <v>9429270</v>
      </c>
      <c r="AS14" s="11">
        <v>9727480</v>
      </c>
      <c r="AT14" s="11">
        <v>7786806</v>
      </c>
      <c r="AU14" s="11">
        <v>7042080</v>
      </c>
      <c r="AV14" s="11">
        <v>8887135</v>
      </c>
      <c r="AW14" s="11">
        <v>10492176</v>
      </c>
      <c r="AX14" s="20">
        <v>654455</v>
      </c>
      <c r="AY14" s="12">
        <v>496788</v>
      </c>
      <c r="AZ14" s="12">
        <v>3464099</v>
      </c>
      <c r="BA14" s="26">
        <v>849722</v>
      </c>
      <c r="BB14" s="26">
        <v>1097659</v>
      </c>
      <c r="BC14" s="11">
        <v>2105750</v>
      </c>
      <c r="BD14" s="11">
        <v>1659428</v>
      </c>
      <c r="BE14" s="11">
        <v>1620015</v>
      </c>
      <c r="BF14" s="11">
        <v>2045029</v>
      </c>
      <c r="BG14" s="11">
        <v>1839371</v>
      </c>
      <c r="BH14" s="11">
        <v>1625288</v>
      </c>
      <c r="BI14" s="11">
        <v>1037404</v>
      </c>
      <c r="BJ14" s="11">
        <v>1680970</v>
      </c>
      <c r="BK14" s="11">
        <v>2246100</v>
      </c>
      <c r="BL14" s="11">
        <v>1704549</v>
      </c>
      <c r="BM14" s="11">
        <v>1395368</v>
      </c>
      <c r="BN14" s="21">
        <v>1382926</v>
      </c>
      <c r="BO14" s="14">
        <v>2436529</v>
      </c>
      <c r="BP14" s="20">
        <v>4121097</v>
      </c>
      <c r="BQ14" s="46">
        <v>7465045</v>
      </c>
      <c r="BR14" s="46">
        <v>8598542</v>
      </c>
      <c r="BS14" s="48">
        <v>8735425</v>
      </c>
      <c r="BT14" s="11">
        <v>9750928</v>
      </c>
      <c r="BU14" s="11">
        <v>10040241</v>
      </c>
      <c r="BV14" s="11">
        <v>11614381</v>
      </c>
      <c r="BW14" s="11">
        <v>20965362</v>
      </c>
      <c r="BX14" s="11">
        <v>21018555</v>
      </c>
      <c r="BY14" s="11">
        <v>20937087</v>
      </c>
      <c r="BZ14" s="11">
        <v>16682348</v>
      </c>
      <c r="CA14" s="11">
        <v>21399070</v>
      </c>
      <c r="CB14" s="11">
        <v>20985654</v>
      </c>
      <c r="CC14" s="11">
        <v>18257757</v>
      </c>
      <c r="CD14" s="11">
        <v>15546671</v>
      </c>
      <c r="CE14" s="11">
        <v>17540762</v>
      </c>
      <c r="CF14" s="20">
        <v>36555303</v>
      </c>
      <c r="CG14" s="12">
        <v>58525998</v>
      </c>
      <c r="CH14" s="12">
        <v>77800485</v>
      </c>
      <c r="CI14" s="26">
        <v>81674431</v>
      </c>
      <c r="CJ14" s="26">
        <v>87718541</v>
      </c>
      <c r="CK14" s="22">
        <f t="shared" si="51"/>
        <v>94881366</v>
      </c>
      <c r="CL14" s="11">
        <v>95926462</v>
      </c>
      <c r="CM14" s="11">
        <v>100513907</v>
      </c>
      <c r="CN14" s="11">
        <v>110908528</v>
      </c>
      <c r="CO14" s="22">
        <f t="shared" si="52"/>
        <v>130607640</v>
      </c>
      <c r="CP14" s="22">
        <f t="shared" si="53"/>
        <v>189603887</v>
      </c>
      <c r="CQ14" s="11">
        <v>223344512</v>
      </c>
      <c r="CR14" s="11">
        <v>230147148</v>
      </c>
      <c r="CS14" s="11">
        <v>217129227</v>
      </c>
      <c r="CT14" s="11">
        <v>212661950</v>
      </c>
      <c r="CU14" s="11">
        <v>208021783</v>
      </c>
      <c r="CV14" s="124">
        <f t="shared" si="54"/>
        <v>36555303</v>
      </c>
      <c r="CW14" s="124">
        <f t="shared" si="55"/>
        <v>58525998</v>
      </c>
      <c r="CX14" s="124">
        <f t="shared" si="56"/>
        <v>77800485</v>
      </c>
      <c r="CY14" s="124">
        <f t="shared" si="57"/>
        <v>81674431</v>
      </c>
      <c r="CZ14" s="124">
        <f t="shared" si="58"/>
        <v>87718541</v>
      </c>
      <c r="DA14" s="124">
        <f t="shared" si="59"/>
        <v>94881366</v>
      </c>
      <c r="DB14" s="124">
        <f t="shared" si="60"/>
        <v>95926462</v>
      </c>
      <c r="DC14" s="124">
        <f t="shared" si="61"/>
        <v>100513907</v>
      </c>
      <c r="DD14" s="124">
        <f t="shared" si="62"/>
        <v>110908528</v>
      </c>
      <c r="DE14" s="124">
        <f t="shared" si="63"/>
        <v>130607640</v>
      </c>
      <c r="DF14" s="124">
        <f t="shared" si="64"/>
        <v>189603887</v>
      </c>
      <c r="DG14" s="124">
        <f t="shared" si="65"/>
        <v>223344512</v>
      </c>
      <c r="DH14" s="124">
        <f t="shared" si="66"/>
        <v>230147148</v>
      </c>
      <c r="DI14" s="124">
        <f t="shared" si="67"/>
        <v>217129227</v>
      </c>
      <c r="DJ14" s="124">
        <f t="shared" si="68"/>
        <v>212661950</v>
      </c>
      <c r="DK14" s="124">
        <f t="shared" si="69"/>
        <v>208021783</v>
      </c>
      <c r="DL14" s="187"/>
      <c r="DM14" s="120">
        <f t="shared" si="70"/>
        <v>0</v>
      </c>
      <c r="DN14" s="120">
        <f t="shared" si="71"/>
        <v>0</v>
      </c>
      <c r="DO14" s="120">
        <f t="shared" si="72"/>
        <v>0</v>
      </c>
      <c r="DP14" s="120">
        <f t="shared" si="73"/>
        <v>0</v>
      </c>
      <c r="DQ14" s="120">
        <f t="shared" si="74"/>
        <v>0</v>
      </c>
      <c r="DR14" s="120">
        <f t="shared" si="75"/>
        <v>0</v>
      </c>
      <c r="DS14" s="120">
        <f t="shared" si="76"/>
        <v>0</v>
      </c>
      <c r="DT14" s="120">
        <f t="shared" si="77"/>
        <v>0</v>
      </c>
      <c r="DU14" s="120">
        <f t="shared" si="78"/>
        <v>0</v>
      </c>
      <c r="DV14" s="120">
        <f t="shared" si="79"/>
        <v>0</v>
      </c>
      <c r="DW14" s="120">
        <f t="shared" si="80"/>
        <v>0</v>
      </c>
      <c r="DX14" s="120">
        <f t="shared" si="81"/>
        <v>0</v>
      </c>
      <c r="DY14" s="120">
        <f t="shared" si="82"/>
        <v>0</v>
      </c>
      <c r="DZ14" s="120">
        <f t="shared" si="83"/>
        <v>0</v>
      </c>
      <c r="EA14" s="120">
        <f t="shared" si="84"/>
        <v>0</v>
      </c>
      <c r="EB14" s="120">
        <f t="shared" si="85"/>
        <v>0</v>
      </c>
    </row>
    <row r="15" spans="1:132" s="8" customFormat="1" x14ac:dyDescent="0.2">
      <c r="A15" s="51" t="s">
        <v>9</v>
      </c>
      <c r="B15" s="38">
        <v>36168859</v>
      </c>
      <c r="C15" s="12">
        <v>63375554</v>
      </c>
      <c r="D15" s="12">
        <v>87782899</v>
      </c>
      <c r="E15" s="26">
        <v>106856485</v>
      </c>
      <c r="F15" s="26">
        <v>116181155</v>
      </c>
      <c r="G15" s="11">
        <v>117857955</v>
      </c>
      <c r="H15" s="11">
        <v>109590897</v>
      </c>
      <c r="I15" s="11">
        <v>109705836</v>
      </c>
      <c r="J15" s="11">
        <v>121261021</v>
      </c>
      <c r="K15" s="11">
        <v>146417912</v>
      </c>
      <c r="L15" s="11">
        <v>237418455</v>
      </c>
      <c r="M15" s="11">
        <v>278949445</v>
      </c>
      <c r="N15" s="11">
        <v>246459206</v>
      </c>
      <c r="O15" s="11">
        <v>217610061</v>
      </c>
      <c r="P15" s="11">
        <v>202027618</v>
      </c>
      <c r="Q15" s="11">
        <v>193270808</v>
      </c>
      <c r="R15" s="20">
        <v>1702607</v>
      </c>
      <c r="S15" s="12">
        <v>2191512</v>
      </c>
      <c r="T15" s="12">
        <v>3438595</v>
      </c>
      <c r="U15" s="26">
        <v>3750546</v>
      </c>
      <c r="V15" s="26">
        <v>5364583</v>
      </c>
      <c r="W15" s="11">
        <v>8588075</v>
      </c>
      <c r="X15" s="11">
        <v>15870319</v>
      </c>
      <c r="Y15" s="11">
        <v>13390672</v>
      </c>
      <c r="Z15" s="11">
        <v>10255472</v>
      </c>
      <c r="AA15" s="11">
        <v>11046899</v>
      </c>
      <c r="AB15" s="11">
        <v>15092042</v>
      </c>
      <c r="AC15" s="11">
        <v>14753257</v>
      </c>
      <c r="AD15" s="11">
        <v>7105361</v>
      </c>
      <c r="AE15" s="11">
        <v>7185595</v>
      </c>
      <c r="AF15" s="11">
        <v>7520978</v>
      </c>
      <c r="AG15" s="11">
        <v>7579756</v>
      </c>
      <c r="AH15" s="20">
        <v>224178</v>
      </c>
      <c r="AI15" s="12">
        <v>4396329</v>
      </c>
      <c r="AJ15" s="12">
        <v>4578189</v>
      </c>
      <c r="AK15" s="26">
        <v>4181126</v>
      </c>
      <c r="AL15" s="26">
        <v>4968374</v>
      </c>
      <c r="AM15" s="11">
        <v>5167473</v>
      </c>
      <c r="AN15" s="11">
        <v>4858038</v>
      </c>
      <c r="AO15" s="11">
        <v>5069060</v>
      </c>
      <c r="AP15" s="11">
        <v>5127575</v>
      </c>
      <c r="AQ15" s="11">
        <v>5736701</v>
      </c>
      <c r="AR15" s="11">
        <v>4471004</v>
      </c>
      <c r="AS15" s="11">
        <v>5220289</v>
      </c>
      <c r="AT15" s="11">
        <v>4763797</v>
      </c>
      <c r="AU15" s="11">
        <v>4501046</v>
      </c>
      <c r="AV15" s="11">
        <v>5267565</v>
      </c>
      <c r="AW15" s="11">
        <v>6272144</v>
      </c>
      <c r="AX15" s="20"/>
      <c r="AY15" s="12">
        <v>0</v>
      </c>
      <c r="AZ15" s="12"/>
      <c r="BA15" s="26"/>
      <c r="BB15" s="26"/>
      <c r="BC15" s="11"/>
      <c r="BD15" s="11"/>
      <c r="BE15" s="11"/>
      <c r="BF15" s="11"/>
      <c r="BG15" s="11"/>
      <c r="BH15" s="11">
        <v>183108</v>
      </c>
      <c r="BI15" s="11">
        <v>185014</v>
      </c>
      <c r="BJ15" s="11">
        <v>1073876</v>
      </c>
      <c r="BK15" s="11">
        <v>446624</v>
      </c>
      <c r="BL15" s="11">
        <v>734207</v>
      </c>
      <c r="BM15" s="11">
        <v>705073</v>
      </c>
      <c r="BN15" s="21">
        <v>300472</v>
      </c>
      <c r="BO15" s="14">
        <v>1064797</v>
      </c>
      <c r="BP15" s="20">
        <v>7057708</v>
      </c>
      <c r="BQ15" s="46">
        <v>11831596</v>
      </c>
      <c r="BR15" s="46">
        <v>13479894</v>
      </c>
      <c r="BS15" s="48">
        <v>24573194</v>
      </c>
      <c r="BT15" s="11">
        <v>14278426</v>
      </c>
      <c r="BU15" s="11">
        <v>17576356</v>
      </c>
      <c r="BV15" s="11">
        <v>24368683</v>
      </c>
      <c r="BW15" s="11">
        <v>26481903</v>
      </c>
      <c r="BX15" s="11">
        <v>20975892</v>
      </c>
      <c r="BY15" s="11">
        <v>22311805</v>
      </c>
      <c r="BZ15" s="11">
        <v>26816497</v>
      </c>
      <c r="CA15" s="11">
        <v>30958886</v>
      </c>
      <c r="CB15" s="11">
        <v>32278115</v>
      </c>
      <c r="CC15" s="11">
        <v>33185592</v>
      </c>
      <c r="CD15" s="11">
        <v>43325837</v>
      </c>
      <c r="CE15" s="11">
        <v>44636453</v>
      </c>
      <c r="CF15" s="20">
        <v>45153352</v>
      </c>
      <c r="CG15" s="12">
        <v>81794991</v>
      </c>
      <c r="CH15" s="12">
        <v>109279577</v>
      </c>
      <c r="CI15" s="26">
        <v>139361351</v>
      </c>
      <c r="CJ15" s="26">
        <v>140792538</v>
      </c>
      <c r="CK15" s="22">
        <f t="shared" si="51"/>
        <v>149189859</v>
      </c>
      <c r="CL15" s="11">
        <v>154687937</v>
      </c>
      <c r="CM15" s="11">
        <v>154647471</v>
      </c>
      <c r="CN15" s="11">
        <v>157619960</v>
      </c>
      <c r="CO15" s="22">
        <f t="shared" si="52"/>
        <v>185513317</v>
      </c>
      <c r="CP15" s="22">
        <f t="shared" si="53"/>
        <v>283981106</v>
      </c>
      <c r="CQ15" s="11">
        <v>330066891</v>
      </c>
      <c r="CR15" s="11">
        <v>291680355</v>
      </c>
      <c r="CS15" s="11">
        <v>262928918</v>
      </c>
      <c r="CT15" s="11">
        <v>258876205</v>
      </c>
      <c r="CU15" s="11">
        <v>252464234</v>
      </c>
      <c r="CV15" s="124">
        <f t="shared" si="54"/>
        <v>45153352</v>
      </c>
      <c r="CW15" s="124">
        <f t="shared" si="55"/>
        <v>81794991</v>
      </c>
      <c r="CX15" s="124">
        <f t="shared" si="56"/>
        <v>109279577</v>
      </c>
      <c r="CY15" s="124">
        <f t="shared" si="57"/>
        <v>139361351</v>
      </c>
      <c r="CZ15" s="124">
        <f t="shared" si="58"/>
        <v>140792538</v>
      </c>
      <c r="DA15" s="124">
        <f t="shared" si="59"/>
        <v>149189859</v>
      </c>
      <c r="DB15" s="124">
        <f t="shared" si="60"/>
        <v>154687937</v>
      </c>
      <c r="DC15" s="124">
        <f t="shared" si="61"/>
        <v>154647471</v>
      </c>
      <c r="DD15" s="124">
        <f t="shared" si="62"/>
        <v>157619960</v>
      </c>
      <c r="DE15" s="124">
        <f t="shared" si="63"/>
        <v>185513317</v>
      </c>
      <c r="DF15" s="124">
        <f t="shared" si="64"/>
        <v>283981106</v>
      </c>
      <c r="DG15" s="124">
        <f t="shared" si="65"/>
        <v>330066891</v>
      </c>
      <c r="DH15" s="124">
        <f t="shared" si="66"/>
        <v>291680355</v>
      </c>
      <c r="DI15" s="124">
        <f t="shared" si="67"/>
        <v>262928918</v>
      </c>
      <c r="DJ15" s="124">
        <f t="shared" si="68"/>
        <v>258876205</v>
      </c>
      <c r="DK15" s="124">
        <f t="shared" si="69"/>
        <v>252464234</v>
      </c>
      <c r="DL15" s="187"/>
      <c r="DM15" s="120">
        <f t="shared" si="70"/>
        <v>0</v>
      </c>
      <c r="DN15" s="120">
        <f t="shared" si="71"/>
        <v>0</v>
      </c>
      <c r="DO15" s="120">
        <f t="shared" si="72"/>
        <v>0</v>
      </c>
      <c r="DP15" s="120">
        <f t="shared" si="73"/>
        <v>0</v>
      </c>
      <c r="DQ15" s="120">
        <f t="shared" si="74"/>
        <v>0</v>
      </c>
      <c r="DR15" s="120">
        <f t="shared" si="75"/>
        <v>0</v>
      </c>
      <c r="DS15" s="120">
        <f t="shared" si="76"/>
        <v>0</v>
      </c>
      <c r="DT15" s="120">
        <f t="shared" si="77"/>
        <v>0</v>
      </c>
      <c r="DU15" s="120">
        <f t="shared" si="78"/>
        <v>0</v>
      </c>
      <c r="DV15" s="120">
        <f t="shared" si="79"/>
        <v>0</v>
      </c>
      <c r="DW15" s="120">
        <f t="shared" si="80"/>
        <v>0</v>
      </c>
      <c r="DX15" s="120">
        <f t="shared" si="81"/>
        <v>0</v>
      </c>
      <c r="DY15" s="120">
        <f t="shared" si="82"/>
        <v>0</v>
      </c>
      <c r="DZ15" s="120">
        <f t="shared" si="83"/>
        <v>0</v>
      </c>
      <c r="EA15" s="120">
        <f t="shared" si="84"/>
        <v>0</v>
      </c>
      <c r="EB15" s="120">
        <f t="shared" si="85"/>
        <v>0</v>
      </c>
    </row>
    <row r="16" spans="1:132" s="8" customFormat="1" x14ac:dyDescent="0.2">
      <c r="A16" s="51" t="s">
        <v>10</v>
      </c>
      <c r="B16" s="38">
        <v>44603664</v>
      </c>
      <c r="C16" s="12">
        <v>85112618</v>
      </c>
      <c r="D16" s="12">
        <v>122860947</v>
      </c>
      <c r="E16" s="26">
        <v>158982442</v>
      </c>
      <c r="F16" s="26">
        <v>184596358</v>
      </c>
      <c r="G16" s="11">
        <v>185405530</v>
      </c>
      <c r="H16" s="11">
        <v>176646404</v>
      </c>
      <c r="I16" s="11">
        <v>171823971</v>
      </c>
      <c r="J16" s="11">
        <v>189174296</v>
      </c>
      <c r="K16" s="11">
        <v>248099931</v>
      </c>
      <c r="L16" s="11">
        <v>446125380</v>
      </c>
      <c r="M16" s="11">
        <v>539821363</v>
      </c>
      <c r="N16" s="11">
        <v>529630642</v>
      </c>
      <c r="O16" s="11">
        <v>515315730</v>
      </c>
      <c r="P16" s="11">
        <v>496680035</v>
      </c>
      <c r="Q16" s="11">
        <v>460475740</v>
      </c>
      <c r="R16" s="20">
        <v>2615252</v>
      </c>
      <c r="S16" s="12">
        <v>3700677</v>
      </c>
      <c r="T16" s="12">
        <v>4152846</v>
      </c>
      <c r="U16" s="26">
        <v>5700120</v>
      </c>
      <c r="V16" s="26">
        <v>6646788</v>
      </c>
      <c r="W16" s="11">
        <v>8655587</v>
      </c>
      <c r="X16" s="11">
        <v>7194281</v>
      </c>
      <c r="Y16" s="11">
        <v>6863585</v>
      </c>
      <c r="Z16" s="11">
        <v>9721209</v>
      </c>
      <c r="AA16" s="11">
        <v>7472461</v>
      </c>
      <c r="AB16" s="11">
        <v>10785316</v>
      </c>
      <c r="AC16" s="11">
        <v>10928317</v>
      </c>
      <c r="AD16" s="11">
        <v>8085441</v>
      </c>
      <c r="AE16" s="11">
        <v>8076644</v>
      </c>
      <c r="AF16" s="11">
        <v>7510886</v>
      </c>
      <c r="AG16" s="11">
        <v>8755212</v>
      </c>
      <c r="AH16" s="20">
        <v>2366974</v>
      </c>
      <c r="AI16" s="12">
        <v>18923194</v>
      </c>
      <c r="AJ16" s="12">
        <v>9802717</v>
      </c>
      <c r="AK16" s="26">
        <v>12009146</v>
      </c>
      <c r="AL16" s="26">
        <v>15483447</v>
      </c>
      <c r="AM16" s="11">
        <v>12823447</v>
      </c>
      <c r="AN16" s="11">
        <v>13362508</v>
      </c>
      <c r="AO16" s="11">
        <v>13213150</v>
      </c>
      <c r="AP16" s="11">
        <v>23147493</v>
      </c>
      <c r="AQ16" s="11">
        <v>42940472</v>
      </c>
      <c r="AR16" s="11">
        <v>45403669</v>
      </c>
      <c r="AS16" s="11">
        <v>31931135</v>
      </c>
      <c r="AT16" s="11">
        <v>29733629</v>
      </c>
      <c r="AU16" s="11">
        <v>30120759</v>
      </c>
      <c r="AV16" s="11">
        <v>30408619</v>
      </c>
      <c r="AW16" s="11">
        <v>28972772</v>
      </c>
      <c r="AX16" s="20">
        <v>12167</v>
      </c>
      <c r="AY16" s="12">
        <v>18389</v>
      </c>
      <c r="AZ16" s="12">
        <v>38779</v>
      </c>
      <c r="BA16" s="26">
        <v>287376</v>
      </c>
      <c r="BB16" s="26">
        <v>130810</v>
      </c>
      <c r="BC16" s="11">
        <v>106062</v>
      </c>
      <c r="BD16" s="11">
        <v>7063</v>
      </c>
      <c r="BE16" s="11">
        <v>7405</v>
      </c>
      <c r="BF16" s="11">
        <v>76238</v>
      </c>
      <c r="BG16" s="11">
        <v>28215</v>
      </c>
      <c r="BH16" s="11">
        <v>5499</v>
      </c>
      <c r="BI16" s="11">
        <v>54712</v>
      </c>
      <c r="BJ16" s="11">
        <v>8426</v>
      </c>
      <c r="BK16" s="11">
        <v>9242</v>
      </c>
      <c r="BL16" s="11">
        <v>33517</v>
      </c>
      <c r="BM16" s="11">
        <v>237372</v>
      </c>
      <c r="BN16" s="21">
        <v>1928860</v>
      </c>
      <c r="BO16" s="14">
        <v>7227719</v>
      </c>
      <c r="BP16" s="20">
        <v>3708928</v>
      </c>
      <c r="BQ16" s="46">
        <v>10676432</v>
      </c>
      <c r="BR16" s="46">
        <v>15419542</v>
      </c>
      <c r="BS16" s="48">
        <v>10600981</v>
      </c>
      <c r="BT16" s="11">
        <v>12960039</v>
      </c>
      <c r="BU16" s="11">
        <v>12667559</v>
      </c>
      <c r="BV16" s="11">
        <v>14389556</v>
      </c>
      <c r="BW16" s="11">
        <v>15370328</v>
      </c>
      <c r="BX16" s="11">
        <v>17668439</v>
      </c>
      <c r="BY16" s="11">
        <v>24466457</v>
      </c>
      <c r="BZ16" s="11">
        <v>25516197</v>
      </c>
      <c r="CA16" s="11">
        <v>18997061</v>
      </c>
      <c r="CB16" s="11">
        <v>18180172</v>
      </c>
      <c r="CC16" s="11">
        <v>19698837</v>
      </c>
      <c r="CD16" s="11">
        <v>21111055</v>
      </c>
      <c r="CE16" s="11">
        <v>19497789</v>
      </c>
      <c r="CF16" s="20">
        <v>53306985</v>
      </c>
      <c r="CG16" s="12">
        <v>118431310</v>
      </c>
      <c r="CH16" s="12">
        <v>152274831</v>
      </c>
      <c r="CI16" s="26">
        <v>187580065</v>
      </c>
      <c r="CJ16" s="26">
        <v>219817442</v>
      </c>
      <c r="CK16" s="22">
        <f t="shared" si="51"/>
        <v>219658185</v>
      </c>
      <c r="CL16" s="11">
        <v>211599812</v>
      </c>
      <c r="CM16" s="11">
        <v>207278439</v>
      </c>
      <c r="CN16" s="11">
        <v>239787675</v>
      </c>
      <c r="CO16" s="22">
        <f t="shared" si="52"/>
        <v>323007536</v>
      </c>
      <c r="CP16" s="22">
        <f t="shared" si="53"/>
        <v>527836061</v>
      </c>
      <c r="CQ16" s="11">
        <v>601732588</v>
      </c>
      <c r="CR16" s="11">
        <v>585638310</v>
      </c>
      <c r="CS16" s="11">
        <v>573221212</v>
      </c>
      <c r="CT16" s="11">
        <v>555744112</v>
      </c>
      <c r="CU16" s="11">
        <v>517938885</v>
      </c>
      <c r="CV16" s="124">
        <f t="shared" si="54"/>
        <v>53306985</v>
      </c>
      <c r="CW16" s="124">
        <f t="shared" si="55"/>
        <v>118431310</v>
      </c>
      <c r="CX16" s="124">
        <f t="shared" si="56"/>
        <v>152274831</v>
      </c>
      <c r="CY16" s="124">
        <f t="shared" si="57"/>
        <v>187580065</v>
      </c>
      <c r="CZ16" s="124">
        <f t="shared" si="58"/>
        <v>219817442</v>
      </c>
      <c r="DA16" s="124">
        <f t="shared" si="59"/>
        <v>219658185</v>
      </c>
      <c r="DB16" s="124">
        <f t="shared" si="60"/>
        <v>211599812</v>
      </c>
      <c r="DC16" s="124">
        <f t="shared" si="61"/>
        <v>207278439</v>
      </c>
      <c r="DD16" s="124">
        <f t="shared" si="62"/>
        <v>239787675</v>
      </c>
      <c r="DE16" s="124">
        <f t="shared" si="63"/>
        <v>323007536</v>
      </c>
      <c r="DF16" s="124">
        <f t="shared" si="64"/>
        <v>527836061</v>
      </c>
      <c r="DG16" s="124">
        <f t="shared" si="65"/>
        <v>601732588</v>
      </c>
      <c r="DH16" s="124">
        <f t="shared" si="66"/>
        <v>585638310</v>
      </c>
      <c r="DI16" s="124">
        <f t="shared" si="67"/>
        <v>573221212</v>
      </c>
      <c r="DJ16" s="124">
        <f t="shared" si="68"/>
        <v>555744112</v>
      </c>
      <c r="DK16" s="124">
        <f t="shared" si="69"/>
        <v>517938885</v>
      </c>
      <c r="DL16" s="187"/>
      <c r="DM16" s="120">
        <f t="shared" si="70"/>
        <v>0</v>
      </c>
      <c r="DN16" s="120">
        <f t="shared" si="71"/>
        <v>0</v>
      </c>
      <c r="DO16" s="120">
        <f t="shared" si="72"/>
        <v>0</v>
      </c>
      <c r="DP16" s="120">
        <f t="shared" si="73"/>
        <v>0</v>
      </c>
      <c r="DQ16" s="120">
        <f t="shared" si="74"/>
        <v>0</v>
      </c>
      <c r="DR16" s="120">
        <f t="shared" si="75"/>
        <v>0</v>
      </c>
      <c r="DS16" s="120">
        <f t="shared" si="76"/>
        <v>0</v>
      </c>
      <c r="DT16" s="120">
        <f t="shared" si="77"/>
        <v>0</v>
      </c>
      <c r="DU16" s="120">
        <f t="shared" si="78"/>
        <v>0</v>
      </c>
      <c r="DV16" s="120">
        <f t="shared" si="79"/>
        <v>0</v>
      </c>
      <c r="DW16" s="120">
        <f t="shared" si="80"/>
        <v>0</v>
      </c>
      <c r="DX16" s="120">
        <f t="shared" si="81"/>
        <v>0</v>
      </c>
      <c r="DY16" s="120">
        <f t="shared" si="82"/>
        <v>0</v>
      </c>
      <c r="DZ16" s="120">
        <f t="shared" si="83"/>
        <v>0</v>
      </c>
      <c r="EA16" s="120">
        <f t="shared" si="84"/>
        <v>0</v>
      </c>
      <c r="EB16" s="120">
        <f t="shared" si="85"/>
        <v>0</v>
      </c>
    </row>
    <row r="17" spans="1:132" s="8" customFormat="1" x14ac:dyDescent="0.2">
      <c r="A17" s="51" t="s">
        <v>11</v>
      </c>
      <c r="B17" s="38">
        <v>28160440</v>
      </c>
      <c r="C17" s="12">
        <v>33745770</v>
      </c>
      <c r="D17" s="12">
        <v>42756341</v>
      </c>
      <c r="E17" s="26">
        <v>53990015</v>
      </c>
      <c r="F17" s="26">
        <v>57230190</v>
      </c>
      <c r="G17" s="11">
        <v>59276592</v>
      </c>
      <c r="H17" s="11">
        <v>54436884</v>
      </c>
      <c r="I17" s="11">
        <v>46217924</v>
      </c>
      <c r="J17" s="11">
        <v>49771936</v>
      </c>
      <c r="K17" s="11">
        <v>64987996</v>
      </c>
      <c r="L17" s="11">
        <v>109400545</v>
      </c>
      <c r="M17" s="11">
        <v>135308666</v>
      </c>
      <c r="N17" s="11">
        <v>132548426</v>
      </c>
      <c r="O17" s="11">
        <v>123831297</v>
      </c>
      <c r="P17" s="11">
        <v>108078609</v>
      </c>
      <c r="Q17" s="11">
        <v>104153222</v>
      </c>
      <c r="R17" s="20">
        <v>2329100</v>
      </c>
      <c r="S17" s="12">
        <v>4123026</v>
      </c>
      <c r="T17" s="12">
        <v>18797532</v>
      </c>
      <c r="U17" s="26">
        <v>23875974</v>
      </c>
      <c r="V17" s="26">
        <v>23086918</v>
      </c>
      <c r="W17" s="11">
        <v>5208387</v>
      </c>
      <c r="X17" s="11">
        <v>4752718</v>
      </c>
      <c r="Y17" s="11">
        <v>4512446</v>
      </c>
      <c r="Z17" s="11">
        <v>5388241</v>
      </c>
      <c r="AA17" s="11">
        <v>5763821</v>
      </c>
      <c r="AB17" s="11">
        <v>8030163</v>
      </c>
      <c r="AC17" s="11">
        <v>7147521</v>
      </c>
      <c r="AD17" s="11">
        <v>5103505</v>
      </c>
      <c r="AE17" s="11">
        <v>5218355</v>
      </c>
      <c r="AF17" s="11">
        <v>5251413</v>
      </c>
      <c r="AG17" s="11">
        <v>5463970</v>
      </c>
      <c r="AH17" s="20">
        <v>992774</v>
      </c>
      <c r="AI17" s="12">
        <v>3178340</v>
      </c>
      <c r="AJ17" s="12">
        <v>4312863</v>
      </c>
      <c r="AK17" s="26">
        <v>4848434</v>
      </c>
      <c r="AL17" s="26">
        <v>5694810</v>
      </c>
      <c r="AM17" s="11">
        <v>6597137</v>
      </c>
      <c r="AN17" s="11">
        <v>9853798</v>
      </c>
      <c r="AO17" s="11">
        <v>9649515</v>
      </c>
      <c r="AP17" s="11">
        <v>10928067</v>
      </c>
      <c r="AQ17" s="11">
        <v>14229387</v>
      </c>
      <c r="AR17" s="11">
        <v>17334347</v>
      </c>
      <c r="AS17" s="11">
        <v>17749271</v>
      </c>
      <c r="AT17" s="11">
        <v>20957692</v>
      </c>
      <c r="AU17" s="11">
        <v>17145100</v>
      </c>
      <c r="AV17" s="11">
        <v>18564190</v>
      </c>
      <c r="AW17" s="11">
        <v>19462869</v>
      </c>
      <c r="AX17" s="20"/>
      <c r="AY17" s="12">
        <v>63132</v>
      </c>
      <c r="AZ17" s="12"/>
      <c r="BA17" s="26"/>
      <c r="BB17" s="26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21">
        <v>842680</v>
      </c>
      <c r="BO17" s="14">
        <v>3111762</v>
      </c>
      <c r="BP17" s="20">
        <v>2938846</v>
      </c>
      <c r="BQ17" s="46">
        <v>7247364</v>
      </c>
      <c r="BR17" s="46">
        <v>7472491</v>
      </c>
      <c r="BS17" s="48">
        <v>8056233</v>
      </c>
      <c r="BT17" s="11">
        <v>5726491</v>
      </c>
      <c r="BU17" s="11">
        <v>7777815</v>
      </c>
      <c r="BV17" s="11">
        <v>8502823</v>
      </c>
      <c r="BW17" s="11">
        <v>5867276</v>
      </c>
      <c r="BX17" s="11">
        <v>11247570</v>
      </c>
      <c r="BY17" s="11">
        <v>14986348</v>
      </c>
      <c r="BZ17" s="11">
        <v>21454554</v>
      </c>
      <c r="CA17" s="11">
        <v>20228105</v>
      </c>
      <c r="CB17" s="11">
        <v>20936911</v>
      </c>
      <c r="CC17" s="11">
        <v>20710973</v>
      </c>
      <c r="CD17" s="11">
        <v>20808939</v>
      </c>
      <c r="CE17" s="11">
        <v>19894036</v>
      </c>
      <c r="CF17" s="20">
        <v>34421160</v>
      </c>
      <c r="CG17" s="12">
        <v>48357632</v>
      </c>
      <c r="CH17" s="12">
        <v>73339227</v>
      </c>
      <c r="CI17" s="26">
        <v>90770656</v>
      </c>
      <c r="CJ17" s="26">
        <v>91738409</v>
      </c>
      <c r="CK17" s="22">
        <f t="shared" si="51"/>
        <v>78859931</v>
      </c>
      <c r="CL17" s="11">
        <v>77546223</v>
      </c>
      <c r="CM17" s="11">
        <v>66247161</v>
      </c>
      <c r="CN17" s="11">
        <v>77335814</v>
      </c>
      <c r="CO17" s="22">
        <f t="shared" si="52"/>
        <v>99967552</v>
      </c>
      <c r="CP17" s="22">
        <f t="shared" si="53"/>
        <v>156219609</v>
      </c>
      <c r="CQ17" s="11">
        <v>180433563</v>
      </c>
      <c r="CR17" s="11">
        <v>179546534</v>
      </c>
      <c r="CS17" s="11">
        <v>166905725</v>
      </c>
      <c r="CT17" s="11">
        <v>152703151</v>
      </c>
      <c r="CU17" s="11">
        <v>148974097</v>
      </c>
      <c r="CV17" s="124">
        <f t="shared" si="54"/>
        <v>34421160</v>
      </c>
      <c r="CW17" s="124">
        <f t="shared" si="55"/>
        <v>48357632</v>
      </c>
      <c r="CX17" s="124">
        <f t="shared" si="56"/>
        <v>73339227</v>
      </c>
      <c r="CY17" s="124">
        <f t="shared" si="57"/>
        <v>90770656</v>
      </c>
      <c r="CZ17" s="124">
        <f t="shared" si="58"/>
        <v>91738409</v>
      </c>
      <c r="DA17" s="124">
        <f t="shared" si="59"/>
        <v>78859931</v>
      </c>
      <c r="DB17" s="124">
        <f t="shared" si="60"/>
        <v>77546223</v>
      </c>
      <c r="DC17" s="124">
        <f t="shared" si="61"/>
        <v>66247161</v>
      </c>
      <c r="DD17" s="124">
        <f t="shared" si="62"/>
        <v>77335814</v>
      </c>
      <c r="DE17" s="124">
        <f t="shared" si="63"/>
        <v>99967552</v>
      </c>
      <c r="DF17" s="124">
        <f t="shared" si="64"/>
        <v>156219609</v>
      </c>
      <c r="DG17" s="124">
        <f t="shared" si="65"/>
        <v>180433563</v>
      </c>
      <c r="DH17" s="124">
        <f t="shared" si="66"/>
        <v>179546534</v>
      </c>
      <c r="DI17" s="124">
        <f t="shared" si="67"/>
        <v>166905725</v>
      </c>
      <c r="DJ17" s="124">
        <f t="shared" si="68"/>
        <v>152703151</v>
      </c>
      <c r="DK17" s="124">
        <f t="shared" si="69"/>
        <v>148974097</v>
      </c>
      <c r="DL17" s="187"/>
      <c r="DM17" s="120">
        <f t="shared" si="70"/>
        <v>0</v>
      </c>
      <c r="DN17" s="120">
        <f t="shared" si="71"/>
        <v>0</v>
      </c>
      <c r="DO17" s="120">
        <f t="shared" si="72"/>
        <v>0</v>
      </c>
      <c r="DP17" s="120">
        <f t="shared" si="73"/>
        <v>0</v>
      </c>
      <c r="DQ17" s="120">
        <f t="shared" si="74"/>
        <v>0</v>
      </c>
      <c r="DR17" s="120">
        <f t="shared" si="75"/>
        <v>0</v>
      </c>
      <c r="DS17" s="120">
        <f t="shared" si="76"/>
        <v>0</v>
      </c>
      <c r="DT17" s="120">
        <f t="shared" si="77"/>
        <v>0</v>
      </c>
      <c r="DU17" s="120">
        <f t="shared" si="78"/>
        <v>0</v>
      </c>
      <c r="DV17" s="120">
        <f t="shared" si="79"/>
        <v>0</v>
      </c>
      <c r="DW17" s="120">
        <f t="shared" si="80"/>
        <v>0</v>
      </c>
      <c r="DX17" s="120">
        <f t="shared" si="81"/>
        <v>0</v>
      </c>
      <c r="DY17" s="120">
        <f t="shared" si="82"/>
        <v>0</v>
      </c>
      <c r="DZ17" s="120">
        <f t="shared" si="83"/>
        <v>0</v>
      </c>
      <c r="EA17" s="120">
        <f t="shared" si="84"/>
        <v>0</v>
      </c>
      <c r="EB17" s="120">
        <f t="shared" si="85"/>
        <v>0</v>
      </c>
    </row>
    <row r="18" spans="1:132" s="8" customFormat="1" x14ac:dyDescent="0.2">
      <c r="A18" s="51" t="s">
        <v>12</v>
      </c>
      <c r="B18" s="38">
        <v>25126763</v>
      </c>
      <c r="C18" s="12">
        <v>46507951</v>
      </c>
      <c r="D18" s="12">
        <v>64562498</v>
      </c>
      <c r="E18" s="26">
        <v>84441874</v>
      </c>
      <c r="F18" s="26">
        <v>94420092</v>
      </c>
      <c r="G18" s="11">
        <v>95155561</v>
      </c>
      <c r="H18" s="11">
        <v>88576449</v>
      </c>
      <c r="I18" s="11">
        <v>87358360</v>
      </c>
      <c r="J18" s="11">
        <v>100472305</v>
      </c>
      <c r="K18" s="11">
        <v>128206912</v>
      </c>
      <c r="L18" s="11">
        <v>219197364</v>
      </c>
      <c r="M18" s="11">
        <v>248895188</v>
      </c>
      <c r="N18" s="11">
        <v>248761037</v>
      </c>
      <c r="O18" s="11">
        <v>235554545</v>
      </c>
      <c r="P18" s="11">
        <v>226635302</v>
      </c>
      <c r="Q18" s="11">
        <v>206034373</v>
      </c>
      <c r="R18" s="20">
        <v>2040181</v>
      </c>
      <c r="S18" s="12">
        <v>3391607</v>
      </c>
      <c r="T18" s="12">
        <v>11576356</v>
      </c>
      <c r="U18" s="26">
        <v>19598926</v>
      </c>
      <c r="V18" s="26">
        <v>18040158</v>
      </c>
      <c r="W18" s="11">
        <v>6620815</v>
      </c>
      <c r="X18" s="11">
        <v>6622475</v>
      </c>
      <c r="Y18" s="11">
        <v>6644284</v>
      </c>
      <c r="Z18" s="11">
        <v>7407085</v>
      </c>
      <c r="AA18" s="11">
        <v>7194328</v>
      </c>
      <c r="AB18" s="11">
        <v>13671753</v>
      </c>
      <c r="AC18" s="11">
        <v>9893636</v>
      </c>
      <c r="AD18" s="11">
        <v>6582662</v>
      </c>
      <c r="AE18" s="11">
        <v>6058412</v>
      </c>
      <c r="AF18" s="11">
        <v>6493137</v>
      </c>
      <c r="AG18" s="11">
        <v>6840788</v>
      </c>
      <c r="AH18" s="20"/>
      <c r="AI18" s="12">
        <v>7588048</v>
      </c>
      <c r="AJ18" s="12">
        <v>8106835</v>
      </c>
      <c r="AK18" s="26">
        <v>42472995</v>
      </c>
      <c r="AL18" s="26">
        <v>53498638</v>
      </c>
      <c r="AM18" s="11">
        <v>59649342</v>
      </c>
      <c r="AN18" s="11">
        <v>65746519</v>
      </c>
      <c r="AO18" s="11">
        <v>74595405</v>
      </c>
      <c r="AP18" s="11">
        <v>74957327</v>
      </c>
      <c r="AQ18" s="11">
        <v>84924513</v>
      </c>
      <c r="AR18" s="11">
        <v>79986176</v>
      </c>
      <c r="AS18" s="11">
        <v>78381270</v>
      </c>
      <c r="AT18" s="11">
        <v>84370310</v>
      </c>
      <c r="AU18" s="11">
        <v>90281982</v>
      </c>
      <c r="AV18" s="11">
        <v>93020133</v>
      </c>
      <c r="AW18" s="11">
        <v>94094900</v>
      </c>
      <c r="AX18" s="20"/>
      <c r="AY18" s="12">
        <v>70076</v>
      </c>
      <c r="AZ18" s="12">
        <v>204195</v>
      </c>
      <c r="BA18" s="26">
        <v>57236</v>
      </c>
      <c r="BB18" s="26">
        <v>31738</v>
      </c>
      <c r="BC18" s="11"/>
      <c r="BD18" s="11">
        <v>192038</v>
      </c>
      <c r="BE18" s="11">
        <v>146802</v>
      </c>
      <c r="BF18" s="11">
        <v>344557</v>
      </c>
      <c r="BG18" s="11">
        <v>372774</v>
      </c>
      <c r="BH18" s="11">
        <v>200937</v>
      </c>
      <c r="BI18" s="11">
        <v>85132</v>
      </c>
      <c r="BJ18" s="11">
        <v>224251</v>
      </c>
      <c r="BK18" s="11">
        <v>6300</v>
      </c>
      <c r="BL18" s="11">
        <v>441755</v>
      </c>
      <c r="BM18" s="11">
        <v>257181</v>
      </c>
      <c r="BN18" s="21">
        <v>341689</v>
      </c>
      <c r="BO18" s="14">
        <v>1115546</v>
      </c>
      <c r="BP18" s="20">
        <v>1128395</v>
      </c>
      <c r="BQ18" s="46">
        <v>2662995</v>
      </c>
      <c r="BR18" s="46">
        <v>6541179</v>
      </c>
      <c r="BS18" s="48">
        <v>2872000</v>
      </c>
      <c r="BT18" s="11">
        <v>4314633</v>
      </c>
      <c r="BU18" s="11">
        <v>4492385</v>
      </c>
      <c r="BV18" s="11">
        <v>6052956</v>
      </c>
      <c r="BW18" s="11">
        <v>5620781</v>
      </c>
      <c r="BX18" s="11">
        <v>6306478</v>
      </c>
      <c r="BY18" s="11">
        <v>6920793</v>
      </c>
      <c r="BZ18" s="11">
        <v>7116218</v>
      </c>
      <c r="CA18" s="11">
        <v>7994112</v>
      </c>
      <c r="CB18" s="11">
        <v>8216302</v>
      </c>
      <c r="CC18" s="11">
        <v>8955474</v>
      </c>
      <c r="CD18" s="11">
        <v>10778901</v>
      </c>
      <c r="CE18" s="11">
        <v>12716581</v>
      </c>
      <c r="CF18" s="20">
        <v>28295339</v>
      </c>
      <c r="CG18" s="12">
        <v>60220677</v>
      </c>
      <c r="CH18" s="12">
        <v>90991063</v>
      </c>
      <c r="CI18" s="26">
        <v>149443031</v>
      </c>
      <c r="CJ18" s="26">
        <v>170305259</v>
      </c>
      <c r="CK18" s="22">
        <f t="shared" si="51"/>
        <v>165918103</v>
      </c>
      <c r="CL18" s="11">
        <v>167190437</v>
      </c>
      <c r="CM18" s="11">
        <v>174365632</v>
      </c>
      <c r="CN18" s="11">
        <v>189487752</v>
      </c>
      <c r="CO18" s="22">
        <f t="shared" si="52"/>
        <v>227619320</v>
      </c>
      <c r="CP18" s="22">
        <f t="shared" si="53"/>
        <v>320172448</v>
      </c>
      <c r="CQ18" s="11">
        <v>345249338</v>
      </c>
      <c r="CR18" s="11">
        <v>348154562</v>
      </c>
      <c r="CS18" s="11">
        <v>340856713</v>
      </c>
      <c r="CT18" s="11">
        <v>337369228</v>
      </c>
      <c r="CU18" s="11">
        <v>319943823</v>
      </c>
      <c r="CV18" s="124">
        <f t="shared" si="54"/>
        <v>28295339</v>
      </c>
      <c r="CW18" s="124">
        <f t="shared" si="55"/>
        <v>60220677</v>
      </c>
      <c r="CX18" s="124">
        <f t="shared" si="56"/>
        <v>90991063</v>
      </c>
      <c r="CY18" s="124">
        <f t="shared" si="57"/>
        <v>149443031</v>
      </c>
      <c r="CZ18" s="124">
        <f t="shared" si="58"/>
        <v>170305259</v>
      </c>
      <c r="DA18" s="124">
        <f t="shared" si="59"/>
        <v>165918103</v>
      </c>
      <c r="DB18" s="124">
        <f t="shared" si="60"/>
        <v>167190437</v>
      </c>
      <c r="DC18" s="124">
        <f t="shared" si="61"/>
        <v>174365632</v>
      </c>
      <c r="DD18" s="124">
        <f t="shared" si="62"/>
        <v>189487752</v>
      </c>
      <c r="DE18" s="124">
        <f t="shared" si="63"/>
        <v>227619320</v>
      </c>
      <c r="DF18" s="124">
        <f t="shared" si="64"/>
        <v>320172448</v>
      </c>
      <c r="DG18" s="124">
        <f t="shared" si="65"/>
        <v>345249338</v>
      </c>
      <c r="DH18" s="124">
        <f t="shared" si="66"/>
        <v>348154562</v>
      </c>
      <c r="DI18" s="124">
        <f t="shared" si="67"/>
        <v>340856713</v>
      </c>
      <c r="DJ18" s="124">
        <f t="shared" si="68"/>
        <v>337369228</v>
      </c>
      <c r="DK18" s="124">
        <f t="shared" si="69"/>
        <v>319943823</v>
      </c>
      <c r="DL18" s="187"/>
      <c r="DM18" s="120">
        <f t="shared" si="70"/>
        <v>0</v>
      </c>
      <c r="DN18" s="120">
        <f t="shared" si="71"/>
        <v>0</v>
      </c>
      <c r="DO18" s="120">
        <f t="shared" si="72"/>
        <v>0</v>
      </c>
      <c r="DP18" s="120">
        <f t="shared" si="73"/>
        <v>0</v>
      </c>
      <c r="DQ18" s="120">
        <f t="shared" si="74"/>
        <v>0</v>
      </c>
      <c r="DR18" s="120">
        <f t="shared" si="75"/>
        <v>0</v>
      </c>
      <c r="DS18" s="120">
        <f t="shared" si="76"/>
        <v>0</v>
      </c>
      <c r="DT18" s="120">
        <f t="shared" si="77"/>
        <v>0</v>
      </c>
      <c r="DU18" s="120">
        <f t="shared" si="78"/>
        <v>0</v>
      </c>
      <c r="DV18" s="120">
        <f t="shared" si="79"/>
        <v>0</v>
      </c>
      <c r="DW18" s="120">
        <f t="shared" si="80"/>
        <v>0</v>
      </c>
      <c r="DX18" s="120">
        <f t="shared" si="81"/>
        <v>0</v>
      </c>
      <c r="DY18" s="120">
        <f t="shared" si="82"/>
        <v>0</v>
      </c>
      <c r="DZ18" s="120">
        <f t="shared" si="83"/>
        <v>0</v>
      </c>
      <c r="EA18" s="120">
        <f t="shared" si="84"/>
        <v>0</v>
      </c>
      <c r="EB18" s="120">
        <f t="shared" si="85"/>
        <v>0</v>
      </c>
    </row>
    <row r="19" spans="1:132" s="8" customFormat="1" x14ac:dyDescent="0.2">
      <c r="A19" s="51" t="s">
        <v>13</v>
      </c>
      <c r="B19" s="38">
        <v>27380516</v>
      </c>
      <c r="C19" s="12">
        <v>39847426</v>
      </c>
      <c r="D19" s="12">
        <v>53790122</v>
      </c>
      <c r="E19" s="26">
        <v>63781315</v>
      </c>
      <c r="F19" s="26">
        <v>69422588</v>
      </c>
      <c r="G19" s="11">
        <v>72690451</v>
      </c>
      <c r="H19" s="11">
        <v>68194793</v>
      </c>
      <c r="I19" s="11">
        <v>69528916</v>
      </c>
      <c r="J19" s="11">
        <v>75098117</v>
      </c>
      <c r="K19" s="11">
        <v>96712170</v>
      </c>
      <c r="L19" s="11">
        <v>171635772</v>
      </c>
      <c r="M19" s="11">
        <v>204043300</v>
      </c>
      <c r="N19" s="11">
        <v>193482042</v>
      </c>
      <c r="O19" s="11">
        <v>180119846</v>
      </c>
      <c r="P19" s="11">
        <v>165113630</v>
      </c>
      <c r="Q19" s="11">
        <v>154666296</v>
      </c>
      <c r="R19" s="20">
        <v>1547194</v>
      </c>
      <c r="S19" s="12">
        <v>2154009</v>
      </c>
      <c r="T19" s="12">
        <v>2415439</v>
      </c>
      <c r="U19" s="26">
        <v>2257872</v>
      </c>
      <c r="V19" s="26">
        <v>2752331</v>
      </c>
      <c r="W19" s="11">
        <v>3029573</v>
      </c>
      <c r="X19" s="11">
        <v>3393752</v>
      </c>
      <c r="Y19" s="11">
        <v>3802816</v>
      </c>
      <c r="Z19" s="11">
        <v>4084475</v>
      </c>
      <c r="AA19" s="11">
        <v>7476436</v>
      </c>
      <c r="AB19" s="11">
        <v>7194701</v>
      </c>
      <c r="AC19" s="11">
        <v>9110995</v>
      </c>
      <c r="AD19" s="11">
        <v>5086365</v>
      </c>
      <c r="AE19" s="11">
        <v>5580714</v>
      </c>
      <c r="AF19" s="11">
        <v>5529436</v>
      </c>
      <c r="AG19" s="11">
        <v>2958940</v>
      </c>
      <c r="AH19" s="20">
        <v>1340847</v>
      </c>
      <c r="AI19" s="12">
        <v>3491073</v>
      </c>
      <c r="AJ19" s="12">
        <v>4367987</v>
      </c>
      <c r="AK19" s="26">
        <v>6024141</v>
      </c>
      <c r="AL19" s="26">
        <v>6078307</v>
      </c>
      <c r="AM19" s="11">
        <v>16921201</v>
      </c>
      <c r="AN19" s="11">
        <v>19320452</v>
      </c>
      <c r="AO19" s="11">
        <v>23679682</v>
      </c>
      <c r="AP19" s="11">
        <v>30165133</v>
      </c>
      <c r="AQ19" s="11">
        <v>31599153</v>
      </c>
      <c r="AR19" s="11">
        <v>36880110</v>
      </c>
      <c r="AS19" s="11">
        <v>40223779</v>
      </c>
      <c r="AT19" s="11">
        <v>41982116</v>
      </c>
      <c r="AU19" s="11">
        <v>44377174</v>
      </c>
      <c r="AV19" s="11">
        <v>43202610</v>
      </c>
      <c r="AW19" s="11">
        <v>45287634</v>
      </c>
      <c r="AX19" s="20">
        <v>28378</v>
      </c>
      <c r="AY19" s="12">
        <v>67067</v>
      </c>
      <c r="AZ19" s="12">
        <v>45115</v>
      </c>
      <c r="BA19" s="26">
        <v>63392</v>
      </c>
      <c r="BB19" s="26">
        <v>69843</v>
      </c>
      <c r="BC19" s="11">
        <v>129214</v>
      </c>
      <c r="BD19" s="11">
        <v>125118</v>
      </c>
      <c r="BE19" s="11">
        <v>39863</v>
      </c>
      <c r="BF19" s="11">
        <v>33934</v>
      </c>
      <c r="BG19" s="11">
        <v>49830</v>
      </c>
      <c r="BH19" s="11">
        <v>698412</v>
      </c>
      <c r="BI19" s="11">
        <v>1124454</v>
      </c>
      <c r="BJ19" s="11">
        <v>431802</v>
      </c>
      <c r="BK19" s="11">
        <v>768496</v>
      </c>
      <c r="BL19" s="11">
        <v>748782</v>
      </c>
      <c r="BM19" s="11">
        <v>186385</v>
      </c>
      <c r="BN19" s="21">
        <v>399125</v>
      </c>
      <c r="BO19" s="14">
        <v>862356</v>
      </c>
      <c r="BP19" s="20">
        <v>2931011</v>
      </c>
      <c r="BQ19" s="46">
        <v>3293172</v>
      </c>
      <c r="BR19" s="46">
        <v>4421207</v>
      </c>
      <c r="BS19" s="48">
        <v>4477525</v>
      </c>
      <c r="BT19" s="11">
        <v>5890706</v>
      </c>
      <c r="BU19" s="11">
        <v>5687496</v>
      </c>
      <c r="BV19" s="11">
        <v>5388729</v>
      </c>
      <c r="BW19" s="11">
        <v>7846481</v>
      </c>
      <c r="BX19" s="11">
        <v>8640621</v>
      </c>
      <c r="BY19" s="11">
        <v>10734846</v>
      </c>
      <c r="BZ19" s="11">
        <v>14307937</v>
      </c>
      <c r="CA19" s="11">
        <v>13270766</v>
      </c>
      <c r="CB19" s="11">
        <v>11821932</v>
      </c>
      <c r="CC19" s="11">
        <v>11602515</v>
      </c>
      <c r="CD19" s="11">
        <v>13547229</v>
      </c>
      <c r="CE19" s="11">
        <v>19517710</v>
      </c>
      <c r="CF19" s="20">
        <v>33227946</v>
      </c>
      <c r="CG19" s="12">
        <v>48852747</v>
      </c>
      <c r="CH19" s="12">
        <v>65039870</v>
      </c>
      <c r="CI19" s="26">
        <v>76604245</v>
      </c>
      <c r="CJ19" s="26">
        <v>84213775</v>
      </c>
      <c r="CK19" s="22">
        <f t="shared" si="51"/>
        <v>98457935</v>
      </c>
      <c r="CL19" s="11">
        <v>96422844</v>
      </c>
      <c r="CM19" s="11">
        <v>104897758</v>
      </c>
      <c r="CN19" s="11">
        <v>118022280</v>
      </c>
      <c r="CO19" s="22">
        <f t="shared" si="52"/>
        <v>146572435</v>
      </c>
      <c r="CP19" s="22">
        <f t="shared" si="53"/>
        <v>230716932</v>
      </c>
      <c r="CQ19" s="11">
        <v>267773294</v>
      </c>
      <c r="CR19" s="11">
        <v>252804257</v>
      </c>
      <c r="CS19" s="11">
        <v>242448745</v>
      </c>
      <c r="CT19" s="11">
        <v>228141687</v>
      </c>
      <c r="CU19" s="11">
        <v>222616965</v>
      </c>
      <c r="CV19" s="124">
        <f t="shared" si="54"/>
        <v>33227946</v>
      </c>
      <c r="CW19" s="124">
        <f t="shared" si="55"/>
        <v>48852747</v>
      </c>
      <c r="CX19" s="124">
        <f t="shared" si="56"/>
        <v>65039870</v>
      </c>
      <c r="CY19" s="124">
        <f t="shared" si="57"/>
        <v>76604245</v>
      </c>
      <c r="CZ19" s="124">
        <f t="shared" si="58"/>
        <v>84213775</v>
      </c>
      <c r="DA19" s="124">
        <f t="shared" si="59"/>
        <v>98457935</v>
      </c>
      <c r="DB19" s="124">
        <f t="shared" si="60"/>
        <v>96422844</v>
      </c>
      <c r="DC19" s="124">
        <f t="shared" si="61"/>
        <v>104897758</v>
      </c>
      <c r="DD19" s="124">
        <f t="shared" si="62"/>
        <v>118022280</v>
      </c>
      <c r="DE19" s="124">
        <f t="shared" si="63"/>
        <v>146572435</v>
      </c>
      <c r="DF19" s="124">
        <f t="shared" si="64"/>
        <v>230716932</v>
      </c>
      <c r="DG19" s="124">
        <f t="shared" si="65"/>
        <v>267773294</v>
      </c>
      <c r="DH19" s="124">
        <f t="shared" si="66"/>
        <v>252804257</v>
      </c>
      <c r="DI19" s="124">
        <f t="shared" si="67"/>
        <v>242448745</v>
      </c>
      <c r="DJ19" s="124">
        <f t="shared" si="68"/>
        <v>228141687</v>
      </c>
      <c r="DK19" s="124">
        <f t="shared" si="69"/>
        <v>222616965</v>
      </c>
      <c r="DL19" s="187"/>
      <c r="DM19" s="120">
        <f t="shared" si="70"/>
        <v>0</v>
      </c>
      <c r="DN19" s="120">
        <f t="shared" si="71"/>
        <v>0</v>
      </c>
      <c r="DO19" s="120">
        <f t="shared" si="72"/>
        <v>0</v>
      </c>
      <c r="DP19" s="120">
        <f t="shared" si="73"/>
        <v>0</v>
      </c>
      <c r="DQ19" s="120">
        <f t="shared" si="74"/>
        <v>0</v>
      </c>
      <c r="DR19" s="120">
        <f t="shared" si="75"/>
        <v>0</v>
      </c>
      <c r="DS19" s="120">
        <f t="shared" si="76"/>
        <v>0</v>
      </c>
      <c r="DT19" s="120">
        <f t="shared" si="77"/>
        <v>0</v>
      </c>
      <c r="DU19" s="120">
        <f t="shared" si="78"/>
        <v>0</v>
      </c>
      <c r="DV19" s="120">
        <f t="shared" si="79"/>
        <v>0</v>
      </c>
      <c r="DW19" s="120">
        <f t="shared" si="80"/>
        <v>0</v>
      </c>
      <c r="DX19" s="120">
        <f t="shared" si="81"/>
        <v>0</v>
      </c>
      <c r="DY19" s="120">
        <f t="shared" si="82"/>
        <v>0</v>
      </c>
      <c r="DZ19" s="120">
        <f t="shared" si="83"/>
        <v>0</v>
      </c>
      <c r="EA19" s="120">
        <f t="shared" si="84"/>
        <v>0</v>
      </c>
      <c r="EB19" s="120">
        <f t="shared" si="85"/>
        <v>0</v>
      </c>
    </row>
    <row r="20" spans="1:132" s="8" customFormat="1" x14ac:dyDescent="0.2">
      <c r="A20" s="51" t="s">
        <v>14</v>
      </c>
      <c r="B20" s="38">
        <v>143860000</v>
      </c>
      <c r="C20" s="12">
        <v>243531350</v>
      </c>
      <c r="D20" s="12">
        <v>294845525</v>
      </c>
      <c r="E20" s="26">
        <v>368501450</v>
      </c>
      <c r="F20" s="26">
        <v>387372034</v>
      </c>
      <c r="G20" s="11">
        <v>418611122</v>
      </c>
      <c r="H20" s="11">
        <v>402485966</v>
      </c>
      <c r="I20" s="11">
        <v>386673761</v>
      </c>
      <c r="J20" s="11">
        <v>418751992</v>
      </c>
      <c r="K20" s="11">
        <v>576239956</v>
      </c>
      <c r="L20" s="11">
        <v>971176010</v>
      </c>
      <c r="M20" s="11">
        <v>1167277277</v>
      </c>
      <c r="N20" s="11">
        <v>1122026321</v>
      </c>
      <c r="O20" s="11">
        <v>1068056616</v>
      </c>
      <c r="P20" s="11">
        <v>1030548052</v>
      </c>
      <c r="Q20" s="11">
        <v>961637249</v>
      </c>
      <c r="R20" s="20">
        <v>11069315</v>
      </c>
      <c r="S20" s="12">
        <v>19818321</v>
      </c>
      <c r="T20" s="12">
        <v>34338957</v>
      </c>
      <c r="U20" s="26">
        <v>30085154</v>
      </c>
      <c r="V20" s="26">
        <v>34515815</v>
      </c>
      <c r="W20" s="11">
        <v>42367008</v>
      </c>
      <c r="X20" s="11">
        <v>43491249</v>
      </c>
      <c r="Y20" s="11">
        <v>45764940</v>
      </c>
      <c r="Z20" s="11">
        <v>49813537</v>
      </c>
      <c r="AA20" s="11">
        <v>59265598</v>
      </c>
      <c r="AB20" s="11">
        <v>66873942</v>
      </c>
      <c r="AC20" s="11">
        <v>72339349</v>
      </c>
      <c r="AD20" s="11">
        <v>47100632</v>
      </c>
      <c r="AE20" s="11">
        <v>49008937</v>
      </c>
      <c r="AF20" s="11">
        <v>44748825</v>
      </c>
      <c r="AG20" s="11">
        <v>46116086</v>
      </c>
      <c r="AH20" s="20">
        <v>6399220</v>
      </c>
      <c r="AI20" s="12">
        <v>14904537</v>
      </c>
      <c r="AJ20" s="12">
        <v>34342292</v>
      </c>
      <c r="AK20" s="26">
        <v>44640635</v>
      </c>
      <c r="AL20" s="26">
        <v>34181750</v>
      </c>
      <c r="AM20" s="11">
        <v>36150826</v>
      </c>
      <c r="AN20" s="11">
        <v>38051899</v>
      </c>
      <c r="AO20" s="11">
        <v>42100452</v>
      </c>
      <c r="AP20" s="11">
        <v>44041051</v>
      </c>
      <c r="AQ20" s="11">
        <v>58349264</v>
      </c>
      <c r="AR20" s="11">
        <v>75071199</v>
      </c>
      <c r="AS20" s="11">
        <v>68603950</v>
      </c>
      <c r="AT20" s="11">
        <v>59327732</v>
      </c>
      <c r="AU20" s="11">
        <v>63862819</v>
      </c>
      <c r="AV20" s="11">
        <v>74236228</v>
      </c>
      <c r="AW20" s="11">
        <v>76749001</v>
      </c>
      <c r="AX20" s="20">
        <v>1693618</v>
      </c>
      <c r="AY20" s="12">
        <v>5014973</v>
      </c>
      <c r="AZ20" s="12">
        <v>8279664</v>
      </c>
      <c r="BA20" s="26">
        <v>5732419</v>
      </c>
      <c r="BB20" s="26">
        <v>4743279</v>
      </c>
      <c r="BC20" s="11">
        <v>5789334</v>
      </c>
      <c r="BD20" s="11">
        <v>7549779</v>
      </c>
      <c r="BE20" s="11">
        <v>8537246</v>
      </c>
      <c r="BF20" s="11">
        <v>8203957</v>
      </c>
      <c r="BG20" s="11">
        <v>10468434</v>
      </c>
      <c r="BH20" s="11">
        <v>14033226</v>
      </c>
      <c r="BI20" s="11">
        <v>13473423</v>
      </c>
      <c r="BJ20" s="11">
        <v>14926923</v>
      </c>
      <c r="BK20" s="11">
        <v>17013347</v>
      </c>
      <c r="BL20" s="11">
        <v>16098252</v>
      </c>
      <c r="BM20" s="11">
        <v>15609428</v>
      </c>
      <c r="BN20" s="21">
        <v>5655716</v>
      </c>
      <c r="BO20" s="14">
        <v>7060420</v>
      </c>
      <c r="BP20" s="20">
        <v>19624259</v>
      </c>
      <c r="BQ20" s="46">
        <v>38809449</v>
      </c>
      <c r="BR20" s="46">
        <v>36795701</v>
      </c>
      <c r="BS20" s="48">
        <v>42712203</v>
      </c>
      <c r="BT20" s="11">
        <v>68321623</v>
      </c>
      <c r="BU20" s="11">
        <v>50979362</v>
      </c>
      <c r="BV20" s="11">
        <v>61718871</v>
      </c>
      <c r="BW20" s="11">
        <v>68460404</v>
      </c>
      <c r="BX20" s="11">
        <v>85338444</v>
      </c>
      <c r="BY20" s="11">
        <v>87747500</v>
      </c>
      <c r="BZ20" s="11">
        <v>96287484</v>
      </c>
      <c r="CA20" s="11">
        <v>130109852</v>
      </c>
      <c r="CB20" s="11">
        <v>145553670</v>
      </c>
      <c r="CC20" s="11">
        <v>143527701</v>
      </c>
      <c r="CD20" s="11">
        <v>161503058</v>
      </c>
      <c r="CE20" s="11">
        <v>163225362</v>
      </c>
      <c r="CF20" s="20">
        <v>182646412</v>
      </c>
      <c r="CG20" s="12">
        <v>322078630</v>
      </c>
      <c r="CH20" s="12">
        <v>408602139</v>
      </c>
      <c r="CI20" s="26">
        <v>491671861</v>
      </c>
      <c r="CJ20" s="26">
        <v>529134501</v>
      </c>
      <c r="CK20" s="22">
        <f t="shared" si="51"/>
        <v>553897652</v>
      </c>
      <c r="CL20" s="11">
        <v>553297764</v>
      </c>
      <c r="CM20" s="11">
        <v>551536803</v>
      </c>
      <c r="CN20" s="11">
        <v>606148981</v>
      </c>
      <c r="CO20" s="22">
        <f t="shared" si="52"/>
        <v>792070752</v>
      </c>
      <c r="CP20" s="22">
        <f t="shared" si="53"/>
        <v>1223441861</v>
      </c>
      <c r="CQ20" s="11">
        <v>1451803851</v>
      </c>
      <c r="CR20" s="11">
        <v>1388935278</v>
      </c>
      <c r="CS20" s="11">
        <v>1341469420</v>
      </c>
      <c r="CT20" s="11">
        <v>1327134415</v>
      </c>
      <c r="CU20" s="11">
        <v>1263337126</v>
      </c>
      <c r="CV20" s="124">
        <f t="shared" si="54"/>
        <v>182646412</v>
      </c>
      <c r="CW20" s="124">
        <f t="shared" si="55"/>
        <v>322078630</v>
      </c>
      <c r="CX20" s="124">
        <f t="shared" si="56"/>
        <v>408602139</v>
      </c>
      <c r="CY20" s="124">
        <f t="shared" si="57"/>
        <v>491671861</v>
      </c>
      <c r="CZ20" s="124">
        <f t="shared" si="58"/>
        <v>529134501</v>
      </c>
      <c r="DA20" s="124">
        <f t="shared" si="59"/>
        <v>553897652</v>
      </c>
      <c r="DB20" s="124">
        <f t="shared" si="60"/>
        <v>553297764</v>
      </c>
      <c r="DC20" s="124">
        <f t="shared" si="61"/>
        <v>551536803</v>
      </c>
      <c r="DD20" s="124">
        <f t="shared" si="62"/>
        <v>606148981</v>
      </c>
      <c r="DE20" s="124">
        <f t="shared" si="63"/>
        <v>792070752</v>
      </c>
      <c r="DF20" s="124">
        <f t="shared" si="64"/>
        <v>1223441861</v>
      </c>
      <c r="DG20" s="124">
        <f t="shared" si="65"/>
        <v>1451803851</v>
      </c>
      <c r="DH20" s="124">
        <f t="shared" si="66"/>
        <v>1388935278</v>
      </c>
      <c r="DI20" s="124">
        <f t="shared" si="67"/>
        <v>1341469420</v>
      </c>
      <c r="DJ20" s="124">
        <f t="shared" si="68"/>
        <v>1327134415</v>
      </c>
      <c r="DK20" s="124">
        <f t="shared" si="69"/>
        <v>1263337126</v>
      </c>
      <c r="DL20" s="187"/>
      <c r="DM20" s="120">
        <f t="shared" si="70"/>
        <v>0</v>
      </c>
      <c r="DN20" s="120">
        <f t="shared" si="71"/>
        <v>0</v>
      </c>
      <c r="DO20" s="120">
        <f t="shared" si="72"/>
        <v>0</v>
      </c>
      <c r="DP20" s="120">
        <f t="shared" si="73"/>
        <v>0</v>
      </c>
      <c r="DQ20" s="120">
        <f t="shared" si="74"/>
        <v>0</v>
      </c>
      <c r="DR20" s="120">
        <f t="shared" si="75"/>
        <v>0</v>
      </c>
      <c r="DS20" s="120">
        <f t="shared" si="76"/>
        <v>0</v>
      </c>
      <c r="DT20" s="120">
        <f t="shared" si="77"/>
        <v>0</v>
      </c>
      <c r="DU20" s="120">
        <f t="shared" si="78"/>
        <v>0</v>
      </c>
      <c r="DV20" s="120">
        <f t="shared" si="79"/>
        <v>0</v>
      </c>
      <c r="DW20" s="120">
        <f t="shared" si="80"/>
        <v>0</v>
      </c>
      <c r="DX20" s="120">
        <f t="shared" si="81"/>
        <v>0</v>
      </c>
      <c r="DY20" s="120">
        <f t="shared" si="82"/>
        <v>0</v>
      </c>
      <c r="DZ20" s="120">
        <f t="shared" si="83"/>
        <v>0</v>
      </c>
      <c r="EA20" s="120">
        <f t="shared" si="84"/>
        <v>0</v>
      </c>
      <c r="EB20" s="120">
        <f t="shared" si="85"/>
        <v>0</v>
      </c>
    </row>
    <row r="21" spans="1:132" s="8" customFormat="1" x14ac:dyDescent="0.2">
      <c r="A21" s="51" t="s">
        <v>15</v>
      </c>
      <c r="B21" s="38">
        <v>35599284</v>
      </c>
      <c r="C21" s="12">
        <v>52393336</v>
      </c>
      <c r="D21" s="12">
        <v>67044513</v>
      </c>
      <c r="E21" s="26">
        <v>77396074</v>
      </c>
      <c r="F21" s="26">
        <v>83687351</v>
      </c>
      <c r="G21" s="11">
        <v>81313815</v>
      </c>
      <c r="H21" s="11">
        <v>73508519</v>
      </c>
      <c r="I21" s="11">
        <v>74191039</v>
      </c>
      <c r="J21" s="11">
        <v>89444640</v>
      </c>
      <c r="K21" s="11">
        <v>114420912</v>
      </c>
      <c r="L21" s="11">
        <v>204444370</v>
      </c>
      <c r="M21" s="11">
        <v>256334809</v>
      </c>
      <c r="N21" s="11">
        <v>266054488</v>
      </c>
      <c r="O21" s="11">
        <v>259321841</v>
      </c>
      <c r="P21" s="11">
        <v>258771210</v>
      </c>
      <c r="Q21" s="11">
        <v>254029444</v>
      </c>
      <c r="R21" s="20">
        <v>2619651</v>
      </c>
      <c r="S21" s="12">
        <v>2710684</v>
      </c>
      <c r="T21" s="12">
        <v>3464993</v>
      </c>
      <c r="U21" s="26">
        <v>3989335</v>
      </c>
      <c r="V21" s="26">
        <v>4314808</v>
      </c>
      <c r="W21" s="11">
        <v>3349951</v>
      </c>
      <c r="X21" s="11">
        <v>7824598</v>
      </c>
      <c r="Y21" s="11">
        <v>3584975</v>
      </c>
      <c r="Z21" s="11">
        <v>3724509</v>
      </c>
      <c r="AA21" s="11">
        <v>5685421</v>
      </c>
      <c r="AB21" s="11">
        <v>6789391</v>
      </c>
      <c r="AC21" s="11">
        <v>17173440</v>
      </c>
      <c r="AD21" s="11">
        <v>13817070</v>
      </c>
      <c r="AE21" s="11">
        <v>10472109</v>
      </c>
      <c r="AF21" s="11">
        <v>8563340</v>
      </c>
      <c r="AG21" s="11">
        <v>9078368</v>
      </c>
      <c r="AH21" s="20">
        <v>9793341</v>
      </c>
      <c r="AI21" s="12">
        <v>11538424</v>
      </c>
      <c r="AJ21" s="12">
        <v>12794434</v>
      </c>
      <c r="AK21" s="26">
        <v>12661791</v>
      </c>
      <c r="AL21" s="26">
        <v>14189609</v>
      </c>
      <c r="AM21" s="11">
        <v>15018805</v>
      </c>
      <c r="AN21" s="11">
        <v>18361968</v>
      </c>
      <c r="AO21" s="11">
        <v>21296211</v>
      </c>
      <c r="AP21" s="11">
        <v>23435997</v>
      </c>
      <c r="AQ21" s="11">
        <v>28489981</v>
      </c>
      <c r="AR21" s="11">
        <v>29102267</v>
      </c>
      <c r="AS21" s="11">
        <v>29044531</v>
      </c>
      <c r="AT21" s="11">
        <v>35252504</v>
      </c>
      <c r="AU21" s="11">
        <v>39781153</v>
      </c>
      <c r="AV21" s="11">
        <v>40227006</v>
      </c>
      <c r="AW21" s="11">
        <v>40189052</v>
      </c>
      <c r="AX21" s="20">
        <v>65546</v>
      </c>
      <c r="AY21" s="12">
        <v>47230</v>
      </c>
      <c r="AZ21" s="12"/>
      <c r="BA21" s="26"/>
      <c r="BB21" s="26"/>
      <c r="BC21" s="11"/>
      <c r="BD21" s="11"/>
      <c r="BE21" s="11"/>
      <c r="BF21" s="11">
        <v>252424</v>
      </c>
      <c r="BG21" s="11">
        <v>147082</v>
      </c>
      <c r="BH21" s="11"/>
      <c r="BI21" s="11"/>
      <c r="BJ21" s="11"/>
      <c r="BK21" s="11"/>
      <c r="BL21" s="11"/>
      <c r="BM21" s="11"/>
      <c r="BN21" s="21">
        <v>312145</v>
      </c>
      <c r="BO21" s="14">
        <v>845575</v>
      </c>
      <c r="BP21" s="20">
        <v>1475413</v>
      </c>
      <c r="BQ21" s="46">
        <v>1931906</v>
      </c>
      <c r="BR21" s="46">
        <v>2214319</v>
      </c>
      <c r="BS21" s="48">
        <v>3426622</v>
      </c>
      <c r="BT21" s="11">
        <v>3752331</v>
      </c>
      <c r="BU21" s="11">
        <v>3600297</v>
      </c>
      <c r="BV21" s="11">
        <v>6298143</v>
      </c>
      <c r="BW21" s="11">
        <v>8007572</v>
      </c>
      <c r="BX21" s="11">
        <v>9155640</v>
      </c>
      <c r="BY21" s="11">
        <v>10784765</v>
      </c>
      <c r="BZ21" s="11">
        <v>12680319</v>
      </c>
      <c r="CA21" s="11">
        <v>13737257</v>
      </c>
      <c r="CB21" s="11">
        <v>14181184</v>
      </c>
      <c r="CC21" s="11">
        <v>15356962</v>
      </c>
      <c r="CD21" s="11">
        <v>13207024</v>
      </c>
      <c r="CE21" s="11">
        <v>12555065</v>
      </c>
      <c r="CF21" s="20">
        <v>49553235</v>
      </c>
      <c r="CG21" s="12">
        <v>68621580</v>
      </c>
      <c r="CH21" s="12">
        <v>85518259</v>
      </c>
      <c r="CI21" s="26">
        <v>97473822</v>
      </c>
      <c r="CJ21" s="26">
        <v>105944099</v>
      </c>
      <c r="CK21" s="22">
        <f t="shared" si="51"/>
        <v>103282868</v>
      </c>
      <c r="CL21" s="11">
        <v>105993228</v>
      </c>
      <c r="CM21" s="11">
        <v>107079797</v>
      </c>
      <c r="CN21" s="11">
        <v>126013210</v>
      </c>
      <c r="CO21" s="22">
        <f t="shared" si="52"/>
        <v>159528161</v>
      </c>
      <c r="CP21" s="22">
        <f t="shared" si="53"/>
        <v>253016347</v>
      </c>
      <c r="CQ21" s="11">
        <v>316290037</v>
      </c>
      <c r="CR21" s="11">
        <v>329305246</v>
      </c>
      <c r="CS21" s="11">
        <v>324932065</v>
      </c>
      <c r="CT21" s="11">
        <v>320768580</v>
      </c>
      <c r="CU21" s="11">
        <v>315851929</v>
      </c>
      <c r="CV21" s="124">
        <f t="shared" si="54"/>
        <v>49553235</v>
      </c>
      <c r="CW21" s="124">
        <f t="shared" si="55"/>
        <v>68621580</v>
      </c>
      <c r="CX21" s="124">
        <f t="shared" si="56"/>
        <v>85518259</v>
      </c>
      <c r="CY21" s="124">
        <f t="shared" si="57"/>
        <v>97473822</v>
      </c>
      <c r="CZ21" s="124">
        <f t="shared" si="58"/>
        <v>105944099</v>
      </c>
      <c r="DA21" s="124">
        <f t="shared" si="59"/>
        <v>103282868</v>
      </c>
      <c r="DB21" s="124">
        <f t="shared" si="60"/>
        <v>105993228</v>
      </c>
      <c r="DC21" s="124">
        <f t="shared" si="61"/>
        <v>107079797</v>
      </c>
      <c r="DD21" s="124">
        <f t="shared" si="62"/>
        <v>126013210</v>
      </c>
      <c r="DE21" s="124">
        <f t="shared" si="63"/>
        <v>159528161</v>
      </c>
      <c r="DF21" s="124">
        <f t="shared" si="64"/>
        <v>253016347</v>
      </c>
      <c r="DG21" s="124">
        <f t="shared" si="65"/>
        <v>316290037</v>
      </c>
      <c r="DH21" s="124">
        <f t="shared" si="66"/>
        <v>329305246</v>
      </c>
      <c r="DI21" s="124">
        <f t="shared" si="67"/>
        <v>324932065</v>
      </c>
      <c r="DJ21" s="124">
        <f t="shared" si="68"/>
        <v>320768580</v>
      </c>
      <c r="DK21" s="124">
        <f t="shared" si="69"/>
        <v>315851929</v>
      </c>
      <c r="DL21" s="187"/>
      <c r="DM21" s="120">
        <f t="shared" si="70"/>
        <v>0</v>
      </c>
      <c r="DN21" s="120">
        <f t="shared" si="71"/>
        <v>0</v>
      </c>
      <c r="DO21" s="120">
        <f t="shared" si="72"/>
        <v>0</v>
      </c>
      <c r="DP21" s="120">
        <f t="shared" si="73"/>
        <v>0</v>
      </c>
      <c r="DQ21" s="120">
        <f t="shared" si="74"/>
        <v>0</v>
      </c>
      <c r="DR21" s="120">
        <f t="shared" si="75"/>
        <v>0</v>
      </c>
      <c r="DS21" s="120">
        <f t="shared" si="76"/>
        <v>0</v>
      </c>
      <c r="DT21" s="120">
        <f t="shared" si="77"/>
        <v>0</v>
      </c>
      <c r="DU21" s="120">
        <f t="shared" si="78"/>
        <v>0</v>
      </c>
      <c r="DV21" s="120">
        <f t="shared" si="79"/>
        <v>0</v>
      </c>
      <c r="DW21" s="120">
        <f t="shared" si="80"/>
        <v>0</v>
      </c>
      <c r="DX21" s="120">
        <f t="shared" si="81"/>
        <v>0</v>
      </c>
      <c r="DY21" s="120">
        <f t="shared" si="82"/>
        <v>0</v>
      </c>
      <c r="DZ21" s="120">
        <f t="shared" si="83"/>
        <v>0</v>
      </c>
      <c r="EA21" s="120">
        <f t="shared" si="84"/>
        <v>0</v>
      </c>
      <c r="EB21" s="120">
        <f t="shared" si="85"/>
        <v>0</v>
      </c>
    </row>
    <row r="22" spans="1:132" s="8" customFormat="1" x14ac:dyDescent="0.2">
      <c r="A22" s="57" t="s">
        <v>16</v>
      </c>
      <c r="B22" s="39">
        <v>4433220</v>
      </c>
      <c r="C22" s="13">
        <v>5781806</v>
      </c>
      <c r="D22" s="13">
        <v>5629422</v>
      </c>
      <c r="E22" s="27">
        <v>8154519</v>
      </c>
      <c r="F22" s="27">
        <v>7679420</v>
      </c>
      <c r="G22" s="16">
        <v>14707588</v>
      </c>
      <c r="H22" s="16">
        <v>13398660</v>
      </c>
      <c r="I22" s="16">
        <v>17580139</v>
      </c>
      <c r="J22" s="16">
        <v>20063927</v>
      </c>
      <c r="K22" s="16">
        <v>26189136</v>
      </c>
      <c r="L22" s="16">
        <v>51510532</v>
      </c>
      <c r="M22" s="16">
        <v>60342796</v>
      </c>
      <c r="N22" s="16">
        <v>54062906</v>
      </c>
      <c r="O22" s="16">
        <v>49168308</v>
      </c>
      <c r="P22" s="16">
        <v>45401096</v>
      </c>
      <c r="Q22" s="16">
        <v>39791837</v>
      </c>
      <c r="R22" s="40">
        <v>187611</v>
      </c>
      <c r="S22" s="13">
        <v>366899</v>
      </c>
      <c r="T22" s="13">
        <v>389648</v>
      </c>
      <c r="U22" s="27">
        <v>764471</v>
      </c>
      <c r="V22" s="27">
        <v>119892</v>
      </c>
      <c r="W22" s="16">
        <v>391087</v>
      </c>
      <c r="X22" s="16">
        <v>342236</v>
      </c>
      <c r="Y22" s="16">
        <v>515860</v>
      </c>
      <c r="Z22" s="16">
        <v>629054</v>
      </c>
      <c r="AA22" s="16">
        <v>1221863</v>
      </c>
      <c r="AB22" s="16">
        <v>1768979</v>
      </c>
      <c r="AC22" s="16">
        <v>2303081</v>
      </c>
      <c r="AD22" s="16">
        <v>1945460</v>
      </c>
      <c r="AE22" s="16">
        <v>1928668</v>
      </c>
      <c r="AF22" s="16">
        <v>2329303</v>
      </c>
      <c r="AG22" s="16">
        <v>2529935</v>
      </c>
      <c r="AH22" s="40">
        <v>308734</v>
      </c>
      <c r="AI22" s="13">
        <v>597949</v>
      </c>
      <c r="AJ22" s="13">
        <v>716337</v>
      </c>
      <c r="AK22" s="27">
        <v>1046447</v>
      </c>
      <c r="AL22" s="27">
        <v>996701</v>
      </c>
      <c r="AM22" s="16">
        <v>3182121</v>
      </c>
      <c r="AN22" s="16">
        <v>2056649</v>
      </c>
      <c r="AO22" s="16">
        <v>2744776</v>
      </c>
      <c r="AP22" s="16">
        <v>3665890</v>
      </c>
      <c r="AQ22" s="16">
        <v>6666370</v>
      </c>
      <c r="AR22" s="16">
        <v>8855348</v>
      </c>
      <c r="AS22" s="16">
        <v>10183252</v>
      </c>
      <c r="AT22" s="16">
        <v>9960694</v>
      </c>
      <c r="AU22" s="16">
        <v>10113199</v>
      </c>
      <c r="AV22" s="16">
        <v>9838881</v>
      </c>
      <c r="AW22" s="16">
        <v>8860191</v>
      </c>
      <c r="AX22" s="40"/>
      <c r="AY22" s="13">
        <v>0</v>
      </c>
      <c r="AZ22" s="13"/>
      <c r="BA22" s="27"/>
      <c r="BB22" s="27">
        <v>1000</v>
      </c>
      <c r="BC22" s="16">
        <v>700016</v>
      </c>
      <c r="BD22" s="16">
        <v>77615</v>
      </c>
      <c r="BE22" s="16">
        <v>395631</v>
      </c>
      <c r="BF22" s="16">
        <v>290692</v>
      </c>
      <c r="BG22" s="16">
        <v>231895</v>
      </c>
      <c r="BH22" s="16">
        <v>155132</v>
      </c>
      <c r="BI22" s="16">
        <v>138640</v>
      </c>
      <c r="BJ22" s="16">
        <v>124392</v>
      </c>
      <c r="BK22" s="16">
        <v>155681</v>
      </c>
      <c r="BL22" s="16">
        <v>157907</v>
      </c>
      <c r="BM22" s="16">
        <v>174577</v>
      </c>
      <c r="BN22" s="41">
        <v>8400</v>
      </c>
      <c r="BO22" s="15">
        <v>92746</v>
      </c>
      <c r="BP22" s="40">
        <v>353878</v>
      </c>
      <c r="BQ22" s="47">
        <v>486670</v>
      </c>
      <c r="BR22" s="47">
        <v>1353391</v>
      </c>
      <c r="BS22" s="49">
        <v>666009</v>
      </c>
      <c r="BT22" s="16">
        <v>350884</v>
      </c>
      <c r="BU22" s="16">
        <v>930631</v>
      </c>
      <c r="BV22" s="16">
        <v>2497779</v>
      </c>
      <c r="BW22" s="16">
        <v>3163123</v>
      </c>
      <c r="BX22" s="16">
        <v>2454998</v>
      </c>
      <c r="BY22" s="16">
        <v>2200500</v>
      </c>
      <c r="BZ22" s="16">
        <v>3482823</v>
      </c>
      <c r="CA22" s="16">
        <v>4781978</v>
      </c>
      <c r="CB22" s="16">
        <v>4876082</v>
      </c>
      <c r="CC22" s="16">
        <v>6191783</v>
      </c>
      <c r="CD22" s="16">
        <v>6870736</v>
      </c>
      <c r="CE22" s="16">
        <v>3923932</v>
      </c>
      <c r="CF22" s="40">
        <v>5283443</v>
      </c>
      <c r="CG22" s="13">
        <v>7233324</v>
      </c>
      <c r="CH22" s="13">
        <v>8088798</v>
      </c>
      <c r="CI22" s="27">
        <v>10631446</v>
      </c>
      <c r="CJ22" s="27">
        <v>9147897</v>
      </c>
      <c r="CK22" s="23">
        <f t="shared" si="51"/>
        <v>19911443</v>
      </c>
      <c r="CL22" s="16">
        <v>18372939</v>
      </c>
      <c r="CM22" s="16">
        <v>24399529</v>
      </c>
      <c r="CN22" s="16">
        <v>27104561</v>
      </c>
      <c r="CO22" s="23">
        <f t="shared" si="52"/>
        <v>36509764</v>
      </c>
      <c r="CP22" s="23">
        <f t="shared" si="53"/>
        <v>65772814</v>
      </c>
      <c r="CQ22" s="16">
        <v>77749747</v>
      </c>
      <c r="CR22" s="16">
        <v>70969534</v>
      </c>
      <c r="CS22" s="16">
        <v>67557639</v>
      </c>
      <c r="CT22" s="16">
        <v>64597923</v>
      </c>
      <c r="CU22" s="16">
        <v>55280472</v>
      </c>
      <c r="CV22" s="123">
        <f t="shared" si="54"/>
        <v>5283443</v>
      </c>
      <c r="CW22" s="123">
        <f t="shared" si="55"/>
        <v>7233324</v>
      </c>
      <c r="CX22" s="123">
        <f t="shared" si="56"/>
        <v>8088798</v>
      </c>
      <c r="CY22" s="123">
        <f t="shared" si="57"/>
        <v>10631446</v>
      </c>
      <c r="CZ22" s="123">
        <f t="shared" si="58"/>
        <v>9147897</v>
      </c>
      <c r="DA22" s="123">
        <f t="shared" si="59"/>
        <v>19911443</v>
      </c>
      <c r="DB22" s="123">
        <f t="shared" si="60"/>
        <v>18372939</v>
      </c>
      <c r="DC22" s="123">
        <f t="shared" si="61"/>
        <v>24399529</v>
      </c>
      <c r="DD22" s="123">
        <f t="shared" si="62"/>
        <v>27104561</v>
      </c>
      <c r="DE22" s="123">
        <f t="shared" si="63"/>
        <v>36509764</v>
      </c>
      <c r="DF22" s="123">
        <f t="shared" si="64"/>
        <v>65772814</v>
      </c>
      <c r="DG22" s="123">
        <f t="shared" si="65"/>
        <v>77749747</v>
      </c>
      <c r="DH22" s="123">
        <f t="shared" si="66"/>
        <v>70969534</v>
      </c>
      <c r="DI22" s="123">
        <f t="shared" si="67"/>
        <v>67557639</v>
      </c>
      <c r="DJ22" s="123">
        <f t="shared" si="68"/>
        <v>64597923</v>
      </c>
      <c r="DK22" s="123">
        <f t="shared" si="69"/>
        <v>55280472</v>
      </c>
      <c r="DL22" s="188"/>
      <c r="DM22" s="119">
        <f t="shared" si="70"/>
        <v>0</v>
      </c>
      <c r="DN22" s="119">
        <f t="shared" si="71"/>
        <v>0</v>
      </c>
      <c r="DO22" s="119">
        <f t="shared" si="72"/>
        <v>0</v>
      </c>
      <c r="DP22" s="119">
        <f t="shared" si="73"/>
        <v>0</v>
      </c>
      <c r="DQ22" s="119">
        <f t="shared" si="74"/>
        <v>0</v>
      </c>
      <c r="DR22" s="119">
        <f t="shared" si="75"/>
        <v>0</v>
      </c>
      <c r="DS22" s="119">
        <f t="shared" si="76"/>
        <v>0</v>
      </c>
      <c r="DT22" s="119">
        <f t="shared" si="77"/>
        <v>0</v>
      </c>
      <c r="DU22" s="119">
        <f t="shared" si="78"/>
        <v>0</v>
      </c>
      <c r="DV22" s="119">
        <f t="shared" si="79"/>
        <v>0</v>
      </c>
      <c r="DW22" s="119">
        <f t="shared" si="80"/>
        <v>0</v>
      </c>
      <c r="DX22" s="119">
        <f t="shared" si="81"/>
        <v>0</v>
      </c>
      <c r="DY22" s="119">
        <f t="shared" si="82"/>
        <v>0</v>
      </c>
      <c r="DZ22" s="119">
        <f t="shared" si="83"/>
        <v>0</v>
      </c>
      <c r="EA22" s="119">
        <f t="shared" si="84"/>
        <v>0</v>
      </c>
      <c r="EB22" s="119">
        <f t="shared" si="85"/>
        <v>0</v>
      </c>
    </row>
    <row r="23" spans="1:132" s="8" customFormat="1" x14ac:dyDescent="0.2">
      <c r="A23" s="53" t="s">
        <v>66</v>
      </c>
      <c r="B23" s="71">
        <f>SUM(B25:B37)</f>
        <v>402727411</v>
      </c>
      <c r="C23" s="87">
        <f t="shared" ref="C23:CN23" si="86">SUM(C25:C37)</f>
        <v>592757290</v>
      </c>
      <c r="D23" s="87">
        <f t="shared" si="86"/>
        <v>695728189</v>
      </c>
      <c r="E23" s="88">
        <f t="shared" si="86"/>
        <v>795442314</v>
      </c>
      <c r="F23" s="88">
        <f t="shared" si="86"/>
        <v>839367503</v>
      </c>
      <c r="G23" s="88">
        <f t="shared" si="86"/>
        <v>1031735318</v>
      </c>
      <c r="H23" s="88">
        <f t="shared" si="86"/>
        <v>997143902</v>
      </c>
      <c r="I23" s="87">
        <f t="shared" si="86"/>
        <v>953850460</v>
      </c>
      <c r="J23" s="87">
        <f t="shared" si="86"/>
        <v>1078339588</v>
      </c>
      <c r="K23" s="87">
        <f t="shared" si="86"/>
        <v>1445719142</v>
      </c>
      <c r="L23" s="87">
        <f t="shared" si="86"/>
        <v>2391853504</v>
      </c>
      <c r="M23" s="87">
        <f t="shared" si="86"/>
        <v>3003549467</v>
      </c>
      <c r="N23" s="87">
        <f t="shared" si="86"/>
        <v>3013272133</v>
      </c>
      <c r="O23" s="87">
        <f t="shared" si="86"/>
        <v>2104202826</v>
      </c>
      <c r="P23" s="87">
        <f t="shared" si="86"/>
        <v>2112501569</v>
      </c>
      <c r="Q23" s="87">
        <f t="shared" si="86"/>
        <v>2074452016</v>
      </c>
      <c r="R23" s="72">
        <f t="shared" si="86"/>
        <v>35452716</v>
      </c>
      <c r="S23" s="87">
        <f t="shared" si="86"/>
        <v>53076052</v>
      </c>
      <c r="T23" s="87">
        <f t="shared" si="86"/>
        <v>71444206</v>
      </c>
      <c r="U23" s="88">
        <f t="shared" si="86"/>
        <v>123280338</v>
      </c>
      <c r="V23" s="88">
        <f t="shared" si="86"/>
        <v>125193326</v>
      </c>
      <c r="W23" s="88">
        <f t="shared" si="86"/>
        <v>143033423</v>
      </c>
      <c r="X23" s="88">
        <f t="shared" si="86"/>
        <v>125702924</v>
      </c>
      <c r="Y23" s="87">
        <f t="shared" si="86"/>
        <v>134191621</v>
      </c>
      <c r="Z23" s="87">
        <f t="shared" si="86"/>
        <v>146627228</v>
      </c>
      <c r="AA23" s="87">
        <f t="shared" si="86"/>
        <v>182914443</v>
      </c>
      <c r="AB23" s="87">
        <f t="shared" si="86"/>
        <v>257953322</v>
      </c>
      <c r="AC23" s="87">
        <f t="shared" si="86"/>
        <v>390376054</v>
      </c>
      <c r="AD23" s="87">
        <f t="shared" si="86"/>
        <v>198848904</v>
      </c>
      <c r="AE23" s="87">
        <f t="shared" si="86"/>
        <v>123376057</v>
      </c>
      <c r="AF23" s="87">
        <f t="shared" si="86"/>
        <v>102773046</v>
      </c>
      <c r="AG23" s="87">
        <f t="shared" si="86"/>
        <v>79710802</v>
      </c>
      <c r="AH23" s="72">
        <f t="shared" si="86"/>
        <v>81478098</v>
      </c>
      <c r="AI23" s="87">
        <f t="shared" si="86"/>
        <v>126483434</v>
      </c>
      <c r="AJ23" s="87">
        <f t="shared" si="86"/>
        <v>145059589</v>
      </c>
      <c r="AK23" s="88">
        <f t="shared" si="86"/>
        <v>227237258</v>
      </c>
      <c r="AL23" s="88">
        <f t="shared" si="86"/>
        <v>220789598</v>
      </c>
      <c r="AM23" s="88">
        <f t="shared" si="86"/>
        <v>303635759</v>
      </c>
      <c r="AN23" s="88">
        <f t="shared" si="86"/>
        <v>299286745</v>
      </c>
      <c r="AO23" s="87">
        <f t="shared" si="86"/>
        <v>300102147</v>
      </c>
      <c r="AP23" s="87">
        <f t="shared" si="86"/>
        <v>306108066</v>
      </c>
      <c r="AQ23" s="87">
        <f t="shared" si="86"/>
        <v>346799551</v>
      </c>
      <c r="AR23" s="87">
        <f t="shared" si="86"/>
        <v>364497656</v>
      </c>
      <c r="AS23" s="87">
        <f t="shared" si="86"/>
        <v>405578120</v>
      </c>
      <c r="AT23" s="87">
        <f t="shared" si="86"/>
        <v>512208716</v>
      </c>
      <c r="AU23" s="87">
        <f t="shared" si="86"/>
        <v>421236433</v>
      </c>
      <c r="AV23" s="87">
        <f t="shared" si="86"/>
        <v>439855513</v>
      </c>
      <c r="AW23" s="87">
        <f t="shared" si="86"/>
        <v>467374558</v>
      </c>
      <c r="AX23" s="72">
        <f t="shared" si="86"/>
        <v>2734616</v>
      </c>
      <c r="AY23" s="87">
        <f t="shared" si="86"/>
        <v>4119459</v>
      </c>
      <c r="AZ23" s="87">
        <f t="shared" si="86"/>
        <v>5667642</v>
      </c>
      <c r="BA23" s="88">
        <f t="shared" si="86"/>
        <v>5256839</v>
      </c>
      <c r="BB23" s="88">
        <f t="shared" si="86"/>
        <v>11560538</v>
      </c>
      <c r="BC23" s="88">
        <f t="shared" si="86"/>
        <v>10572469</v>
      </c>
      <c r="BD23" s="88">
        <f t="shared" si="86"/>
        <v>24324412</v>
      </c>
      <c r="BE23" s="87">
        <f t="shared" si="86"/>
        <v>23905869</v>
      </c>
      <c r="BF23" s="87">
        <f t="shared" si="86"/>
        <v>27942890</v>
      </c>
      <c r="BG23" s="87">
        <f t="shared" si="86"/>
        <v>32669835</v>
      </c>
      <c r="BH23" s="87">
        <f t="shared" si="86"/>
        <v>42015206</v>
      </c>
      <c r="BI23" s="87">
        <f t="shared" si="86"/>
        <v>45821847</v>
      </c>
      <c r="BJ23" s="87">
        <f t="shared" si="86"/>
        <v>66023982</v>
      </c>
      <c r="BK23" s="87">
        <f t="shared" si="86"/>
        <v>48512184</v>
      </c>
      <c r="BL23" s="87">
        <f t="shared" si="86"/>
        <v>47599024</v>
      </c>
      <c r="BM23" s="87">
        <f t="shared" si="86"/>
        <v>47652592</v>
      </c>
      <c r="BN23" s="73">
        <f t="shared" si="86"/>
        <v>17912669</v>
      </c>
      <c r="BO23" s="89">
        <f t="shared" si="86"/>
        <v>39543281</v>
      </c>
      <c r="BP23" s="72">
        <f t="shared" si="86"/>
        <v>48370216</v>
      </c>
      <c r="BQ23" s="87">
        <f t="shared" si="86"/>
        <v>93397993</v>
      </c>
      <c r="BR23" s="87">
        <f t="shared" si="86"/>
        <v>102475064</v>
      </c>
      <c r="BS23" s="88">
        <f t="shared" si="86"/>
        <v>103750480</v>
      </c>
      <c r="BT23" s="88">
        <f t="shared" si="86"/>
        <v>122181365</v>
      </c>
      <c r="BU23" s="88">
        <f t="shared" si="86"/>
        <v>149632438</v>
      </c>
      <c r="BV23" s="88">
        <f t="shared" si="86"/>
        <v>172211182</v>
      </c>
      <c r="BW23" s="87">
        <f t="shared" si="86"/>
        <v>172031743</v>
      </c>
      <c r="BX23" s="87">
        <f t="shared" si="86"/>
        <v>193791143</v>
      </c>
      <c r="BY23" s="87">
        <f t="shared" si="86"/>
        <v>213068951</v>
      </c>
      <c r="BZ23" s="87">
        <f t="shared" si="86"/>
        <v>254373865</v>
      </c>
      <c r="CA23" s="87">
        <f t="shared" si="86"/>
        <v>323646896</v>
      </c>
      <c r="CB23" s="87">
        <f t="shared" si="86"/>
        <v>343987089</v>
      </c>
      <c r="CC23" s="87">
        <f t="shared" si="86"/>
        <v>308066333</v>
      </c>
      <c r="CD23" s="87">
        <f t="shared" si="86"/>
        <v>302472897</v>
      </c>
      <c r="CE23" s="87">
        <f t="shared" si="86"/>
        <v>320308967</v>
      </c>
      <c r="CF23" s="72">
        <f t="shared" si="86"/>
        <v>570763057</v>
      </c>
      <c r="CG23" s="87">
        <f t="shared" si="86"/>
        <v>869834228</v>
      </c>
      <c r="CH23" s="87">
        <f t="shared" si="86"/>
        <v>1020374690</v>
      </c>
      <c r="CI23" s="88">
        <f t="shared" si="86"/>
        <v>1254967229</v>
      </c>
      <c r="CJ23" s="88">
        <f t="shared" si="86"/>
        <v>1319092330</v>
      </c>
      <c r="CK23" s="88">
        <f t="shared" si="86"/>
        <v>1638609407</v>
      </c>
      <c r="CL23" s="92">
        <f t="shared" si="86"/>
        <v>1618669165</v>
      </c>
      <c r="CM23" s="88">
        <f t="shared" si="86"/>
        <v>1584081840</v>
      </c>
      <c r="CN23" s="87">
        <f t="shared" si="86"/>
        <v>1752808915</v>
      </c>
      <c r="CO23" s="88">
        <f t="shared" ref="CO23:CU23" si="87">SUM(CO25:CO37)</f>
        <v>2221171922</v>
      </c>
      <c r="CP23" s="88">
        <f t="shared" si="87"/>
        <v>3310693553</v>
      </c>
      <c r="CQ23" s="88">
        <f t="shared" si="87"/>
        <v>4168972384</v>
      </c>
      <c r="CR23" s="88">
        <f t="shared" si="87"/>
        <v>4134340824</v>
      </c>
      <c r="CS23" s="88">
        <f t="shared" si="87"/>
        <v>3005393833</v>
      </c>
      <c r="CT23" s="88">
        <f t="shared" si="87"/>
        <v>3005202049</v>
      </c>
      <c r="CU23" s="88">
        <f t="shared" si="87"/>
        <v>2989498935</v>
      </c>
      <c r="CV23" s="90">
        <f t="shared" si="54"/>
        <v>570763057</v>
      </c>
      <c r="CW23" s="90">
        <f t="shared" si="55"/>
        <v>869834228</v>
      </c>
      <c r="CX23" s="90">
        <f t="shared" si="56"/>
        <v>1020374690</v>
      </c>
      <c r="CY23" s="90">
        <f t="shared" si="57"/>
        <v>1254967229</v>
      </c>
      <c r="CZ23" s="90">
        <f t="shared" si="58"/>
        <v>1319092330</v>
      </c>
      <c r="DA23" s="90">
        <f t="shared" si="59"/>
        <v>1638609407</v>
      </c>
      <c r="DB23" s="90">
        <f t="shared" si="60"/>
        <v>1618669165</v>
      </c>
      <c r="DC23" s="90">
        <f t="shared" si="61"/>
        <v>1584081840</v>
      </c>
      <c r="DD23" s="90">
        <f t="shared" si="62"/>
        <v>1752808915</v>
      </c>
      <c r="DE23" s="90">
        <f t="shared" si="63"/>
        <v>2221171922</v>
      </c>
      <c r="DF23" s="90">
        <f t="shared" si="64"/>
        <v>3310693553</v>
      </c>
      <c r="DG23" s="90">
        <f t="shared" si="65"/>
        <v>4168972384</v>
      </c>
      <c r="DH23" s="90">
        <f t="shared" si="66"/>
        <v>4134340824</v>
      </c>
      <c r="DI23" s="90">
        <f t="shared" si="67"/>
        <v>3005393833</v>
      </c>
      <c r="DJ23" s="90">
        <f t="shared" si="68"/>
        <v>3005202049</v>
      </c>
      <c r="DK23" s="90">
        <f t="shared" si="69"/>
        <v>2989498935</v>
      </c>
      <c r="DL23" s="185"/>
      <c r="DM23" s="90">
        <f t="shared" si="70"/>
        <v>0</v>
      </c>
      <c r="DN23" s="90">
        <f t="shared" si="71"/>
        <v>0</v>
      </c>
      <c r="DO23" s="90">
        <f t="shared" si="72"/>
        <v>0</v>
      </c>
      <c r="DP23" s="90">
        <f t="shared" si="73"/>
        <v>0</v>
      </c>
      <c r="DQ23" s="90">
        <f t="shared" si="74"/>
        <v>0</v>
      </c>
      <c r="DR23" s="90">
        <f t="shared" si="75"/>
        <v>0</v>
      </c>
      <c r="DS23" s="90">
        <f t="shared" si="76"/>
        <v>0</v>
      </c>
      <c r="DT23" s="90">
        <f t="shared" si="77"/>
        <v>0</v>
      </c>
      <c r="DU23" s="90">
        <f t="shared" si="78"/>
        <v>0</v>
      </c>
      <c r="DV23" s="90">
        <f t="shared" si="79"/>
        <v>0</v>
      </c>
      <c r="DW23" s="90">
        <f t="shared" si="80"/>
        <v>0</v>
      </c>
      <c r="DX23" s="90">
        <f t="shared" si="81"/>
        <v>0</v>
      </c>
      <c r="DY23" s="90">
        <f t="shared" si="82"/>
        <v>0</v>
      </c>
      <c r="DZ23" s="90">
        <f t="shared" si="83"/>
        <v>0</v>
      </c>
      <c r="EA23" s="90">
        <f t="shared" si="84"/>
        <v>0</v>
      </c>
      <c r="EB23" s="90">
        <f t="shared" si="85"/>
        <v>0</v>
      </c>
    </row>
    <row r="24" spans="1:132" s="8" customFormat="1" x14ac:dyDescent="0.2">
      <c r="A24" s="51" t="s">
        <v>65</v>
      </c>
      <c r="B24" s="38"/>
      <c r="C24" s="12"/>
      <c r="D24" s="12"/>
      <c r="E24" s="26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0"/>
      <c r="S24" s="12"/>
      <c r="T24" s="12"/>
      <c r="U24" s="26"/>
      <c r="V24" s="26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0"/>
      <c r="AI24" s="12"/>
      <c r="AJ24" s="12"/>
      <c r="AK24" s="26"/>
      <c r="AL24" s="26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20"/>
      <c r="AY24" s="12"/>
      <c r="AZ24" s="12"/>
      <c r="BA24" s="26"/>
      <c r="BB24" s="26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21"/>
      <c r="BO24" s="14"/>
      <c r="BP24" s="20"/>
      <c r="BQ24" s="46"/>
      <c r="BR24" s="46"/>
      <c r="BS24" s="48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20"/>
      <c r="CG24" s="12"/>
      <c r="CH24" s="12"/>
      <c r="CI24" s="26"/>
      <c r="CJ24" s="26"/>
      <c r="CK24" s="22"/>
      <c r="CL24" s="11"/>
      <c r="CM24" s="11"/>
      <c r="CN24" s="11"/>
      <c r="CO24" s="22"/>
      <c r="CP24" s="22"/>
      <c r="CQ24" s="22"/>
      <c r="CR24" s="22"/>
      <c r="CS24" s="22"/>
      <c r="CT24" s="22"/>
      <c r="CU24" s="22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87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</row>
    <row r="25" spans="1:132" s="8" customFormat="1" x14ac:dyDescent="0.2">
      <c r="A25" s="52" t="s">
        <v>25</v>
      </c>
      <c r="B25" s="38"/>
      <c r="C25" s="12">
        <v>0</v>
      </c>
      <c r="D25" s="12">
        <v>18650</v>
      </c>
      <c r="E25" s="26">
        <v>196369</v>
      </c>
      <c r="F25" s="26">
        <v>104067</v>
      </c>
      <c r="G25" s="11"/>
      <c r="H25" s="11"/>
      <c r="I25" s="11">
        <v>35833</v>
      </c>
      <c r="J25" s="11">
        <v>58839</v>
      </c>
      <c r="K25" s="11">
        <v>67960</v>
      </c>
      <c r="L25" s="11">
        <v>138653</v>
      </c>
      <c r="M25" s="11"/>
      <c r="N25" s="11">
        <v>140503</v>
      </c>
      <c r="O25" s="11"/>
      <c r="P25" s="11"/>
      <c r="Q25" s="11"/>
      <c r="R25" s="20"/>
      <c r="S25" s="12">
        <v>0</v>
      </c>
      <c r="T25" s="12"/>
      <c r="U25" s="26">
        <v>62395</v>
      </c>
      <c r="V25" s="26">
        <v>34442</v>
      </c>
      <c r="W25" s="11">
        <v>62182</v>
      </c>
      <c r="X25" s="11">
        <v>167090</v>
      </c>
      <c r="Y25" s="11">
        <v>132618</v>
      </c>
      <c r="Z25" s="11">
        <v>97935</v>
      </c>
      <c r="AA25" s="11">
        <v>132274</v>
      </c>
      <c r="AB25" s="11">
        <v>137535</v>
      </c>
      <c r="AC25" s="11">
        <v>71687</v>
      </c>
      <c r="AD25" s="11">
        <v>56703</v>
      </c>
      <c r="AE25" s="11"/>
      <c r="AF25" s="11"/>
      <c r="AG25" s="11"/>
      <c r="AH25" s="20">
        <v>3165</v>
      </c>
      <c r="AI25" s="12">
        <v>0</v>
      </c>
      <c r="AJ25" s="12"/>
      <c r="AK25" s="26"/>
      <c r="AL25" s="26"/>
      <c r="AM25" s="11">
        <v>16000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20"/>
      <c r="AY25" s="12">
        <v>0</v>
      </c>
      <c r="AZ25" s="12"/>
      <c r="BA25" s="26"/>
      <c r="BB25" s="26"/>
      <c r="BC25" s="11"/>
      <c r="BD25" s="11"/>
      <c r="BE25" s="11"/>
      <c r="BF25" s="11"/>
      <c r="BG25" s="11">
        <v>17031</v>
      </c>
      <c r="BH25" s="11">
        <v>16454</v>
      </c>
      <c r="BI25" s="11"/>
      <c r="BJ25" s="11"/>
      <c r="BK25" s="11"/>
      <c r="BL25" s="11"/>
      <c r="BM25" s="11"/>
      <c r="BN25" s="21">
        <v>250</v>
      </c>
      <c r="BO25" s="14">
        <v>594</v>
      </c>
      <c r="BP25" s="20">
        <v>14126</v>
      </c>
      <c r="BQ25" s="46">
        <v>15497</v>
      </c>
      <c r="BR25" s="46">
        <v>25578</v>
      </c>
      <c r="BS25" s="48">
        <v>9500</v>
      </c>
      <c r="BT25" s="48">
        <v>5039</v>
      </c>
      <c r="BU25" s="11">
        <v>3284</v>
      </c>
      <c r="BV25" s="11">
        <v>75828</v>
      </c>
      <c r="BW25" s="11">
        <v>219270</v>
      </c>
      <c r="BX25" s="11">
        <v>241589</v>
      </c>
      <c r="BY25" s="11">
        <v>259046</v>
      </c>
      <c r="BZ25" s="11">
        <v>319951</v>
      </c>
      <c r="CA25" s="11">
        <v>381</v>
      </c>
      <c r="CB25" s="11">
        <v>19198</v>
      </c>
      <c r="CC25" s="11">
        <v>40767</v>
      </c>
      <c r="CD25" s="11"/>
      <c r="CE25" s="11"/>
      <c r="CF25" s="20">
        <v>17291</v>
      </c>
      <c r="CG25" s="12">
        <v>15497</v>
      </c>
      <c r="CH25" s="12">
        <v>44228</v>
      </c>
      <c r="CI25" s="26">
        <v>268264</v>
      </c>
      <c r="CJ25" s="26">
        <v>143548</v>
      </c>
      <c r="CK25" s="22">
        <f t="shared" ref="CK25:CK37" si="88">+BU25+BC25+AM25+W25+G25</f>
        <v>81466</v>
      </c>
      <c r="CL25" s="11">
        <v>242918</v>
      </c>
      <c r="CM25" s="11">
        <v>387721</v>
      </c>
      <c r="CN25" s="11">
        <v>398363</v>
      </c>
      <c r="CO25" s="22">
        <f t="shared" ref="CO25:CO37" si="89">+BY25+BG25+AQ25+AA25+K25</f>
        <v>476311</v>
      </c>
      <c r="CP25" s="22">
        <f t="shared" ref="CP25:CP37" si="90">+BZ25+BH25+AR25+AB25+L25</f>
        <v>612593</v>
      </c>
      <c r="CQ25" s="11">
        <v>72068</v>
      </c>
      <c r="CR25" s="11">
        <v>216404</v>
      </c>
      <c r="CS25" s="11">
        <v>40767</v>
      </c>
      <c r="CT25" s="11"/>
      <c r="CU25" s="11"/>
      <c r="CV25" s="124">
        <f t="shared" ref="CV25:CV38" si="91">+BP25+AX25+AH25+R25+B25</f>
        <v>17291</v>
      </c>
      <c r="CW25" s="124">
        <f t="shared" ref="CW25:CW38" si="92">+BQ25+AY25+AI25+S25+C25</f>
        <v>15497</v>
      </c>
      <c r="CX25" s="124">
        <f t="shared" ref="CX25:CX38" si="93">+BR25+AZ25+AJ25+T25+D25</f>
        <v>44228</v>
      </c>
      <c r="CY25" s="124">
        <f t="shared" ref="CY25:CY38" si="94">+BS25+BA25+AK25+U25+E25</f>
        <v>268264</v>
      </c>
      <c r="CZ25" s="124">
        <f t="shared" ref="CZ25:CZ38" si="95">+BT25+BB25+AL25+V25+F25</f>
        <v>143548</v>
      </c>
      <c r="DA25" s="124">
        <f t="shared" ref="DA25:DA38" si="96">+BU25+BC25+AM25+W25+G25</f>
        <v>81466</v>
      </c>
      <c r="DB25" s="124">
        <f t="shared" ref="DB25:DB38" si="97">+BV25+BD25+AN25+X25+H25</f>
        <v>242918</v>
      </c>
      <c r="DC25" s="124">
        <f t="shared" ref="DC25:DC38" si="98">+BW25+BE25+AO25+Y25+I25</f>
        <v>387721</v>
      </c>
      <c r="DD25" s="124">
        <f t="shared" ref="DD25:DD38" si="99">+BX25+BF25+AP25+Z25+J25</f>
        <v>398363</v>
      </c>
      <c r="DE25" s="124">
        <f t="shared" ref="DE25:DE38" si="100">+BY25+BG25+AQ25+AA25+K25</f>
        <v>476311</v>
      </c>
      <c r="DF25" s="124">
        <f t="shared" ref="DF25:DF38" si="101">+BZ25+BH25+AR25+AB25+L25</f>
        <v>612593</v>
      </c>
      <c r="DG25" s="124">
        <f t="shared" ref="DG25:DG38" si="102">+CA25+BI25+AS25+AC25+M25</f>
        <v>72068</v>
      </c>
      <c r="DH25" s="124">
        <f t="shared" ref="DH25:DH38" si="103">+CB25+BJ25+AT25+AD25+N25</f>
        <v>216404</v>
      </c>
      <c r="DI25" s="124">
        <f t="shared" ref="DI25:DI38" si="104">+CC25+BK25+AU25+AE25+O25</f>
        <v>40767</v>
      </c>
      <c r="DJ25" s="124">
        <f t="shared" ref="DJ25:DJ38" si="105">+CD25+BL25+AV25+AF25+P25</f>
        <v>0</v>
      </c>
      <c r="DK25" s="124">
        <f t="shared" ref="DK25:DK38" si="106">+CE25+BM25+AW25+AG25+Q25</f>
        <v>0</v>
      </c>
      <c r="DL25" s="187"/>
      <c r="DM25" s="120">
        <f t="shared" ref="DM25:DM38" si="107">+CV25-CF25</f>
        <v>0</v>
      </c>
      <c r="DN25" s="120">
        <f t="shared" ref="DN25:DN38" si="108">+CW25-CG25</f>
        <v>0</v>
      </c>
      <c r="DO25" s="120">
        <f t="shared" ref="DO25:DO38" si="109">+CX25-CH25</f>
        <v>0</v>
      </c>
      <c r="DP25" s="120">
        <f t="shared" ref="DP25:DP38" si="110">+CY25-CI25</f>
        <v>0</v>
      </c>
      <c r="DQ25" s="120">
        <f t="shared" ref="DQ25:DQ38" si="111">+CZ25-CJ25</f>
        <v>0</v>
      </c>
      <c r="DR25" s="120">
        <f t="shared" ref="DR25:DR38" si="112">+DA25-CK25</f>
        <v>0</v>
      </c>
      <c r="DS25" s="120">
        <f t="shared" ref="DS25:DS38" si="113">+DB25-CL25</f>
        <v>0</v>
      </c>
      <c r="DT25" s="120">
        <f t="shared" ref="DT25:DT38" si="114">+DC25-CM25</f>
        <v>0</v>
      </c>
      <c r="DU25" s="120">
        <f t="shared" ref="DU25:DU38" si="115">+DD25-CN25</f>
        <v>0</v>
      </c>
      <c r="DV25" s="120">
        <f t="shared" ref="DV25:DV38" si="116">+DE25-CO25</f>
        <v>0</v>
      </c>
      <c r="DW25" s="120">
        <f t="shared" ref="DW25:DW38" si="117">+DF25-CP25</f>
        <v>0</v>
      </c>
      <c r="DX25" s="120">
        <f t="shared" ref="DX25:DX38" si="118">+DG25-CQ25</f>
        <v>0</v>
      </c>
      <c r="DY25" s="120">
        <f t="shared" ref="DY25:DY38" si="119">+DH25-CR25</f>
        <v>0</v>
      </c>
      <c r="DZ25" s="120">
        <f t="shared" ref="DZ25:DZ38" si="120">+DI25-CS25</f>
        <v>0</v>
      </c>
      <c r="EA25" s="120">
        <f t="shared" ref="EA25:EA38" si="121">+DJ25-CT25</f>
        <v>0</v>
      </c>
      <c r="EB25" s="120">
        <f t="shared" ref="EB25:EB38" si="122">+DK25-CU25</f>
        <v>0</v>
      </c>
    </row>
    <row r="26" spans="1:132" s="8" customFormat="1" x14ac:dyDescent="0.2">
      <c r="A26" s="52" t="s">
        <v>26</v>
      </c>
      <c r="B26" s="38">
        <v>38987156</v>
      </c>
      <c r="C26" s="12">
        <v>53457655</v>
      </c>
      <c r="D26" s="12">
        <v>67381388</v>
      </c>
      <c r="E26" s="26">
        <v>83698607</v>
      </c>
      <c r="F26" s="26">
        <v>97357820</v>
      </c>
      <c r="G26" s="11">
        <v>102819403</v>
      </c>
      <c r="H26" s="11">
        <v>93662652</v>
      </c>
      <c r="I26" s="11">
        <v>88266165</v>
      </c>
      <c r="J26" s="11">
        <v>96946884</v>
      </c>
      <c r="K26" s="11">
        <v>123200626</v>
      </c>
      <c r="L26" s="11">
        <v>237550212</v>
      </c>
      <c r="M26" s="11">
        <v>314692692</v>
      </c>
      <c r="N26" s="11">
        <v>330572559</v>
      </c>
      <c r="O26" s="11">
        <v>63881054</v>
      </c>
      <c r="P26" s="11">
        <v>60857664</v>
      </c>
      <c r="Q26" s="11">
        <v>59282005</v>
      </c>
      <c r="R26" s="20">
        <v>3330646</v>
      </c>
      <c r="S26" s="12">
        <v>3441182</v>
      </c>
      <c r="T26" s="12">
        <v>7644240</v>
      </c>
      <c r="U26" s="26">
        <v>8235711</v>
      </c>
      <c r="V26" s="26">
        <v>5947097</v>
      </c>
      <c r="W26" s="11">
        <v>7864456</v>
      </c>
      <c r="X26" s="11">
        <v>5368440</v>
      </c>
      <c r="Y26" s="11">
        <v>5701474</v>
      </c>
      <c r="Z26" s="11">
        <v>5700029</v>
      </c>
      <c r="AA26" s="11">
        <v>7192296</v>
      </c>
      <c r="AB26" s="11">
        <v>5352379</v>
      </c>
      <c r="AC26" s="11">
        <v>6193864</v>
      </c>
      <c r="AD26" s="11">
        <v>6731183</v>
      </c>
      <c r="AE26" s="11">
        <v>1472349</v>
      </c>
      <c r="AF26" s="11">
        <v>1397921</v>
      </c>
      <c r="AG26" s="11">
        <v>1219943</v>
      </c>
      <c r="AH26" s="20">
        <v>1173362</v>
      </c>
      <c r="AI26" s="12">
        <v>1668510</v>
      </c>
      <c r="AJ26" s="12">
        <v>1594707</v>
      </c>
      <c r="AK26" s="26">
        <v>1586701</v>
      </c>
      <c r="AL26" s="26">
        <v>1532842</v>
      </c>
      <c r="AM26" s="11">
        <v>1652257</v>
      </c>
      <c r="AN26" s="11">
        <v>1177924</v>
      </c>
      <c r="AO26" s="11">
        <v>1206734</v>
      </c>
      <c r="AP26" s="11">
        <v>1225966</v>
      </c>
      <c r="AQ26" s="11">
        <v>1234675</v>
      </c>
      <c r="AR26" s="11">
        <v>804269</v>
      </c>
      <c r="AS26" s="11">
        <v>1337262</v>
      </c>
      <c r="AT26" s="11">
        <v>1026636</v>
      </c>
      <c r="AU26" s="11">
        <v>282929</v>
      </c>
      <c r="AV26" s="11">
        <v>305122</v>
      </c>
      <c r="AW26" s="11">
        <v>905824</v>
      </c>
      <c r="AX26" s="20">
        <v>1123061</v>
      </c>
      <c r="AY26" s="12">
        <v>134570</v>
      </c>
      <c r="AZ26" s="12">
        <v>666454</v>
      </c>
      <c r="BA26" s="26">
        <v>435356</v>
      </c>
      <c r="BB26" s="26">
        <v>1720044</v>
      </c>
      <c r="BC26" s="11">
        <v>82464</v>
      </c>
      <c r="BD26" s="11">
        <v>1633666</v>
      </c>
      <c r="BE26" s="11">
        <v>500046</v>
      </c>
      <c r="BF26" s="11">
        <v>1662339</v>
      </c>
      <c r="BG26" s="11">
        <v>1645626</v>
      </c>
      <c r="BH26" s="11">
        <v>1615482</v>
      </c>
      <c r="BI26" s="11">
        <v>2011167</v>
      </c>
      <c r="BJ26" s="11">
        <v>1734977</v>
      </c>
      <c r="BK26" s="11">
        <v>1400699</v>
      </c>
      <c r="BL26" s="11">
        <v>1303090</v>
      </c>
      <c r="BM26" s="11">
        <v>978173</v>
      </c>
      <c r="BN26" s="21">
        <v>2749561</v>
      </c>
      <c r="BO26" s="14">
        <v>5319427</v>
      </c>
      <c r="BP26" s="20">
        <v>8443455</v>
      </c>
      <c r="BQ26" s="46">
        <v>13981429</v>
      </c>
      <c r="BR26" s="46">
        <v>13962672</v>
      </c>
      <c r="BS26" s="48">
        <v>13141771</v>
      </c>
      <c r="BT26" s="48">
        <v>14357867</v>
      </c>
      <c r="BU26" s="11">
        <v>16472309</v>
      </c>
      <c r="BV26" s="11">
        <v>18053757</v>
      </c>
      <c r="BW26" s="11">
        <v>20809914</v>
      </c>
      <c r="BX26" s="11">
        <v>22683130</v>
      </c>
      <c r="BY26" s="11">
        <v>24084409</v>
      </c>
      <c r="BZ26" s="11">
        <v>25035902</v>
      </c>
      <c r="CA26" s="11">
        <v>36077700</v>
      </c>
      <c r="CB26" s="11">
        <v>41388966</v>
      </c>
      <c r="CC26" s="11">
        <v>9337583</v>
      </c>
      <c r="CD26" s="11">
        <v>9267118</v>
      </c>
      <c r="CE26" s="11">
        <v>8488953</v>
      </c>
      <c r="CF26" s="20">
        <v>53057680</v>
      </c>
      <c r="CG26" s="12">
        <v>72683346</v>
      </c>
      <c r="CH26" s="12">
        <v>91249461</v>
      </c>
      <c r="CI26" s="26">
        <v>107098146</v>
      </c>
      <c r="CJ26" s="26">
        <v>120915670</v>
      </c>
      <c r="CK26" s="22">
        <f t="shared" si="88"/>
        <v>128890889</v>
      </c>
      <c r="CL26" s="11">
        <v>119896439</v>
      </c>
      <c r="CM26" s="11">
        <v>116484333</v>
      </c>
      <c r="CN26" s="11">
        <v>128218348</v>
      </c>
      <c r="CO26" s="22">
        <f t="shared" si="89"/>
        <v>157357632</v>
      </c>
      <c r="CP26" s="22">
        <f t="shared" si="90"/>
        <v>270358244</v>
      </c>
      <c r="CQ26" s="11">
        <v>360312685</v>
      </c>
      <c r="CR26" s="11">
        <v>381454321</v>
      </c>
      <c r="CS26" s="11">
        <v>76374614</v>
      </c>
      <c r="CT26" s="11">
        <v>73130915</v>
      </c>
      <c r="CU26" s="11">
        <v>70874898</v>
      </c>
      <c r="CV26" s="124">
        <f t="shared" si="91"/>
        <v>53057680</v>
      </c>
      <c r="CW26" s="124">
        <f t="shared" si="92"/>
        <v>72683346</v>
      </c>
      <c r="CX26" s="124">
        <f t="shared" si="93"/>
        <v>91249461</v>
      </c>
      <c r="CY26" s="124">
        <f t="shared" si="94"/>
        <v>107098146</v>
      </c>
      <c r="CZ26" s="124">
        <f t="shared" si="95"/>
        <v>120915670</v>
      </c>
      <c r="DA26" s="124">
        <f t="shared" si="96"/>
        <v>128890889</v>
      </c>
      <c r="DB26" s="124">
        <f t="shared" si="97"/>
        <v>119896439</v>
      </c>
      <c r="DC26" s="124">
        <f t="shared" si="98"/>
        <v>116484333</v>
      </c>
      <c r="DD26" s="124">
        <f t="shared" si="99"/>
        <v>128218348</v>
      </c>
      <c r="DE26" s="124">
        <f t="shared" si="100"/>
        <v>157357632</v>
      </c>
      <c r="DF26" s="124">
        <f t="shared" si="101"/>
        <v>270358244</v>
      </c>
      <c r="DG26" s="124">
        <f t="shared" si="102"/>
        <v>360312685</v>
      </c>
      <c r="DH26" s="124">
        <f t="shared" si="103"/>
        <v>381454321</v>
      </c>
      <c r="DI26" s="124">
        <f t="shared" si="104"/>
        <v>76374614</v>
      </c>
      <c r="DJ26" s="124">
        <f t="shared" si="105"/>
        <v>73130915</v>
      </c>
      <c r="DK26" s="124">
        <f t="shared" si="106"/>
        <v>70874898</v>
      </c>
      <c r="DL26" s="187"/>
      <c r="DM26" s="120">
        <f t="shared" si="107"/>
        <v>0</v>
      </c>
      <c r="DN26" s="120">
        <f t="shared" si="108"/>
        <v>0</v>
      </c>
      <c r="DO26" s="120">
        <f t="shared" si="109"/>
        <v>0</v>
      </c>
      <c r="DP26" s="120">
        <f t="shared" si="110"/>
        <v>0</v>
      </c>
      <c r="DQ26" s="120">
        <f t="shared" si="111"/>
        <v>0</v>
      </c>
      <c r="DR26" s="120">
        <f t="shared" si="112"/>
        <v>0</v>
      </c>
      <c r="DS26" s="120">
        <f t="shared" si="113"/>
        <v>0</v>
      </c>
      <c r="DT26" s="120">
        <f t="shared" si="114"/>
        <v>0</v>
      </c>
      <c r="DU26" s="120">
        <f t="shared" si="115"/>
        <v>0</v>
      </c>
      <c r="DV26" s="120">
        <f t="shared" si="116"/>
        <v>0</v>
      </c>
      <c r="DW26" s="120">
        <f t="shared" si="117"/>
        <v>0</v>
      </c>
      <c r="DX26" s="120">
        <f t="shared" si="118"/>
        <v>0</v>
      </c>
      <c r="DY26" s="120">
        <f t="shared" si="119"/>
        <v>0</v>
      </c>
      <c r="DZ26" s="120">
        <f t="shared" si="120"/>
        <v>0</v>
      </c>
      <c r="EA26" s="120">
        <f t="shared" si="121"/>
        <v>0</v>
      </c>
      <c r="EB26" s="120">
        <f t="shared" si="122"/>
        <v>0</v>
      </c>
    </row>
    <row r="27" spans="1:132" s="8" customFormat="1" x14ac:dyDescent="0.2">
      <c r="A27" s="52" t="s">
        <v>27</v>
      </c>
      <c r="B27" s="38">
        <v>220232828</v>
      </c>
      <c r="C27" s="12">
        <v>296789892</v>
      </c>
      <c r="D27" s="12">
        <v>361036902</v>
      </c>
      <c r="E27" s="26">
        <v>391133571</v>
      </c>
      <c r="F27" s="26">
        <v>411548755</v>
      </c>
      <c r="G27" s="11">
        <v>585864935</v>
      </c>
      <c r="H27" s="11">
        <v>587450165</v>
      </c>
      <c r="I27" s="11">
        <v>577448705</v>
      </c>
      <c r="J27" s="11">
        <v>661066621</v>
      </c>
      <c r="K27" s="11">
        <v>871141569</v>
      </c>
      <c r="L27" s="11">
        <v>1334325586</v>
      </c>
      <c r="M27" s="11">
        <v>1703105493</v>
      </c>
      <c r="N27" s="11">
        <v>1650091886</v>
      </c>
      <c r="O27" s="11">
        <v>1208055444</v>
      </c>
      <c r="P27" s="11">
        <v>1280646343</v>
      </c>
      <c r="Q27" s="11">
        <v>1302248851</v>
      </c>
      <c r="R27" s="20">
        <v>18854879</v>
      </c>
      <c r="S27" s="12">
        <v>25635298</v>
      </c>
      <c r="T27" s="12">
        <v>39924445</v>
      </c>
      <c r="U27" s="26">
        <v>79631422</v>
      </c>
      <c r="V27" s="26">
        <v>79289842</v>
      </c>
      <c r="W27" s="11">
        <v>91288189</v>
      </c>
      <c r="X27" s="11">
        <v>78391809</v>
      </c>
      <c r="Y27" s="11">
        <v>89767264</v>
      </c>
      <c r="Z27" s="11">
        <v>100207801</v>
      </c>
      <c r="AA27" s="11">
        <v>125356755</v>
      </c>
      <c r="AB27" s="11">
        <v>180273992</v>
      </c>
      <c r="AC27" s="11">
        <v>207082751</v>
      </c>
      <c r="AD27" s="11">
        <v>155347762</v>
      </c>
      <c r="AE27" s="11">
        <v>88065263</v>
      </c>
      <c r="AF27" s="11">
        <v>66996962</v>
      </c>
      <c r="AG27" s="11">
        <v>49133477</v>
      </c>
      <c r="AH27" s="20">
        <v>31204164</v>
      </c>
      <c r="AI27" s="12">
        <v>47201280</v>
      </c>
      <c r="AJ27" s="12">
        <v>66696148</v>
      </c>
      <c r="AK27" s="26">
        <v>131589054</v>
      </c>
      <c r="AL27" s="26">
        <v>126048031</v>
      </c>
      <c r="AM27" s="11">
        <v>207042964</v>
      </c>
      <c r="AN27" s="11">
        <v>189743435</v>
      </c>
      <c r="AO27" s="11">
        <v>186516217</v>
      </c>
      <c r="AP27" s="11">
        <v>183164673</v>
      </c>
      <c r="AQ27" s="11">
        <v>187465865</v>
      </c>
      <c r="AR27" s="11">
        <v>193079161</v>
      </c>
      <c r="AS27" s="11">
        <v>250094234</v>
      </c>
      <c r="AT27" s="11">
        <v>318735145</v>
      </c>
      <c r="AU27" s="11">
        <v>267740439</v>
      </c>
      <c r="AV27" s="11">
        <v>289121487</v>
      </c>
      <c r="AW27" s="11">
        <v>303726526</v>
      </c>
      <c r="AX27" s="20">
        <v>1371347</v>
      </c>
      <c r="AY27" s="12">
        <v>1385539</v>
      </c>
      <c r="AZ27" s="12">
        <v>1183515</v>
      </c>
      <c r="BA27" s="26">
        <v>2172915</v>
      </c>
      <c r="BB27" s="26">
        <v>2335237</v>
      </c>
      <c r="BC27" s="11">
        <v>6203853</v>
      </c>
      <c r="BD27" s="11">
        <v>19138587</v>
      </c>
      <c r="BE27" s="11">
        <v>20706868</v>
      </c>
      <c r="BF27" s="11">
        <v>22753362</v>
      </c>
      <c r="BG27" s="11">
        <v>23738139</v>
      </c>
      <c r="BH27" s="11">
        <v>34269736</v>
      </c>
      <c r="BI27" s="11">
        <v>38230853</v>
      </c>
      <c r="BJ27" s="11">
        <v>58371274</v>
      </c>
      <c r="BK27" s="11">
        <v>41279428</v>
      </c>
      <c r="BL27" s="11">
        <v>41052170</v>
      </c>
      <c r="BM27" s="11">
        <v>40502420</v>
      </c>
      <c r="BN27" s="21">
        <v>6715247</v>
      </c>
      <c r="BO27" s="14">
        <v>13354055</v>
      </c>
      <c r="BP27" s="20">
        <v>7761585</v>
      </c>
      <c r="BQ27" s="46">
        <v>17074771</v>
      </c>
      <c r="BR27" s="46">
        <v>14812769</v>
      </c>
      <c r="BS27" s="48">
        <v>20597461</v>
      </c>
      <c r="BT27" s="48">
        <v>51881831</v>
      </c>
      <c r="BU27" s="11">
        <v>53908040</v>
      </c>
      <c r="BV27" s="11">
        <v>60877731</v>
      </c>
      <c r="BW27" s="11">
        <v>60991203</v>
      </c>
      <c r="BX27" s="11">
        <v>80357633</v>
      </c>
      <c r="BY27" s="11">
        <v>74484099</v>
      </c>
      <c r="BZ27" s="11">
        <v>117631784</v>
      </c>
      <c r="CA27" s="11">
        <v>142743123</v>
      </c>
      <c r="CB27" s="11">
        <v>163445976</v>
      </c>
      <c r="CC27" s="11">
        <v>173058145</v>
      </c>
      <c r="CD27" s="11">
        <v>182748268</v>
      </c>
      <c r="CE27" s="11">
        <v>198234068</v>
      </c>
      <c r="CF27" s="20">
        <v>279424803</v>
      </c>
      <c r="CG27" s="12">
        <v>388086780</v>
      </c>
      <c r="CH27" s="12">
        <v>483653779</v>
      </c>
      <c r="CI27" s="26">
        <v>625124423</v>
      </c>
      <c r="CJ27" s="26">
        <v>671103696</v>
      </c>
      <c r="CK27" s="22">
        <f t="shared" si="88"/>
        <v>944307981</v>
      </c>
      <c r="CL27" s="11">
        <v>935601727</v>
      </c>
      <c r="CM27" s="11">
        <v>935430257</v>
      </c>
      <c r="CN27" s="11">
        <v>1047550090</v>
      </c>
      <c r="CO27" s="22">
        <f t="shared" si="89"/>
        <v>1282186427</v>
      </c>
      <c r="CP27" s="22">
        <f t="shared" si="90"/>
        <v>1859580259</v>
      </c>
      <c r="CQ27" s="11">
        <v>2341256454</v>
      </c>
      <c r="CR27" s="11">
        <v>2345992043</v>
      </c>
      <c r="CS27" s="11">
        <v>1778198719</v>
      </c>
      <c r="CT27" s="11">
        <v>1860565230</v>
      </c>
      <c r="CU27" s="11">
        <v>1893845342</v>
      </c>
      <c r="CV27" s="124">
        <f t="shared" si="91"/>
        <v>279424803</v>
      </c>
      <c r="CW27" s="124">
        <f t="shared" si="92"/>
        <v>388086780</v>
      </c>
      <c r="CX27" s="124">
        <f t="shared" si="93"/>
        <v>483653779</v>
      </c>
      <c r="CY27" s="124">
        <f t="shared" si="94"/>
        <v>625124423</v>
      </c>
      <c r="CZ27" s="124">
        <f t="shared" si="95"/>
        <v>671103696</v>
      </c>
      <c r="DA27" s="124">
        <f t="shared" si="96"/>
        <v>944307981</v>
      </c>
      <c r="DB27" s="124">
        <f t="shared" si="97"/>
        <v>935601727</v>
      </c>
      <c r="DC27" s="124">
        <f t="shared" si="98"/>
        <v>935430257</v>
      </c>
      <c r="DD27" s="124">
        <f t="shared" si="99"/>
        <v>1047550090</v>
      </c>
      <c r="DE27" s="124">
        <f t="shared" si="100"/>
        <v>1282186427</v>
      </c>
      <c r="DF27" s="124">
        <f t="shared" si="101"/>
        <v>1859580259</v>
      </c>
      <c r="DG27" s="124">
        <f t="shared" si="102"/>
        <v>2341256454</v>
      </c>
      <c r="DH27" s="124">
        <f t="shared" si="103"/>
        <v>2345992043</v>
      </c>
      <c r="DI27" s="124">
        <f t="shared" si="104"/>
        <v>1778198719</v>
      </c>
      <c r="DJ27" s="124">
        <f t="shared" si="105"/>
        <v>1860565230</v>
      </c>
      <c r="DK27" s="124">
        <f t="shared" si="106"/>
        <v>1893845342</v>
      </c>
      <c r="DL27" s="187"/>
      <c r="DM27" s="120">
        <f t="shared" si="107"/>
        <v>0</v>
      </c>
      <c r="DN27" s="120">
        <f t="shared" si="108"/>
        <v>0</v>
      </c>
      <c r="DO27" s="120">
        <f t="shared" si="109"/>
        <v>0</v>
      </c>
      <c r="DP27" s="120">
        <f t="shared" si="110"/>
        <v>0</v>
      </c>
      <c r="DQ27" s="120">
        <f t="shared" si="111"/>
        <v>0</v>
      </c>
      <c r="DR27" s="120">
        <f t="shared" si="112"/>
        <v>0</v>
      </c>
      <c r="DS27" s="120">
        <f t="shared" si="113"/>
        <v>0</v>
      </c>
      <c r="DT27" s="120">
        <f t="shared" si="114"/>
        <v>0</v>
      </c>
      <c r="DU27" s="120">
        <f t="shared" si="115"/>
        <v>0</v>
      </c>
      <c r="DV27" s="120">
        <f t="shared" si="116"/>
        <v>0</v>
      </c>
      <c r="DW27" s="120">
        <f t="shared" si="117"/>
        <v>0</v>
      </c>
      <c r="DX27" s="120">
        <f t="shared" si="118"/>
        <v>0</v>
      </c>
      <c r="DY27" s="120">
        <f t="shared" si="119"/>
        <v>0</v>
      </c>
      <c r="DZ27" s="120">
        <f t="shared" si="120"/>
        <v>0</v>
      </c>
      <c r="EA27" s="120">
        <f t="shared" si="121"/>
        <v>0</v>
      </c>
      <c r="EB27" s="120">
        <f t="shared" si="122"/>
        <v>0</v>
      </c>
    </row>
    <row r="28" spans="1:132" s="8" customFormat="1" x14ac:dyDescent="0.2">
      <c r="A28" s="52" t="s">
        <v>28</v>
      </c>
      <c r="B28" s="38">
        <v>21610084</v>
      </c>
      <c r="C28" s="12">
        <v>27445965</v>
      </c>
      <c r="D28" s="12">
        <v>35237046</v>
      </c>
      <c r="E28" s="26">
        <v>43523624</v>
      </c>
      <c r="F28" s="26">
        <v>49998904</v>
      </c>
      <c r="G28" s="11">
        <v>51688994</v>
      </c>
      <c r="H28" s="11">
        <v>47765786</v>
      </c>
      <c r="I28" s="11">
        <v>45253814</v>
      </c>
      <c r="J28" s="11">
        <v>50984988</v>
      </c>
      <c r="K28" s="11">
        <v>62067306</v>
      </c>
      <c r="L28" s="11">
        <v>117227959</v>
      </c>
      <c r="M28" s="11">
        <v>156500932</v>
      </c>
      <c r="N28" s="11">
        <v>158377344</v>
      </c>
      <c r="O28" s="11">
        <v>68716620</v>
      </c>
      <c r="P28" s="11">
        <v>62694656</v>
      </c>
      <c r="Q28" s="11">
        <v>57139160</v>
      </c>
      <c r="R28" s="20">
        <v>1382624</v>
      </c>
      <c r="S28" s="12">
        <v>3664528</v>
      </c>
      <c r="T28" s="12">
        <v>2922238</v>
      </c>
      <c r="U28" s="26">
        <v>4790584</v>
      </c>
      <c r="V28" s="26">
        <v>4064259</v>
      </c>
      <c r="W28" s="11">
        <v>6910185</v>
      </c>
      <c r="X28" s="11">
        <v>5616863</v>
      </c>
      <c r="Y28" s="11">
        <v>5486531</v>
      </c>
      <c r="Z28" s="11">
        <v>6884443</v>
      </c>
      <c r="AA28" s="11">
        <v>4163314</v>
      </c>
      <c r="AB28" s="11">
        <v>6638792</v>
      </c>
      <c r="AC28" s="11">
        <v>4632881</v>
      </c>
      <c r="AD28" s="11">
        <v>4074342</v>
      </c>
      <c r="AE28" s="11">
        <v>793071</v>
      </c>
      <c r="AF28" s="11">
        <v>825456</v>
      </c>
      <c r="AG28" s="11">
        <v>1018745</v>
      </c>
      <c r="AH28" s="20">
        <v>8240122</v>
      </c>
      <c r="AI28" s="12">
        <v>15341979</v>
      </c>
      <c r="AJ28" s="12">
        <v>17789309</v>
      </c>
      <c r="AK28" s="26">
        <v>19469595</v>
      </c>
      <c r="AL28" s="26">
        <v>17021017</v>
      </c>
      <c r="AM28" s="11">
        <v>15374612</v>
      </c>
      <c r="AN28" s="11">
        <v>18228820</v>
      </c>
      <c r="AO28" s="11">
        <v>20496859</v>
      </c>
      <c r="AP28" s="11">
        <v>21694352</v>
      </c>
      <c r="AQ28" s="11">
        <v>24875378</v>
      </c>
      <c r="AR28" s="11">
        <v>23576966</v>
      </c>
      <c r="AS28" s="11">
        <v>22321246</v>
      </c>
      <c r="AT28" s="11">
        <v>38416565</v>
      </c>
      <c r="AU28" s="11">
        <v>12664038</v>
      </c>
      <c r="AV28" s="11">
        <v>13009359</v>
      </c>
      <c r="AW28" s="11">
        <v>18175956</v>
      </c>
      <c r="AX28" s="20"/>
      <c r="AY28" s="12">
        <v>0</v>
      </c>
      <c r="AZ28" s="12"/>
      <c r="BA28" s="26">
        <v>30476</v>
      </c>
      <c r="BB28" s="26">
        <v>91998</v>
      </c>
      <c r="BC28" s="11">
        <v>200084</v>
      </c>
      <c r="BD28" s="11">
        <v>851360</v>
      </c>
      <c r="BE28" s="11">
        <v>1313424</v>
      </c>
      <c r="BF28" s="11">
        <v>582642</v>
      </c>
      <c r="BG28" s="11">
        <v>729024</v>
      </c>
      <c r="BH28" s="11">
        <v>768503</v>
      </c>
      <c r="BI28" s="11">
        <v>683461</v>
      </c>
      <c r="BJ28" s="11">
        <v>589137</v>
      </c>
      <c r="BK28" s="11">
        <v>624857</v>
      </c>
      <c r="BL28" s="11">
        <v>263317</v>
      </c>
      <c r="BM28" s="11">
        <v>187971</v>
      </c>
      <c r="BN28" s="21">
        <v>203168</v>
      </c>
      <c r="BO28" s="14">
        <v>284117</v>
      </c>
      <c r="BP28" s="20">
        <v>3829967</v>
      </c>
      <c r="BQ28" s="46">
        <v>5939625</v>
      </c>
      <c r="BR28" s="46">
        <v>7309492</v>
      </c>
      <c r="BS28" s="48">
        <v>6314480</v>
      </c>
      <c r="BT28" s="48">
        <v>6266577</v>
      </c>
      <c r="BU28" s="11">
        <v>6818211</v>
      </c>
      <c r="BV28" s="11">
        <v>10001678</v>
      </c>
      <c r="BW28" s="11">
        <v>7767959</v>
      </c>
      <c r="BX28" s="11">
        <v>8152754</v>
      </c>
      <c r="BY28" s="11">
        <v>9407629</v>
      </c>
      <c r="BZ28" s="11">
        <v>7721151</v>
      </c>
      <c r="CA28" s="11">
        <v>14508810</v>
      </c>
      <c r="CB28" s="11">
        <v>14139770</v>
      </c>
      <c r="CC28" s="11">
        <v>7947893</v>
      </c>
      <c r="CD28" s="11">
        <v>4171612</v>
      </c>
      <c r="CE28" s="11">
        <v>4642442</v>
      </c>
      <c r="CF28" s="20">
        <v>35062797</v>
      </c>
      <c r="CG28" s="12">
        <v>52392097</v>
      </c>
      <c r="CH28" s="12">
        <v>63258085</v>
      </c>
      <c r="CI28" s="26">
        <v>74128759</v>
      </c>
      <c r="CJ28" s="26">
        <v>77442755</v>
      </c>
      <c r="CK28" s="22">
        <f t="shared" si="88"/>
        <v>80992086</v>
      </c>
      <c r="CL28" s="11">
        <v>82464507</v>
      </c>
      <c r="CM28" s="11">
        <v>80318587</v>
      </c>
      <c r="CN28" s="11">
        <v>88299179</v>
      </c>
      <c r="CO28" s="22">
        <f t="shared" si="89"/>
        <v>101242651</v>
      </c>
      <c r="CP28" s="22">
        <f t="shared" si="90"/>
        <v>155933371</v>
      </c>
      <c r="CQ28" s="11">
        <v>198647330</v>
      </c>
      <c r="CR28" s="11">
        <v>215597158</v>
      </c>
      <c r="CS28" s="11">
        <v>90746479</v>
      </c>
      <c r="CT28" s="11">
        <v>80964400</v>
      </c>
      <c r="CU28" s="11">
        <v>81164274</v>
      </c>
      <c r="CV28" s="124">
        <f t="shared" si="91"/>
        <v>35062797</v>
      </c>
      <c r="CW28" s="124">
        <f t="shared" si="92"/>
        <v>52392097</v>
      </c>
      <c r="CX28" s="124">
        <f t="shared" si="93"/>
        <v>63258085</v>
      </c>
      <c r="CY28" s="124">
        <f t="shared" si="94"/>
        <v>74128759</v>
      </c>
      <c r="CZ28" s="124">
        <f t="shared" si="95"/>
        <v>77442755</v>
      </c>
      <c r="DA28" s="124">
        <f t="shared" si="96"/>
        <v>80992086</v>
      </c>
      <c r="DB28" s="124">
        <f t="shared" si="97"/>
        <v>82464507</v>
      </c>
      <c r="DC28" s="124">
        <f t="shared" si="98"/>
        <v>80318587</v>
      </c>
      <c r="DD28" s="124">
        <f t="shared" si="99"/>
        <v>88299179</v>
      </c>
      <c r="DE28" s="124">
        <f t="shared" si="100"/>
        <v>101242651</v>
      </c>
      <c r="DF28" s="124">
        <f t="shared" si="101"/>
        <v>155933371</v>
      </c>
      <c r="DG28" s="124">
        <f t="shared" si="102"/>
        <v>198647330</v>
      </c>
      <c r="DH28" s="124">
        <f t="shared" si="103"/>
        <v>215597158</v>
      </c>
      <c r="DI28" s="124">
        <f t="shared" si="104"/>
        <v>90746479</v>
      </c>
      <c r="DJ28" s="124">
        <f t="shared" si="105"/>
        <v>80964400</v>
      </c>
      <c r="DK28" s="124">
        <f t="shared" si="106"/>
        <v>81164274</v>
      </c>
      <c r="DL28" s="187"/>
      <c r="DM28" s="120">
        <f t="shared" si="107"/>
        <v>0</v>
      </c>
      <c r="DN28" s="120">
        <f t="shared" si="108"/>
        <v>0</v>
      </c>
      <c r="DO28" s="120">
        <f t="shared" si="109"/>
        <v>0</v>
      </c>
      <c r="DP28" s="120">
        <f t="shared" si="110"/>
        <v>0</v>
      </c>
      <c r="DQ28" s="120">
        <f t="shared" si="111"/>
        <v>0</v>
      </c>
      <c r="DR28" s="120">
        <f t="shared" si="112"/>
        <v>0</v>
      </c>
      <c r="DS28" s="120">
        <f t="shared" si="113"/>
        <v>0</v>
      </c>
      <c r="DT28" s="120">
        <f t="shared" si="114"/>
        <v>0</v>
      </c>
      <c r="DU28" s="120">
        <f t="shared" si="115"/>
        <v>0</v>
      </c>
      <c r="DV28" s="120">
        <f t="shared" si="116"/>
        <v>0</v>
      </c>
      <c r="DW28" s="120">
        <f t="shared" si="117"/>
        <v>0</v>
      </c>
      <c r="DX28" s="120">
        <f t="shared" si="118"/>
        <v>0</v>
      </c>
      <c r="DY28" s="120">
        <f t="shared" si="119"/>
        <v>0</v>
      </c>
      <c r="DZ28" s="120">
        <f t="shared" si="120"/>
        <v>0</v>
      </c>
      <c r="EA28" s="120">
        <f t="shared" si="121"/>
        <v>0</v>
      </c>
      <c r="EB28" s="120">
        <f t="shared" si="122"/>
        <v>0</v>
      </c>
    </row>
    <row r="29" spans="1:132" s="8" customFormat="1" x14ac:dyDescent="0.2">
      <c r="A29" s="52" t="s">
        <v>30</v>
      </c>
      <c r="B29" s="38">
        <v>4752242</v>
      </c>
      <c r="C29" s="12">
        <v>7642869</v>
      </c>
      <c r="D29" s="12">
        <v>9537326</v>
      </c>
      <c r="E29" s="26">
        <v>10438156</v>
      </c>
      <c r="F29" s="26">
        <v>9311424</v>
      </c>
      <c r="G29" s="11">
        <v>8885157</v>
      </c>
      <c r="H29" s="11">
        <v>7157269</v>
      </c>
      <c r="I29" s="11">
        <v>6907927</v>
      </c>
      <c r="J29" s="11">
        <v>8894901</v>
      </c>
      <c r="K29" s="11">
        <v>14922260</v>
      </c>
      <c r="L29" s="11">
        <v>27122347</v>
      </c>
      <c r="M29" s="11">
        <v>34086677</v>
      </c>
      <c r="N29" s="11">
        <v>37709044</v>
      </c>
      <c r="O29" s="11">
        <v>38515658</v>
      </c>
      <c r="P29" s="11">
        <v>37940909</v>
      </c>
      <c r="Q29" s="11">
        <v>35991013</v>
      </c>
      <c r="R29" s="20">
        <v>387614</v>
      </c>
      <c r="S29" s="12">
        <v>384174</v>
      </c>
      <c r="T29" s="12">
        <v>415471</v>
      </c>
      <c r="U29" s="26">
        <v>459324</v>
      </c>
      <c r="V29" s="26">
        <v>410333</v>
      </c>
      <c r="W29" s="11">
        <v>374601</v>
      </c>
      <c r="X29" s="11">
        <v>387030</v>
      </c>
      <c r="Y29" s="11">
        <v>390358</v>
      </c>
      <c r="Z29" s="11">
        <v>17322</v>
      </c>
      <c r="AA29" s="11">
        <v>326935</v>
      </c>
      <c r="AB29" s="11">
        <v>707136</v>
      </c>
      <c r="AC29" s="11">
        <v>3974263</v>
      </c>
      <c r="AD29" s="11">
        <v>3552477</v>
      </c>
      <c r="AE29" s="11">
        <v>2266993</v>
      </c>
      <c r="AF29" s="11">
        <v>3216835</v>
      </c>
      <c r="AG29" s="11">
        <v>3898142</v>
      </c>
      <c r="AH29" s="20">
        <v>61115</v>
      </c>
      <c r="AI29" s="12">
        <v>68485</v>
      </c>
      <c r="AJ29" s="12">
        <v>61879</v>
      </c>
      <c r="AK29" s="26"/>
      <c r="AL29" s="26"/>
      <c r="AM29" s="11">
        <v>39077</v>
      </c>
      <c r="AN29" s="11">
        <v>42593</v>
      </c>
      <c r="AO29" s="11">
        <v>44879</v>
      </c>
      <c r="AP29" s="11">
        <v>43422</v>
      </c>
      <c r="AQ29" s="11">
        <v>58913</v>
      </c>
      <c r="AR29" s="11">
        <v>62560</v>
      </c>
      <c r="AS29" s="11">
        <v>272431</v>
      </c>
      <c r="AT29" s="11">
        <v>318439</v>
      </c>
      <c r="AU29" s="11">
        <v>488353</v>
      </c>
      <c r="AV29" s="11">
        <v>600967</v>
      </c>
      <c r="AW29" s="11">
        <v>365123</v>
      </c>
      <c r="AX29" s="20"/>
      <c r="AY29" s="12">
        <v>0</v>
      </c>
      <c r="AZ29" s="12"/>
      <c r="BA29" s="26"/>
      <c r="BB29" s="26"/>
      <c r="BC29" s="11"/>
      <c r="BD29" s="11"/>
      <c r="BE29" s="11"/>
      <c r="BF29" s="11"/>
      <c r="BG29" s="11"/>
      <c r="BH29" s="11"/>
      <c r="BI29" s="11"/>
      <c r="BJ29" s="11">
        <v>45500</v>
      </c>
      <c r="BK29" s="11">
        <v>51100</v>
      </c>
      <c r="BL29" s="11">
        <v>49000</v>
      </c>
      <c r="BM29" s="11">
        <v>23800</v>
      </c>
      <c r="BN29" s="21"/>
      <c r="BO29" s="14">
        <v>1200</v>
      </c>
      <c r="BP29" s="20">
        <v>6753</v>
      </c>
      <c r="BQ29" s="46">
        <v>12465</v>
      </c>
      <c r="BR29" s="46">
        <v>6326587</v>
      </c>
      <c r="BS29" s="48">
        <v>4367844</v>
      </c>
      <c r="BT29" s="48">
        <v>3868475</v>
      </c>
      <c r="BU29" s="11">
        <v>1808033</v>
      </c>
      <c r="BV29" s="11">
        <v>1297427</v>
      </c>
      <c r="BW29" s="11">
        <v>2118975</v>
      </c>
      <c r="BX29" s="11">
        <v>2895327</v>
      </c>
      <c r="BY29" s="11">
        <v>4003486</v>
      </c>
      <c r="BZ29" s="11">
        <v>4591375</v>
      </c>
      <c r="CA29" s="11">
        <v>6322139</v>
      </c>
      <c r="CB29" s="11">
        <v>7326694</v>
      </c>
      <c r="CC29" s="11">
        <v>7898318</v>
      </c>
      <c r="CD29" s="11">
        <v>7835344</v>
      </c>
      <c r="CE29" s="11">
        <v>8140664</v>
      </c>
      <c r="CF29" s="20">
        <v>5207724</v>
      </c>
      <c r="CG29" s="12">
        <v>8107993</v>
      </c>
      <c r="CH29" s="12">
        <v>16341263</v>
      </c>
      <c r="CI29" s="26">
        <v>15265324</v>
      </c>
      <c r="CJ29" s="26">
        <v>13590232</v>
      </c>
      <c r="CK29" s="22">
        <f t="shared" si="88"/>
        <v>11106868</v>
      </c>
      <c r="CL29" s="11">
        <v>8884319</v>
      </c>
      <c r="CM29" s="11">
        <v>9462139</v>
      </c>
      <c r="CN29" s="11">
        <v>11850972</v>
      </c>
      <c r="CO29" s="22">
        <f t="shared" si="89"/>
        <v>19311594</v>
      </c>
      <c r="CP29" s="22">
        <f t="shared" si="90"/>
        <v>32483418</v>
      </c>
      <c r="CQ29" s="11">
        <v>44655510</v>
      </c>
      <c r="CR29" s="11">
        <v>48952154</v>
      </c>
      <c r="CS29" s="11">
        <v>49220422</v>
      </c>
      <c r="CT29" s="11">
        <v>49643055</v>
      </c>
      <c r="CU29" s="11">
        <v>48418742</v>
      </c>
      <c r="CV29" s="124">
        <f t="shared" si="91"/>
        <v>5207724</v>
      </c>
      <c r="CW29" s="124">
        <f t="shared" si="92"/>
        <v>8107993</v>
      </c>
      <c r="CX29" s="124">
        <f t="shared" si="93"/>
        <v>16341263</v>
      </c>
      <c r="CY29" s="124">
        <f t="shared" si="94"/>
        <v>15265324</v>
      </c>
      <c r="CZ29" s="124">
        <f t="shared" si="95"/>
        <v>13590232</v>
      </c>
      <c r="DA29" s="124">
        <f t="shared" si="96"/>
        <v>11106868</v>
      </c>
      <c r="DB29" s="124">
        <f t="shared" si="97"/>
        <v>8884319</v>
      </c>
      <c r="DC29" s="124">
        <f t="shared" si="98"/>
        <v>9462139</v>
      </c>
      <c r="DD29" s="124">
        <f t="shared" si="99"/>
        <v>11850972</v>
      </c>
      <c r="DE29" s="124">
        <f t="shared" si="100"/>
        <v>19311594</v>
      </c>
      <c r="DF29" s="124">
        <f t="shared" si="101"/>
        <v>32483418</v>
      </c>
      <c r="DG29" s="124">
        <f t="shared" si="102"/>
        <v>44655510</v>
      </c>
      <c r="DH29" s="124">
        <f t="shared" si="103"/>
        <v>48952154</v>
      </c>
      <c r="DI29" s="124">
        <f t="shared" si="104"/>
        <v>49220422</v>
      </c>
      <c r="DJ29" s="124">
        <f t="shared" si="105"/>
        <v>49643055</v>
      </c>
      <c r="DK29" s="124">
        <f t="shared" si="106"/>
        <v>48418742</v>
      </c>
      <c r="DL29" s="187"/>
      <c r="DM29" s="120">
        <f t="shared" si="107"/>
        <v>0</v>
      </c>
      <c r="DN29" s="120">
        <f t="shared" si="108"/>
        <v>0</v>
      </c>
      <c r="DO29" s="120">
        <f t="shared" si="109"/>
        <v>0</v>
      </c>
      <c r="DP29" s="120">
        <f t="shared" si="110"/>
        <v>0</v>
      </c>
      <c r="DQ29" s="120">
        <f t="shared" si="111"/>
        <v>0</v>
      </c>
      <c r="DR29" s="120">
        <f t="shared" si="112"/>
        <v>0</v>
      </c>
      <c r="DS29" s="120">
        <f t="shared" si="113"/>
        <v>0</v>
      </c>
      <c r="DT29" s="120">
        <f t="shared" si="114"/>
        <v>0</v>
      </c>
      <c r="DU29" s="120">
        <f t="shared" si="115"/>
        <v>0</v>
      </c>
      <c r="DV29" s="120">
        <f t="shared" si="116"/>
        <v>0</v>
      </c>
      <c r="DW29" s="120">
        <f t="shared" si="117"/>
        <v>0</v>
      </c>
      <c r="DX29" s="120">
        <f t="shared" si="118"/>
        <v>0</v>
      </c>
      <c r="DY29" s="120">
        <f t="shared" si="119"/>
        <v>0</v>
      </c>
      <c r="DZ29" s="120">
        <f t="shared" si="120"/>
        <v>0</v>
      </c>
      <c r="EA29" s="120">
        <f t="shared" si="121"/>
        <v>0</v>
      </c>
      <c r="EB29" s="120">
        <f t="shared" si="122"/>
        <v>0</v>
      </c>
    </row>
    <row r="30" spans="1:132" s="8" customFormat="1" x14ac:dyDescent="0.2">
      <c r="A30" s="52" t="s">
        <v>31</v>
      </c>
      <c r="B30" s="38">
        <v>3812282</v>
      </c>
      <c r="C30" s="12">
        <v>37354885</v>
      </c>
      <c r="D30" s="12">
        <v>8997774</v>
      </c>
      <c r="E30" s="26">
        <v>10818214</v>
      </c>
      <c r="F30" s="26">
        <v>12193335</v>
      </c>
      <c r="G30" s="11">
        <v>11927780</v>
      </c>
      <c r="H30" s="11">
        <v>10327494</v>
      </c>
      <c r="I30" s="11">
        <v>9277781</v>
      </c>
      <c r="J30" s="11">
        <v>9936353</v>
      </c>
      <c r="K30" s="11">
        <v>12130193</v>
      </c>
      <c r="L30" s="11">
        <v>22361007</v>
      </c>
      <c r="M30" s="11">
        <v>27962307</v>
      </c>
      <c r="N30" s="11">
        <v>48822664</v>
      </c>
      <c r="O30" s="11">
        <v>48698531</v>
      </c>
      <c r="P30" s="11">
        <v>42674683</v>
      </c>
      <c r="Q30" s="11">
        <v>36891579</v>
      </c>
      <c r="R30" s="20">
        <v>620204</v>
      </c>
      <c r="S30" s="12">
        <v>1624385</v>
      </c>
      <c r="T30" s="12">
        <v>596604</v>
      </c>
      <c r="U30" s="26">
        <v>6067911</v>
      </c>
      <c r="V30" s="26">
        <v>6925277</v>
      </c>
      <c r="W30" s="11">
        <v>7184996</v>
      </c>
      <c r="X30" s="11">
        <v>6429382</v>
      </c>
      <c r="Y30" s="11">
        <v>5895354</v>
      </c>
      <c r="Z30" s="11">
        <v>6787307</v>
      </c>
      <c r="AA30" s="11">
        <v>7444035</v>
      </c>
      <c r="AB30" s="11">
        <v>12426471</v>
      </c>
      <c r="AC30" s="11">
        <v>14707042</v>
      </c>
      <c r="AD30" s="11">
        <v>839223</v>
      </c>
      <c r="AE30" s="11">
        <v>906371</v>
      </c>
      <c r="AF30" s="11">
        <v>1455283</v>
      </c>
      <c r="AG30" s="11">
        <v>999191</v>
      </c>
      <c r="AH30" s="20">
        <v>234593</v>
      </c>
      <c r="AI30" s="12">
        <v>2743976</v>
      </c>
      <c r="AJ30" s="12">
        <v>526889</v>
      </c>
      <c r="AK30" s="26">
        <v>601980</v>
      </c>
      <c r="AL30" s="26">
        <v>587248</v>
      </c>
      <c r="AM30" s="11">
        <v>622064</v>
      </c>
      <c r="AN30" s="11">
        <v>551122</v>
      </c>
      <c r="AO30" s="11">
        <v>650706</v>
      </c>
      <c r="AP30" s="11">
        <v>582617</v>
      </c>
      <c r="AQ30" s="11">
        <v>623224</v>
      </c>
      <c r="AR30" s="11">
        <v>484052</v>
      </c>
      <c r="AS30" s="11">
        <v>532993</v>
      </c>
      <c r="AT30" s="11">
        <v>921672</v>
      </c>
      <c r="AU30" s="11">
        <v>839467</v>
      </c>
      <c r="AV30" s="11">
        <v>985829</v>
      </c>
      <c r="AW30" s="11">
        <v>850501</v>
      </c>
      <c r="AX30" s="20"/>
      <c r="AY30" s="12">
        <v>0</v>
      </c>
      <c r="AZ30" s="12">
        <v>13674</v>
      </c>
      <c r="BA30" s="26">
        <v>37291</v>
      </c>
      <c r="BB30" s="26">
        <v>229098</v>
      </c>
      <c r="BC30" s="11">
        <v>156816</v>
      </c>
      <c r="BD30" s="11">
        <v>526574</v>
      </c>
      <c r="BE30" s="11">
        <v>18537</v>
      </c>
      <c r="BF30" s="11"/>
      <c r="BG30" s="11"/>
      <c r="BH30" s="11"/>
      <c r="BI30" s="11"/>
      <c r="BJ30" s="11"/>
      <c r="BK30" s="11"/>
      <c r="BL30" s="11"/>
      <c r="BM30" s="11"/>
      <c r="BN30" s="21">
        <v>175949</v>
      </c>
      <c r="BO30" s="14">
        <v>1202754</v>
      </c>
      <c r="BP30" s="20">
        <v>1134252</v>
      </c>
      <c r="BQ30" s="46">
        <v>2735564</v>
      </c>
      <c r="BR30" s="46">
        <v>2033370</v>
      </c>
      <c r="BS30" s="48">
        <v>1971220</v>
      </c>
      <c r="BT30" s="48">
        <v>2081124</v>
      </c>
      <c r="BU30" s="11">
        <v>2298252</v>
      </c>
      <c r="BV30" s="11">
        <v>2674547</v>
      </c>
      <c r="BW30" s="11">
        <v>2114055</v>
      </c>
      <c r="BX30" s="11">
        <v>2392506</v>
      </c>
      <c r="BY30" s="11">
        <v>5197261</v>
      </c>
      <c r="BZ30" s="11">
        <v>2234319</v>
      </c>
      <c r="CA30" s="11">
        <v>2395263</v>
      </c>
      <c r="CB30" s="11">
        <v>2912791</v>
      </c>
      <c r="CC30" s="11">
        <v>3194158</v>
      </c>
      <c r="CD30" s="11">
        <v>3488271</v>
      </c>
      <c r="CE30" s="11">
        <v>2813434</v>
      </c>
      <c r="CF30" s="20">
        <v>5801331</v>
      </c>
      <c r="CG30" s="12">
        <v>44458810</v>
      </c>
      <c r="CH30" s="12">
        <v>12168311</v>
      </c>
      <c r="CI30" s="26">
        <v>19496616</v>
      </c>
      <c r="CJ30" s="26">
        <v>22016082</v>
      </c>
      <c r="CK30" s="22">
        <f t="shared" si="88"/>
        <v>22189908</v>
      </c>
      <c r="CL30" s="11">
        <v>20509119</v>
      </c>
      <c r="CM30" s="11">
        <v>17956433</v>
      </c>
      <c r="CN30" s="11">
        <v>19698783</v>
      </c>
      <c r="CO30" s="22">
        <f t="shared" si="89"/>
        <v>25394713</v>
      </c>
      <c r="CP30" s="22">
        <f t="shared" si="90"/>
        <v>37505849</v>
      </c>
      <c r="CQ30" s="11">
        <v>45597605</v>
      </c>
      <c r="CR30" s="11">
        <v>53496350</v>
      </c>
      <c r="CS30" s="11">
        <v>53638527</v>
      </c>
      <c r="CT30" s="11">
        <v>48604066</v>
      </c>
      <c r="CU30" s="11">
        <v>41554705</v>
      </c>
      <c r="CV30" s="124">
        <f t="shared" si="91"/>
        <v>5801331</v>
      </c>
      <c r="CW30" s="124">
        <f t="shared" si="92"/>
        <v>44458810</v>
      </c>
      <c r="CX30" s="124">
        <f t="shared" si="93"/>
        <v>12168311</v>
      </c>
      <c r="CY30" s="124">
        <f t="shared" si="94"/>
        <v>19496616</v>
      </c>
      <c r="CZ30" s="124">
        <f t="shared" si="95"/>
        <v>22016082</v>
      </c>
      <c r="DA30" s="124">
        <f t="shared" si="96"/>
        <v>22189908</v>
      </c>
      <c r="DB30" s="124">
        <f t="shared" si="97"/>
        <v>20509119</v>
      </c>
      <c r="DC30" s="124">
        <f t="shared" si="98"/>
        <v>17956433</v>
      </c>
      <c r="DD30" s="124">
        <f t="shared" si="99"/>
        <v>19698783</v>
      </c>
      <c r="DE30" s="124">
        <f t="shared" si="100"/>
        <v>25394713</v>
      </c>
      <c r="DF30" s="124">
        <f t="shared" si="101"/>
        <v>37505849</v>
      </c>
      <c r="DG30" s="124">
        <f t="shared" si="102"/>
        <v>45597605</v>
      </c>
      <c r="DH30" s="124">
        <f t="shared" si="103"/>
        <v>53496350</v>
      </c>
      <c r="DI30" s="124">
        <f t="shared" si="104"/>
        <v>53638527</v>
      </c>
      <c r="DJ30" s="124">
        <f t="shared" si="105"/>
        <v>48604066</v>
      </c>
      <c r="DK30" s="124">
        <f t="shared" si="106"/>
        <v>41554705</v>
      </c>
      <c r="DL30" s="187"/>
      <c r="DM30" s="120">
        <f t="shared" si="107"/>
        <v>0</v>
      </c>
      <c r="DN30" s="120">
        <f t="shared" si="108"/>
        <v>0</v>
      </c>
      <c r="DO30" s="120">
        <f t="shared" si="109"/>
        <v>0</v>
      </c>
      <c r="DP30" s="120">
        <f t="shared" si="110"/>
        <v>0</v>
      </c>
      <c r="DQ30" s="120">
        <f t="shared" si="111"/>
        <v>0</v>
      </c>
      <c r="DR30" s="120">
        <f t="shared" si="112"/>
        <v>0</v>
      </c>
      <c r="DS30" s="120">
        <f t="shared" si="113"/>
        <v>0</v>
      </c>
      <c r="DT30" s="120">
        <f t="shared" si="114"/>
        <v>0</v>
      </c>
      <c r="DU30" s="120">
        <f t="shared" si="115"/>
        <v>0</v>
      </c>
      <c r="DV30" s="120">
        <f t="shared" si="116"/>
        <v>0</v>
      </c>
      <c r="DW30" s="120">
        <f t="shared" si="117"/>
        <v>0</v>
      </c>
      <c r="DX30" s="120">
        <f t="shared" si="118"/>
        <v>0</v>
      </c>
      <c r="DY30" s="120">
        <f t="shared" si="119"/>
        <v>0</v>
      </c>
      <c r="DZ30" s="120">
        <f t="shared" si="120"/>
        <v>0</v>
      </c>
      <c r="EA30" s="120">
        <f t="shared" si="121"/>
        <v>0</v>
      </c>
      <c r="EB30" s="120">
        <f t="shared" si="122"/>
        <v>0</v>
      </c>
    </row>
    <row r="31" spans="1:132" s="8" customFormat="1" x14ac:dyDescent="0.2">
      <c r="A31" s="52" t="s">
        <v>41</v>
      </c>
      <c r="B31" s="38">
        <v>5696544</v>
      </c>
      <c r="C31" s="12">
        <v>5751978</v>
      </c>
      <c r="D31" s="12">
        <v>7401330</v>
      </c>
      <c r="E31" s="26">
        <v>7971252</v>
      </c>
      <c r="F31" s="26">
        <v>8439302</v>
      </c>
      <c r="G31" s="11">
        <v>8747279</v>
      </c>
      <c r="H31" s="11">
        <v>7965180</v>
      </c>
      <c r="I31" s="11">
        <v>7046252</v>
      </c>
      <c r="J31" s="11">
        <v>7785135</v>
      </c>
      <c r="K31" s="11">
        <v>10064502</v>
      </c>
      <c r="L31" s="11">
        <v>16361033</v>
      </c>
      <c r="M31" s="11">
        <v>18807497</v>
      </c>
      <c r="N31" s="11">
        <v>19247008</v>
      </c>
      <c r="O31" s="11">
        <v>16254994</v>
      </c>
      <c r="P31" s="11">
        <v>14857907</v>
      </c>
      <c r="Q31" s="11">
        <v>13385797</v>
      </c>
      <c r="R31" s="20">
        <v>898062</v>
      </c>
      <c r="S31" s="12">
        <v>3070458</v>
      </c>
      <c r="T31" s="12">
        <v>2249403</v>
      </c>
      <c r="U31" s="26">
        <v>2267512</v>
      </c>
      <c r="V31" s="26">
        <v>2857113</v>
      </c>
      <c r="W31" s="11">
        <v>3102637</v>
      </c>
      <c r="X31" s="11">
        <v>2492272</v>
      </c>
      <c r="Y31" s="11">
        <v>1921938</v>
      </c>
      <c r="Z31" s="11">
        <v>2385060</v>
      </c>
      <c r="AA31" s="11">
        <v>2500431</v>
      </c>
      <c r="AB31" s="11">
        <v>3185832</v>
      </c>
      <c r="AC31" s="11">
        <v>2855132</v>
      </c>
      <c r="AD31" s="11">
        <v>2371035</v>
      </c>
      <c r="AE31" s="11">
        <v>1920483</v>
      </c>
      <c r="AF31" s="11">
        <v>1566586</v>
      </c>
      <c r="AG31" s="11">
        <v>1337471</v>
      </c>
      <c r="AH31" s="20">
        <v>163288</v>
      </c>
      <c r="AI31" s="12">
        <v>289098</v>
      </c>
      <c r="AJ31" s="12">
        <v>332639</v>
      </c>
      <c r="AK31" s="26">
        <v>385749</v>
      </c>
      <c r="AL31" s="26">
        <v>404006</v>
      </c>
      <c r="AM31" s="11">
        <v>471794</v>
      </c>
      <c r="AN31" s="11">
        <v>518474</v>
      </c>
      <c r="AO31" s="11">
        <v>1038873</v>
      </c>
      <c r="AP31" s="11">
        <v>1134603</v>
      </c>
      <c r="AQ31" s="11">
        <v>1310139</v>
      </c>
      <c r="AR31" s="11">
        <v>1083561</v>
      </c>
      <c r="AS31" s="11">
        <v>1363951</v>
      </c>
      <c r="AT31" s="11">
        <v>1501015</v>
      </c>
      <c r="AU31" s="11">
        <v>1189958</v>
      </c>
      <c r="AV31" s="11">
        <v>1165452</v>
      </c>
      <c r="AW31" s="11">
        <v>872660</v>
      </c>
      <c r="AX31" s="20">
        <v>133351</v>
      </c>
      <c r="AY31" s="12">
        <v>37031</v>
      </c>
      <c r="AZ31" s="12">
        <v>10553</v>
      </c>
      <c r="BA31" s="26">
        <v>10902</v>
      </c>
      <c r="BB31" s="26">
        <v>133046</v>
      </c>
      <c r="BC31" s="11">
        <v>16880</v>
      </c>
      <c r="BD31" s="11">
        <v>25112</v>
      </c>
      <c r="BE31" s="11">
        <v>505256</v>
      </c>
      <c r="BF31" s="11">
        <v>457187</v>
      </c>
      <c r="BG31" s="11">
        <v>442626</v>
      </c>
      <c r="BH31" s="11">
        <v>463842</v>
      </c>
      <c r="BI31" s="11">
        <v>318745</v>
      </c>
      <c r="BJ31" s="11">
        <v>355957</v>
      </c>
      <c r="BK31" s="11">
        <v>310984</v>
      </c>
      <c r="BL31" s="11">
        <v>179300</v>
      </c>
      <c r="BM31" s="11">
        <v>230184</v>
      </c>
      <c r="BN31" s="21">
        <v>278909</v>
      </c>
      <c r="BO31" s="14">
        <v>835580</v>
      </c>
      <c r="BP31" s="20">
        <v>1022599</v>
      </c>
      <c r="BQ31" s="46">
        <v>1660395</v>
      </c>
      <c r="BR31" s="46">
        <v>2044466</v>
      </c>
      <c r="BS31" s="48">
        <v>1923996</v>
      </c>
      <c r="BT31" s="48">
        <v>2039755</v>
      </c>
      <c r="BU31" s="11">
        <v>2242292</v>
      </c>
      <c r="BV31" s="11">
        <v>2512174</v>
      </c>
      <c r="BW31" s="11">
        <v>2945666</v>
      </c>
      <c r="BX31" s="11">
        <v>3363367</v>
      </c>
      <c r="BY31" s="11">
        <v>3791693</v>
      </c>
      <c r="BZ31" s="11">
        <v>3900390</v>
      </c>
      <c r="CA31" s="11">
        <v>4467867</v>
      </c>
      <c r="CB31" s="11">
        <v>3603328</v>
      </c>
      <c r="CC31" s="11">
        <v>3146819</v>
      </c>
      <c r="CD31" s="11">
        <v>3293157</v>
      </c>
      <c r="CE31" s="11">
        <v>3336586</v>
      </c>
      <c r="CF31" s="20">
        <v>7913844</v>
      </c>
      <c r="CG31" s="12">
        <v>10808960</v>
      </c>
      <c r="CH31" s="12">
        <v>12038391</v>
      </c>
      <c r="CI31" s="26">
        <v>12559411</v>
      </c>
      <c r="CJ31" s="26">
        <v>13873222</v>
      </c>
      <c r="CK31" s="22">
        <f t="shared" si="88"/>
        <v>14580882</v>
      </c>
      <c r="CL31" s="11">
        <v>13513212</v>
      </c>
      <c r="CM31" s="11">
        <v>13457985</v>
      </c>
      <c r="CN31" s="11">
        <v>15125352</v>
      </c>
      <c r="CO31" s="22">
        <f t="shared" si="89"/>
        <v>18109391</v>
      </c>
      <c r="CP31" s="22">
        <f t="shared" si="90"/>
        <v>24994658</v>
      </c>
      <c r="CQ31" s="11">
        <v>27813192</v>
      </c>
      <c r="CR31" s="11">
        <v>27078343</v>
      </c>
      <c r="CS31" s="11">
        <v>22823238</v>
      </c>
      <c r="CT31" s="11">
        <v>21062402</v>
      </c>
      <c r="CU31" s="11">
        <v>19162698</v>
      </c>
      <c r="CV31" s="124">
        <f t="shared" si="91"/>
        <v>7913844</v>
      </c>
      <c r="CW31" s="124">
        <f t="shared" si="92"/>
        <v>10808960</v>
      </c>
      <c r="CX31" s="124">
        <f t="shared" si="93"/>
        <v>12038391</v>
      </c>
      <c r="CY31" s="124">
        <f t="shared" si="94"/>
        <v>12559411</v>
      </c>
      <c r="CZ31" s="124">
        <f t="shared" si="95"/>
        <v>13873222</v>
      </c>
      <c r="DA31" s="124">
        <f t="shared" si="96"/>
        <v>14580882</v>
      </c>
      <c r="DB31" s="124">
        <f t="shared" si="97"/>
        <v>13513212</v>
      </c>
      <c r="DC31" s="124">
        <f t="shared" si="98"/>
        <v>13457985</v>
      </c>
      <c r="DD31" s="124">
        <f t="shared" si="99"/>
        <v>15125352</v>
      </c>
      <c r="DE31" s="124">
        <f t="shared" si="100"/>
        <v>18109391</v>
      </c>
      <c r="DF31" s="124">
        <f t="shared" si="101"/>
        <v>24994658</v>
      </c>
      <c r="DG31" s="124">
        <f t="shared" si="102"/>
        <v>27813192</v>
      </c>
      <c r="DH31" s="124">
        <f t="shared" si="103"/>
        <v>27078343</v>
      </c>
      <c r="DI31" s="124">
        <f t="shared" si="104"/>
        <v>22823238</v>
      </c>
      <c r="DJ31" s="124">
        <f t="shared" si="105"/>
        <v>21062402</v>
      </c>
      <c r="DK31" s="124">
        <f t="shared" si="106"/>
        <v>19162698</v>
      </c>
      <c r="DL31" s="187"/>
      <c r="DM31" s="120">
        <f t="shared" si="107"/>
        <v>0</v>
      </c>
      <c r="DN31" s="120">
        <f t="shared" si="108"/>
        <v>0</v>
      </c>
      <c r="DO31" s="120">
        <f t="shared" si="109"/>
        <v>0</v>
      </c>
      <c r="DP31" s="120">
        <f t="shared" si="110"/>
        <v>0</v>
      </c>
      <c r="DQ31" s="120">
        <f t="shared" si="111"/>
        <v>0</v>
      </c>
      <c r="DR31" s="120">
        <f t="shared" si="112"/>
        <v>0</v>
      </c>
      <c r="DS31" s="120">
        <f t="shared" si="113"/>
        <v>0</v>
      </c>
      <c r="DT31" s="120">
        <f t="shared" si="114"/>
        <v>0</v>
      </c>
      <c r="DU31" s="120">
        <f t="shared" si="115"/>
        <v>0</v>
      </c>
      <c r="DV31" s="120">
        <f t="shared" si="116"/>
        <v>0</v>
      </c>
      <c r="DW31" s="120">
        <f t="shared" si="117"/>
        <v>0</v>
      </c>
      <c r="DX31" s="120">
        <f t="shared" si="118"/>
        <v>0</v>
      </c>
      <c r="DY31" s="120">
        <f t="shared" si="119"/>
        <v>0</v>
      </c>
      <c r="DZ31" s="120">
        <f t="shared" si="120"/>
        <v>0</v>
      </c>
      <c r="EA31" s="120">
        <f t="shared" si="121"/>
        <v>0</v>
      </c>
      <c r="EB31" s="120">
        <f t="shared" si="122"/>
        <v>0</v>
      </c>
    </row>
    <row r="32" spans="1:132" s="8" customFormat="1" x14ac:dyDescent="0.2">
      <c r="A32" s="52" t="s">
        <v>43</v>
      </c>
      <c r="B32" s="38">
        <v>3231063</v>
      </c>
      <c r="C32" s="12">
        <v>13058417</v>
      </c>
      <c r="D32" s="12">
        <v>14083000</v>
      </c>
      <c r="E32" s="26">
        <v>17386037</v>
      </c>
      <c r="F32" s="26">
        <v>4676083</v>
      </c>
      <c r="G32" s="11">
        <v>4942781</v>
      </c>
      <c r="H32" s="11">
        <v>4426371</v>
      </c>
      <c r="I32" s="11">
        <v>2836000</v>
      </c>
      <c r="J32" s="11">
        <v>3728000</v>
      </c>
      <c r="K32" s="11">
        <v>23813885</v>
      </c>
      <c r="L32" s="11">
        <v>48920135</v>
      </c>
      <c r="M32" s="11">
        <v>50374566</v>
      </c>
      <c r="N32" s="11">
        <v>68418941</v>
      </c>
      <c r="O32" s="11">
        <v>64281000</v>
      </c>
      <c r="P32" s="11">
        <v>64416000</v>
      </c>
      <c r="Q32" s="11">
        <v>68886000</v>
      </c>
      <c r="R32" s="20">
        <v>167769</v>
      </c>
      <c r="S32" s="12">
        <v>1438542</v>
      </c>
      <c r="T32" s="12">
        <v>746000</v>
      </c>
      <c r="U32" s="26">
        <v>658856</v>
      </c>
      <c r="V32" s="26">
        <v>299445</v>
      </c>
      <c r="W32" s="11">
        <v>229233</v>
      </c>
      <c r="X32" s="11">
        <v>253428</v>
      </c>
      <c r="Y32" s="11">
        <v>113000</v>
      </c>
      <c r="Z32" s="11">
        <v>153000</v>
      </c>
      <c r="AA32" s="11">
        <v>580673</v>
      </c>
      <c r="AB32" s="11">
        <v>546734</v>
      </c>
      <c r="AC32" s="11">
        <v>735045</v>
      </c>
      <c r="AD32" s="11">
        <v>1304000</v>
      </c>
      <c r="AE32" s="11">
        <v>1630000</v>
      </c>
      <c r="AF32" s="11">
        <v>2242000</v>
      </c>
      <c r="AG32" s="11">
        <v>3786000</v>
      </c>
      <c r="AH32" s="20">
        <v>344597</v>
      </c>
      <c r="AI32" s="12">
        <v>867890</v>
      </c>
      <c r="AJ32" s="12">
        <v>995000</v>
      </c>
      <c r="AK32" s="26">
        <v>1303828</v>
      </c>
      <c r="AL32" s="26">
        <v>2053550</v>
      </c>
      <c r="AM32" s="11">
        <v>2371931</v>
      </c>
      <c r="AN32" s="11">
        <v>2517592</v>
      </c>
      <c r="AO32" s="11">
        <v>1400000</v>
      </c>
      <c r="AP32" s="11">
        <v>1350000</v>
      </c>
      <c r="AQ32" s="11">
        <v>4576606</v>
      </c>
      <c r="AR32" s="11">
        <v>4663000</v>
      </c>
      <c r="AS32" s="11">
        <v>4480000</v>
      </c>
      <c r="AT32" s="11">
        <v>4110000</v>
      </c>
      <c r="AU32" s="11">
        <v>4113000</v>
      </c>
      <c r="AV32" s="11">
        <v>4159000</v>
      </c>
      <c r="AW32" s="11">
        <v>4040000</v>
      </c>
      <c r="AX32" s="20"/>
      <c r="AY32" s="12">
        <v>72</v>
      </c>
      <c r="AZ32" s="12"/>
      <c r="BA32" s="26"/>
      <c r="BB32" s="26"/>
      <c r="BC32" s="11"/>
      <c r="BD32" s="11"/>
      <c r="BE32" s="11"/>
      <c r="BF32" s="11">
        <v>29000</v>
      </c>
      <c r="BG32" s="11">
        <v>26000</v>
      </c>
      <c r="BH32" s="11">
        <v>111600</v>
      </c>
      <c r="BI32" s="11">
        <v>12000</v>
      </c>
      <c r="BJ32" s="11">
        <v>14000</v>
      </c>
      <c r="BK32" s="11">
        <v>3000</v>
      </c>
      <c r="BL32" s="11">
        <v>7000</v>
      </c>
      <c r="BM32" s="11">
        <v>268000</v>
      </c>
      <c r="BN32" s="21">
        <v>167182</v>
      </c>
      <c r="BO32" s="14">
        <v>3558513</v>
      </c>
      <c r="BP32" s="20">
        <v>1025638</v>
      </c>
      <c r="BQ32" s="46">
        <v>6204460</v>
      </c>
      <c r="BR32" s="46">
        <v>2894000</v>
      </c>
      <c r="BS32" s="48">
        <v>3764279</v>
      </c>
      <c r="BT32" s="48">
        <v>560139</v>
      </c>
      <c r="BU32" s="11">
        <v>641058</v>
      </c>
      <c r="BV32" s="11">
        <v>481425</v>
      </c>
      <c r="BW32" s="11">
        <v>505000</v>
      </c>
      <c r="BX32" s="11">
        <v>746000</v>
      </c>
      <c r="BY32" s="11">
        <v>2582009</v>
      </c>
      <c r="BZ32" s="11">
        <v>3152727</v>
      </c>
      <c r="CA32" s="11">
        <v>18801701</v>
      </c>
      <c r="CB32" s="11">
        <v>4350427</v>
      </c>
      <c r="CC32" s="11">
        <v>7503000</v>
      </c>
      <c r="CD32" s="11">
        <v>7432000</v>
      </c>
      <c r="CE32" s="11">
        <v>6236000</v>
      </c>
      <c r="CF32" s="20">
        <v>4769067</v>
      </c>
      <c r="CG32" s="12">
        <v>21569381</v>
      </c>
      <c r="CH32" s="12">
        <v>18718000</v>
      </c>
      <c r="CI32" s="26">
        <v>23113000</v>
      </c>
      <c r="CJ32" s="26">
        <v>7589217</v>
      </c>
      <c r="CK32" s="22">
        <f t="shared" si="88"/>
        <v>8185003</v>
      </c>
      <c r="CL32" s="11">
        <v>7678816</v>
      </c>
      <c r="CM32" s="11">
        <v>4854000</v>
      </c>
      <c r="CN32" s="11">
        <v>6006000</v>
      </c>
      <c r="CO32" s="22">
        <f t="shared" si="89"/>
        <v>31579173</v>
      </c>
      <c r="CP32" s="22">
        <f t="shared" si="90"/>
        <v>57394196</v>
      </c>
      <c r="CQ32" s="11">
        <v>74403312</v>
      </c>
      <c r="CR32" s="11">
        <v>78197368</v>
      </c>
      <c r="CS32" s="11">
        <v>77530000</v>
      </c>
      <c r="CT32" s="11">
        <v>78256000</v>
      </c>
      <c r="CU32" s="11">
        <v>83216000</v>
      </c>
      <c r="CV32" s="124">
        <f t="shared" si="91"/>
        <v>4769067</v>
      </c>
      <c r="CW32" s="124">
        <f t="shared" si="92"/>
        <v>21569381</v>
      </c>
      <c r="CX32" s="124">
        <f t="shared" si="93"/>
        <v>18718000</v>
      </c>
      <c r="CY32" s="124">
        <f t="shared" si="94"/>
        <v>23113000</v>
      </c>
      <c r="CZ32" s="124">
        <f t="shared" si="95"/>
        <v>7589217</v>
      </c>
      <c r="DA32" s="124">
        <f t="shared" si="96"/>
        <v>8185003</v>
      </c>
      <c r="DB32" s="124">
        <f t="shared" si="97"/>
        <v>7678816</v>
      </c>
      <c r="DC32" s="124">
        <f t="shared" si="98"/>
        <v>4854000</v>
      </c>
      <c r="DD32" s="124">
        <f t="shared" si="99"/>
        <v>6006000</v>
      </c>
      <c r="DE32" s="124">
        <f t="shared" si="100"/>
        <v>31579173</v>
      </c>
      <c r="DF32" s="124">
        <f t="shared" si="101"/>
        <v>57394196</v>
      </c>
      <c r="DG32" s="124">
        <f t="shared" si="102"/>
        <v>74403312</v>
      </c>
      <c r="DH32" s="124">
        <f t="shared" si="103"/>
        <v>78197368</v>
      </c>
      <c r="DI32" s="124">
        <f t="shared" si="104"/>
        <v>77530000</v>
      </c>
      <c r="DJ32" s="124">
        <f t="shared" si="105"/>
        <v>78256000</v>
      </c>
      <c r="DK32" s="124">
        <f t="shared" si="106"/>
        <v>83216000</v>
      </c>
      <c r="DL32" s="187"/>
      <c r="DM32" s="120">
        <f t="shared" si="107"/>
        <v>0</v>
      </c>
      <c r="DN32" s="120">
        <f t="shared" si="108"/>
        <v>0</v>
      </c>
      <c r="DO32" s="120">
        <f t="shared" si="109"/>
        <v>0</v>
      </c>
      <c r="DP32" s="120">
        <f t="shared" si="110"/>
        <v>0</v>
      </c>
      <c r="DQ32" s="120">
        <f t="shared" si="111"/>
        <v>0</v>
      </c>
      <c r="DR32" s="120">
        <f t="shared" si="112"/>
        <v>0</v>
      </c>
      <c r="DS32" s="120">
        <f t="shared" si="113"/>
        <v>0</v>
      </c>
      <c r="DT32" s="120">
        <f t="shared" si="114"/>
        <v>0</v>
      </c>
      <c r="DU32" s="120">
        <f t="shared" si="115"/>
        <v>0</v>
      </c>
      <c r="DV32" s="120">
        <f t="shared" si="116"/>
        <v>0</v>
      </c>
      <c r="DW32" s="120">
        <f t="shared" si="117"/>
        <v>0</v>
      </c>
      <c r="DX32" s="120">
        <f t="shared" si="118"/>
        <v>0</v>
      </c>
      <c r="DY32" s="120">
        <f t="shared" si="119"/>
        <v>0</v>
      </c>
      <c r="DZ32" s="120">
        <f t="shared" si="120"/>
        <v>0</v>
      </c>
      <c r="EA32" s="120">
        <f t="shared" si="121"/>
        <v>0</v>
      </c>
      <c r="EB32" s="120">
        <f t="shared" si="122"/>
        <v>0</v>
      </c>
    </row>
    <row r="33" spans="1:132" s="8" customFormat="1" x14ac:dyDescent="0.2">
      <c r="A33" s="52" t="s">
        <v>46</v>
      </c>
      <c r="B33" s="38">
        <v>16415128</v>
      </c>
      <c r="C33" s="12">
        <v>27361875</v>
      </c>
      <c r="D33" s="12">
        <v>33022812</v>
      </c>
      <c r="E33" s="26">
        <v>40140561</v>
      </c>
      <c r="F33" s="26">
        <v>42799050</v>
      </c>
      <c r="G33" s="11">
        <v>52417074</v>
      </c>
      <c r="H33" s="11">
        <v>48508591</v>
      </c>
      <c r="I33" s="11">
        <v>47267969</v>
      </c>
      <c r="J33" s="11">
        <v>51152531</v>
      </c>
      <c r="K33" s="11">
        <v>66933832</v>
      </c>
      <c r="L33" s="11">
        <v>110191541</v>
      </c>
      <c r="M33" s="11">
        <v>134062821</v>
      </c>
      <c r="N33" s="11">
        <v>132622343</v>
      </c>
      <c r="O33" s="11">
        <v>76738143</v>
      </c>
      <c r="P33" s="11">
        <v>73900346</v>
      </c>
      <c r="Q33" s="11">
        <v>64962525</v>
      </c>
      <c r="R33" s="20">
        <v>1049027</v>
      </c>
      <c r="S33" s="12">
        <v>2334450</v>
      </c>
      <c r="T33" s="12">
        <v>3872582</v>
      </c>
      <c r="U33" s="26">
        <v>8670320</v>
      </c>
      <c r="V33" s="26">
        <v>8980595</v>
      </c>
      <c r="W33" s="11">
        <v>7029736</v>
      </c>
      <c r="X33" s="11">
        <v>6913031</v>
      </c>
      <c r="Y33" s="11">
        <v>4889764</v>
      </c>
      <c r="Z33" s="11">
        <v>5103542</v>
      </c>
      <c r="AA33" s="11">
        <v>9430138</v>
      </c>
      <c r="AB33" s="11">
        <v>7241589</v>
      </c>
      <c r="AC33" s="11">
        <v>5993888</v>
      </c>
      <c r="AD33" s="11">
        <v>4076576</v>
      </c>
      <c r="AE33" s="11">
        <v>3199904</v>
      </c>
      <c r="AF33" s="11">
        <v>1528986</v>
      </c>
      <c r="AG33" s="11">
        <v>2060495</v>
      </c>
      <c r="AH33" s="20">
        <v>2864390</v>
      </c>
      <c r="AI33" s="12">
        <v>6550789</v>
      </c>
      <c r="AJ33" s="12">
        <v>6731396</v>
      </c>
      <c r="AK33" s="26">
        <v>6663932</v>
      </c>
      <c r="AL33" s="26">
        <v>6816670</v>
      </c>
      <c r="AM33" s="11">
        <v>7194312</v>
      </c>
      <c r="AN33" s="11">
        <v>7430006</v>
      </c>
      <c r="AO33" s="11">
        <v>9345281</v>
      </c>
      <c r="AP33" s="11">
        <v>9287246</v>
      </c>
      <c r="AQ33" s="11">
        <v>12288687</v>
      </c>
      <c r="AR33" s="11">
        <v>10305012</v>
      </c>
      <c r="AS33" s="11">
        <v>10258718</v>
      </c>
      <c r="AT33" s="11">
        <v>11433719</v>
      </c>
      <c r="AU33" s="11">
        <v>7317422</v>
      </c>
      <c r="AV33" s="11">
        <v>6794488</v>
      </c>
      <c r="AW33" s="11">
        <v>6567225</v>
      </c>
      <c r="AX33" s="20">
        <v>14000</v>
      </c>
      <c r="AY33" s="12">
        <v>4284</v>
      </c>
      <c r="AZ33" s="12">
        <v>4000</v>
      </c>
      <c r="BA33" s="26">
        <v>35650</v>
      </c>
      <c r="BB33" s="26">
        <v>659910</v>
      </c>
      <c r="BC33" s="11">
        <v>1145206</v>
      </c>
      <c r="BD33" s="11">
        <v>779598</v>
      </c>
      <c r="BE33" s="11"/>
      <c r="BF33" s="11">
        <v>148206</v>
      </c>
      <c r="BG33" s="11">
        <v>1387348</v>
      </c>
      <c r="BH33" s="11">
        <v>23093</v>
      </c>
      <c r="BI33" s="11">
        <v>674239</v>
      </c>
      <c r="BJ33" s="11">
        <v>200610</v>
      </c>
      <c r="BK33" s="11">
        <v>60438</v>
      </c>
      <c r="BL33" s="11">
        <v>66950</v>
      </c>
      <c r="BM33" s="11">
        <v>65650</v>
      </c>
      <c r="BN33" s="21">
        <v>85887</v>
      </c>
      <c r="BO33" s="14">
        <v>829605</v>
      </c>
      <c r="BP33" s="20">
        <v>2779599</v>
      </c>
      <c r="BQ33" s="46">
        <v>2246158</v>
      </c>
      <c r="BR33" s="46">
        <v>2684975</v>
      </c>
      <c r="BS33" s="48">
        <v>3449250</v>
      </c>
      <c r="BT33" s="48">
        <v>3212248</v>
      </c>
      <c r="BU33" s="11">
        <v>3344945</v>
      </c>
      <c r="BV33" s="11">
        <v>3287630</v>
      </c>
      <c r="BW33" s="11">
        <v>4040310</v>
      </c>
      <c r="BX33" s="11">
        <v>5158544</v>
      </c>
      <c r="BY33" s="11">
        <v>6443792</v>
      </c>
      <c r="BZ33" s="11">
        <v>6551405</v>
      </c>
      <c r="CA33" s="11">
        <v>9686918</v>
      </c>
      <c r="CB33" s="11">
        <v>13356324</v>
      </c>
      <c r="CC33" s="11">
        <v>7638023</v>
      </c>
      <c r="CD33" s="11">
        <v>7048365</v>
      </c>
      <c r="CE33" s="11">
        <v>7015776</v>
      </c>
      <c r="CF33" s="20">
        <v>23122144</v>
      </c>
      <c r="CG33" s="12">
        <v>38497556</v>
      </c>
      <c r="CH33" s="12">
        <v>46315765</v>
      </c>
      <c r="CI33" s="26">
        <v>58959713</v>
      </c>
      <c r="CJ33" s="26">
        <v>62468473</v>
      </c>
      <c r="CK33" s="22">
        <f t="shared" si="88"/>
        <v>71131273</v>
      </c>
      <c r="CL33" s="11">
        <v>66918856</v>
      </c>
      <c r="CM33" s="11">
        <v>65543324</v>
      </c>
      <c r="CN33" s="11">
        <v>70850069</v>
      </c>
      <c r="CO33" s="22">
        <f t="shared" si="89"/>
        <v>96483797</v>
      </c>
      <c r="CP33" s="22">
        <f t="shared" si="90"/>
        <v>134312640</v>
      </c>
      <c r="CQ33" s="11">
        <v>160676584</v>
      </c>
      <c r="CR33" s="11">
        <v>161689572</v>
      </c>
      <c r="CS33" s="11">
        <v>94953930</v>
      </c>
      <c r="CT33" s="11">
        <v>89339135</v>
      </c>
      <c r="CU33" s="11">
        <v>80671671</v>
      </c>
      <c r="CV33" s="124">
        <f t="shared" si="91"/>
        <v>23122144</v>
      </c>
      <c r="CW33" s="124">
        <f t="shared" si="92"/>
        <v>38497556</v>
      </c>
      <c r="CX33" s="124">
        <f t="shared" si="93"/>
        <v>46315765</v>
      </c>
      <c r="CY33" s="124">
        <f t="shared" si="94"/>
        <v>58959713</v>
      </c>
      <c r="CZ33" s="124">
        <f t="shared" si="95"/>
        <v>62468473</v>
      </c>
      <c r="DA33" s="124">
        <f t="shared" si="96"/>
        <v>71131273</v>
      </c>
      <c r="DB33" s="124">
        <f t="shared" si="97"/>
        <v>66918856</v>
      </c>
      <c r="DC33" s="124">
        <f t="shared" si="98"/>
        <v>65543324</v>
      </c>
      <c r="DD33" s="124">
        <f t="shared" si="99"/>
        <v>70850069</v>
      </c>
      <c r="DE33" s="124">
        <f t="shared" si="100"/>
        <v>96483797</v>
      </c>
      <c r="DF33" s="124">
        <f t="shared" si="101"/>
        <v>134312640</v>
      </c>
      <c r="DG33" s="124">
        <f t="shared" si="102"/>
        <v>160676584</v>
      </c>
      <c r="DH33" s="124">
        <f t="shared" si="103"/>
        <v>161689572</v>
      </c>
      <c r="DI33" s="124">
        <f t="shared" si="104"/>
        <v>94953930</v>
      </c>
      <c r="DJ33" s="124">
        <f t="shared" si="105"/>
        <v>89339135</v>
      </c>
      <c r="DK33" s="124">
        <f t="shared" si="106"/>
        <v>80671671</v>
      </c>
      <c r="DL33" s="187"/>
      <c r="DM33" s="120">
        <f t="shared" si="107"/>
        <v>0</v>
      </c>
      <c r="DN33" s="120">
        <f t="shared" si="108"/>
        <v>0</v>
      </c>
      <c r="DO33" s="120">
        <f t="shared" si="109"/>
        <v>0</v>
      </c>
      <c r="DP33" s="120">
        <f t="shared" si="110"/>
        <v>0</v>
      </c>
      <c r="DQ33" s="120">
        <f t="shared" si="111"/>
        <v>0</v>
      </c>
      <c r="DR33" s="120">
        <f t="shared" si="112"/>
        <v>0</v>
      </c>
      <c r="DS33" s="120">
        <f t="shared" si="113"/>
        <v>0</v>
      </c>
      <c r="DT33" s="120">
        <f t="shared" si="114"/>
        <v>0</v>
      </c>
      <c r="DU33" s="120">
        <f t="shared" si="115"/>
        <v>0</v>
      </c>
      <c r="DV33" s="120">
        <f t="shared" si="116"/>
        <v>0</v>
      </c>
      <c r="DW33" s="120">
        <f t="shared" si="117"/>
        <v>0</v>
      </c>
      <c r="DX33" s="120">
        <f t="shared" si="118"/>
        <v>0</v>
      </c>
      <c r="DY33" s="120">
        <f t="shared" si="119"/>
        <v>0</v>
      </c>
      <c r="DZ33" s="120">
        <f t="shared" si="120"/>
        <v>0</v>
      </c>
      <c r="EA33" s="120">
        <f t="shared" si="121"/>
        <v>0</v>
      </c>
      <c r="EB33" s="120">
        <f t="shared" si="122"/>
        <v>0</v>
      </c>
    </row>
    <row r="34" spans="1:132" s="8" customFormat="1" x14ac:dyDescent="0.2">
      <c r="A34" s="52" t="s">
        <v>50</v>
      </c>
      <c r="B34" s="38">
        <v>22649255</v>
      </c>
      <c r="C34" s="12">
        <v>36754426</v>
      </c>
      <c r="D34" s="12">
        <v>51070165</v>
      </c>
      <c r="E34" s="26">
        <v>61234106</v>
      </c>
      <c r="F34" s="26">
        <v>64884704</v>
      </c>
      <c r="G34" s="11">
        <v>65824385</v>
      </c>
      <c r="H34" s="11">
        <v>61623507</v>
      </c>
      <c r="I34" s="11">
        <v>58433678</v>
      </c>
      <c r="J34" s="11">
        <v>67270065</v>
      </c>
      <c r="K34" s="11">
        <v>95311075</v>
      </c>
      <c r="L34" s="11">
        <v>179412334</v>
      </c>
      <c r="M34" s="11">
        <v>205539975</v>
      </c>
      <c r="N34" s="11">
        <v>224147549</v>
      </c>
      <c r="O34" s="11">
        <v>216423536</v>
      </c>
      <c r="P34" s="11">
        <v>194426921</v>
      </c>
      <c r="Q34" s="11">
        <v>174018805</v>
      </c>
      <c r="R34" s="20">
        <v>4410585</v>
      </c>
      <c r="S34" s="12">
        <v>5976974</v>
      </c>
      <c r="T34" s="12">
        <v>6294103</v>
      </c>
      <c r="U34" s="26">
        <v>5700212</v>
      </c>
      <c r="V34" s="26">
        <v>9715693</v>
      </c>
      <c r="W34" s="11">
        <v>10440832</v>
      </c>
      <c r="X34" s="11">
        <v>10738670</v>
      </c>
      <c r="Y34" s="11">
        <v>11587041</v>
      </c>
      <c r="Z34" s="11">
        <v>11023696</v>
      </c>
      <c r="AA34" s="11">
        <v>14780420</v>
      </c>
      <c r="AB34" s="11">
        <v>29282842</v>
      </c>
      <c r="AC34" s="11">
        <v>131674194</v>
      </c>
      <c r="AD34" s="11">
        <v>9216598</v>
      </c>
      <c r="AE34" s="11">
        <v>11277905</v>
      </c>
      <c r="AF34" s="11">
        <v>11617168</v>
      </c>
      <c r="AG34" s="11">
        <v>3382190</v>
      </c>
      <c r="AH34" s="20">
        <v>3456732</v>
      </c>
      <c r="AI34" s="12">
        <v>5720955</v>
      </c>
      <c r="AJ34" s="12">
        <v>4781216</v>
      </c>
      <c r="AK34" s="26">
        <v>5765604</v>
      </c>
      <c r="AL34" s="26">
        <v>7403473</v>
      </c>
      <c r="AM34" s="11">
        <v>7601245</v>
      </c>
      <c r="AN34" s="11">
        <v>9659862</v>
      </c>
      <c r="AO34" s="11">
        <v>11045771</v>
      </c>
      <c r="AP34" s="11">
        <v>12053698</v>
      </c>
      <c r="AQ34" s="11">
        <v>23540236</v>
      </c>
      <c r="AR34" s="11">
        <v>34555860</v>
      </c>
      <c r="AS34" s="11">
        <v>5672839</v>
      </c>
      <c r="AT34" s="11">
        <v>14780760</v>
      </c>
      <c r="AU34" s="11">
        <v>16503077</v>
      </c>
      <c r="AV34" s="11">
        <v>16402725</v>
      </c>
      <c r="AW34" s="11">
        <v>24698905</v>
      </c>
      <c r="AX34" s="20"/>
      <c r="AY34" s="12">
        <v>0</v>
      </c>
      <c r="AZ34" s="12">
        <v>820310</v>
      </c>
      <c r="BA34" s="26">
        <v>1043356</v>
      </c>
      <c r="BB34" s="26">
        <v>754340</v>
      </c>
      <c r="BC34" s="11">
        <v>6656</v>
      </c>
      <c r="BD34" s="11"/>
      <c r="BE34" s="11"/>
      <c r="BF34" s="11"/>
      <c r="BG34" s="11">
        <v>611939</v>
      </c>
      <c r="BH34" s="11"/>
      <c r="BI34" s="11"/>
      <c r="BJ34" s="11">
        <v>124108</v>
      </c>
      <c r="BK34" s="11">
        <v>125721</v>
      </c>
      <c r="BL34" s="11">
        <v>76984</v>
      </c>
      <c r="BM34" s="11">
        <v>179819</v>
      </c>
      <c r="BN34" s="21">
        <v>955930</v>
      </c>
      <c r="BO34" s="14">
        <v>2474360</v>
      </c>
      <c r="BP34" s="20">
        <v>4298439</v>
      </c>
      <c r="BQ34" s="46">
        <v>6732074</v>
      </c>
      <c r="BR34" s="46">
        <v>8089170</v>
      </c>
      <c r="BS34" s="48">
        <v>6215214</v>
      </c>
      <c r="BT34" s="48">
        <v>8536196</v>
      </c>
      <c r="BU34" s="11">
        <v>8680635</v>
      </c>
      <c r="BV34" s="11">
        <v>9299147</v>
      </c>
      <c r="BW34" s="11">
        <v>10615361</v>
      </c>
      <c r="BX34" s="11">
        <v>10662896</v>
      </c>
      <c r="BY34" s="11">
        <v>12800483</v>
      </c>
      <c r="BZ34" s="11">
        <v>16311641</v>
      </c>
      <c r="CA34" s="11">
        <v>18035453</v>
      </c>
      <c r="CB34" s="11">
        <v>18868973</v>
      </c>
      <c r="CC34" s="11">
        <v>17668869</v>
      </c>
      <c r="CD34" s="11">
        <v>17592092</v>
      </c>
      <c r="CE34" s="11">
        <v>17622413</v>
      </c>
      <c r="CF34" s="20">
        <v>34815011</v>
      </c>
      <c r="CG34" s="12">
        <v>55184429</v>
      </c>
      <c r="CH34" s="12">
        <v>71054964</v>
      </c>
      <c r="CI34" s="26">
        <v>79958492</v>
      </c>
      <c r="CJ34" s="26">
        <v>91294406</v>
      </c>
      <c r="CK34" s="22">
        <f t="shared" si="88"/>
        <v>92553753</v>
      </c>
      <c r="CL34" s="11">
        <v>91321186</v>
      </c>
      <c r="CM34" s="11">
        <v>91681851</v>
      </c>
      <c r="CN34" s="11">
        <v>101010355</v>
      </c>
      <c r="CO34" s="22">
        <f t="shared" si="89"/>
        <v>147044153</v>
      </c>
      <c r="CP34" s="22">
        <f t="shared" si="90"/>
        <v>259562677</v>
      </c>
      <c r="CQ34" s="11">
        <v>360922461</v>
      </c>
      <c r="CR34" s="11">
        <v>267137988</v>
      </c>
      <c r="CS34" s="11">
        <v>261999108</v>
      </c>
      <c r="CT34" s="11">
        <v>240115890</v>
      </c>
      <c r="CU34" s="11">
        <v>219902132</v>
      </c>
      <c r="CV34" s="124">
        <f t="shared" si="91"/>
        <v>34815011</v>
      </c>
      <c r="CW34" s="124">
        <f t="shared" si="92"/>
        <v>55184429</v>
      </c>
      <c r="CX34" s="124">
        <f t="shared" si="93"/>
        <v>71054964</v>
      </c>
      <c r="CY34" s="124">
        <f t="shared" si="94"/>
        <v>79958492</v>
      </c>
      <c r="CZ34" s="124">
        <f t="shared" si="95"/>
        <v>91294406</v>
      </c>
      <c r="DA34" s="124">
        <f t="shared" si="96"/>
        <v>92553753</v>
      </c>
      <c r="DB34" s="124">
        <f t="shared" si="97"/>
        <v>91321186</v>
      </c>
      <c r="DC34" s="124">
        <f t="shared" si="98"/>
        <v>91681851</v>
      </c>
      <c r="DD34" s="124">
        <f t="shared" si="99"/>
        <v>101010355</v>
      </c>
      <c r="DE34" s="124">
        <f t="shared" si="100"/>
        <v>147044153</v>
      </c>
      <c r="DF34" s="124">
        <f t="shared" si="101"/>
        <v>259562677</v>
      </c>
      <c r="DG34" s="124">
        <f t="shared" si="102"/>
        <v>360922461</v>
      </c>
      <c r="DH34" s="124">
        <f t="shared" si="103"/>
        <v>267137988</v>
      </c>
      <c r="DI34" s="124">
        <f t="shared" si="104"/>
        <v>261999108</v>
      </c>
      <c r="DJ34" s="124">
        <f t="shared" si="105"/>
        <v>240115890</v>
      </c>
      <c r="DK34" s="124">
        <f t="shared" si="106"/>
        <v>219902132</v>
      </c>
      <c r="DL34" s="187"/>
      <c r="DM34" s="120">
        <f t="shared" si="107"/>
        <v>0</v>
      </c>
      <c r="DN34" s="120">
        <f t="shared" si="108"/>
        <v>0</v>
      </c>
      <c r="DO34" s="120">
        <f t="shared" si="109"/>
        <v>0</v>
      </c>
      <c r="DP34" s="120">
        <f t="shared" si="110"/>
        <v>0</v>
      </c>
      <c r="DQ34" s="120">
        <f t="shared" si="111"/>
        <v>0</v>
      </c>
      <c r="DR34" s="120">
        <f t="shared" si="112"/>
        <v>0</v>
      </c>
      <c r="DS34" s="120">
        <f t="shared" si="113"/>
        <v>0</v>
      </c>
      <c r="DT34" s="120">
        <f t="shared" si="114"/>
        <v>0</v>
      </c>
      <c r="DU34" s="120">
        <f t="shared" si="115"/>
        <v>0</v>
      </c>
      <c r="DV34" s="120">
        <f t="shared" si="116"/>
        <v>0</v>
      </c>
      <c r="DW34" s="120">
        <f t="shared" si="117"/>
        <v>0</v>
      </c>
      <c r="DX34" s="120">
        <f t="shared" si="118"/>
        <v>0</v>
      </c>
      <c r="DY34" s="120">
        <f t="shared" si="119"/>
        <v>0</v>
      </c>
      <c r="DZ34" s="120">
        <f t="shared" si="120"/>
        <v>0</v>
      </c>
      <c r="EA34" s="120">
        <f t="shared" si="121"/>
        <v>0</v>
      </c>
      <c r="EB34" s="120">
        <f t="shared" si="122"/>
        <v>0</v>
      </c>
    </row>
    <row r="35" spans="1:132" s="8" customFormat="1" x14ac:dyDescent="0.2">
      <c r="A35" s="52" t="s">
        <v>54</v>
      </c>
      <c r="B35" s="38">
        <v>9796745</v>
      </c>
      <c r="C35" s="12">
        <v>10525854</v>
      </c>
      <c r="D35" s="12">
        <v>13955674</v>
      </c>
      <c r="E35" s="26">
        <v>17712184</v>
      </c>
      <c r="F35" s="26">
        <v>21068984</v>
      </c>
      <c r="G35" s="11">
        <v>22155276</v>
      </c>
      <c r="H35" s="11">
        <v>19184130</v>
      </c>
      <c r="I35" s="11">
        <v>15979129</v>
      </c>
      <c r="J35" s="11">
        <v>15393060</v>
      </c>
      <c r="K35" s="11">
        <v>19472861</v>
      </c>
      <c r="L35" s="11">
        <v>50865505</v>
      </c>
      <c r="M35" s="11">
        <v>54738963</v>
      </c>
      <c r="N35" s="11">
        <v>48170391</v>
      </c>
      <c r="O35" s="11">
        <v>65082010</v>
      </c>
      <c r="P35" s="11">
        <v>54353683</v>
      </c>
      <c r="Q35" s="11">
        <v>48241760</v>
      </c>
      <c r="R35" s="20">
        <v>956983</v>
      </c>
      <c r="S35" s="12">
        <v>653217</v>
      </c>
      <c r="T35" s="12">
        <v>1840996</v>
      </c>
      <c r="U35" s="26">
        <v>1712791</v>
      </c>
      <c r="V35" s="26">
        <v>1572202</v>
      </c>
      <c r="W35" s="11">
        <v>1490164</v>
      </c>
      <c r="X35" s="11">
        <v>1111524</v>
      </c>
      <c r="Y35" s="11">
        <v>981222</v>
      </c>
      <c r="Z35" s="11">
        <v>935747</v>
      </c>
      <c r="AA35" s="11">
        <v>746344</v>
      </c>
      <c r="AB35" s="11">
        <v>1481015</v>
      </c>
      <c r="AC35" s="11">
        <v>1685926</v>
      </c>
      <c r="AD35" s="11">
        <v>822225</v>
      </c>
      <c r="AE35" s="11">
        <v>979230</v>
      </c>
      <c r="AF35" s="11">
        <v>812928</v>
      </c>
      <c r="AG35" s="11">
        <v>990065</v>
      </c>
      <c r="AH35" s="20">
        <v>1849351</v>
      </c>
      <c r="AI35" s="12">
        <v>2112577</v>
      </c>
      <c r="AJ35" s="12">
        <v>1784460</v>
      </c>
      <c r="AK35" s="26">
        <v>1331804</v>
      </c>
      <c r="AL35" s="26">
        <v>1574158</v>
      </c>
      <c r="AM35" s="11">
        <v>1727437</v>
      </c>
      <c r="AN35" s="11">
        <v>1395478</v>
      </c>
      <c r="AO35" s="11">
        <v>2292264</v>
      </c>
      <c r="AP35" s="11">
        <v>2856353</v>
      </c>
      <c r="AQ35" s="11">
        <v>2417746</v>
      </c>
      <c r="AR35" s="11">
        <v>2097404</v>
      </c>
      <c r="AS35" s="11">
        <v>1189949</v>
      </c>
      <c r="AT35" s="11">
        <v>772345</v>
      </c>
      <c r="AU35" s="11">
        <v>1342620</v>
      </c>
      <c r="AV35" s="11">
        <v>1026311</v>
      </c>
      <c r="AW35" s="11">
        <v>957085</v>
      </c>
      <c r="AX35" s="20"/>
      <c r="AY35" s="12">
        <v>65308</v>
      </c>
      <c r="AZ35" s="12">
        <v>173406</v>
      </c>
      <c r="BA35" s="26">
        <v>75033</v>
      </c>
      <c r="BB35" s="26">
        <v>99776</v>
      </c>
      <c r="BC35" s="11">
        <v>80634</v>
      </c>
      <c r="BD35" s="11"/>
      <c r="BE35" s="11"/>
      <c r="BF35" s="11">
        <v>166332</v>
      </c>
      <c r="BG35" s="11">
        <v>267848</v>
      </c>
      <c r="BH35" s="11">
        <v>328789</v>
      </c>
      <c r="BI35" s="11">
        <v>366400</v>
      </c>
      <c r="BJ35" s="11"/>
      <c r="BK35" s="11">
        <v>12000</v>
      </c>
      <c r="BL35" s="11">
        <v>19000</v>
      </c>
      <c r="BM35" s="11">
        <v>10700</v>
      </c>
      <c r="BN35" s="21">
        <v>792873</v>
      </c>
      <c r="BO35" s="14">
        <v>1106721</v>
      </c>
      <c r="BP35" s="20">
        <v>2467507</v>
      </c>
      <c r="BQ35" s="46">
        <v>3432491</v>
      </c>
      <c r="BR35" s="46">
        <v>3863440</v>
      </c>
      <c r="BS35" s="48">
        <v>2452316</v>
      </c>
      <c r="BT35" s="48">
        <v>3975916</v>
      </c>
      <c r="BU35" s="11">
        <v>6008046</v>
      </c>
      <c r="BV35" s="11">
        <v>7015566</v>
      </c>
      <c r="BW35" s="11">
        <v>6689240</v>
      </c>
      <c r="BX35" s="11">
        <v>6045251</v>
      </c>
      <c r="BY35" s="11">
        <v>6941978</v>
      </c>
      <c r="BZ35" s="11">
        <v>8337468</v>
      </c>
      <c r="CA35" s="11">
        <v>8286248</v>
      </c>
      <c r="CB35" s="11">
        <v>6452028</v>
      </c>
      <c r="CC35" s="11">
        <v>12563660</v>
      </c>
      <c r="CD35" s="11">
        <v>7825901</v>
      </c>
      <c r="CE35" s="11">
        <v>8575387</v>
      </c>
      <c r="CF35" s="20">
        <v>15070586</v>
      </c>
      <c r="CG35" s="12">
        <v>16789447</v>
      </c>
      <c r="CH35" s="12">
        <v>21617976</v>
      </c>
      <c r="CI35" s="26">
        <v>23284128</v>
      </c>
      <c r="CJ35" s="26">
        <v>28291036</v>
      </c>
      <c r="CK35" s="22">
        <f t="shared" si="88"/>
        <v>31461557</v>
      </c>
      <c r="CL35" s="11">
        <v>28706698</v>
      </c>
      <c r="CM35" s="11">
        <v>25941855</v>
      </c>
      <c r="CN35" s="11">
        <v>25396743</v>
      </c>
      <c r="CO35" s="22">
        <f t="shared" si="89"/>
        <v>29846777</v>
      </c>
      <c r="CP35" s="22">
        <f t="shared" si="90"/>
        <v>63110181</v>
      </c>
      <c r="CQ35" s="11">
        <v>66267486</v>
      </c>
      <c r="CR35" s="11">
        <v>56216989</v>
      </c>
      <c r="CS35" s="11">
        <v>79979520</v>
      </c>
      <c r="CT35" s="11">
        <v>64037823</v>
      </c>
      <c r="CU35" s="11">
        <v>58774997</v>
      </c>
      <c r="CV35" s="124">
        <f t="shared" si="91"/>
        <v>15070586</v>
      </c>
      <c r="CW35" s="124">
        <f t="shared" si="92"/>
        <v>16789447</v>
      </c>
      <c r="CX35" s="124">
        <f t="shared" si="93"/>
        <v>21617976</v>
      </c>
      <c r="CY35" s="124">
        <f t="shared" si="94"/>
        <v>23284128</v>
      </c>
      <c r="CZ35" s="124">
        <f t="shared" si="95"/>
        <v>28291036</v>
      </c>
      <c r="DA35" s="124">
        <f t="shared" si="96"/>
        <v>31461557</v>
      </c>
      <c r="DB35" s="124">
        <f t="shared" si="97"/>
        <v>28706698</v>
      </c>
      <c r="DC35" s="124">
        <f t="shared" si="98"/>
        <v>25941855</v>
      </c>
      <c r="DD35" s="124">
        <f t="shared" si="99"/>
        <v>25396743</v>
      </c>
      <c r="DE35" s="124">
        <f t="shared" si="100"/>
        <v>29846777</v>
      </c>
      <c r="DF35" s="124">
        <f t="shared" si="101"/>
        <v>63110181</v>
      </c>
      <c r="DG35" s="124">
        <f t="shared" si="102"/>
        <v>66267486</v>
      </c>
      <c r="DH35" s="124">
        <f t="shared" si="103"/>
        <v>56216989</v>
      </c>
      <c r="DI35" s="124">
        <f t="shared" si="104"/>
        <v>79979520</v>
      </c>
      <c r="DJ35" s="124">
        <f t="shared" si="105"/>
        <v>64037823</v>
      </c>
      <c r="DK35" s="124">
        <f t="shared" si="106"/>
        <v>58774997</v>
      </c>
      <c r="DL35" s="187"/>
      <c r="DM35" s="120">
        <f t="shared" si="107"/>
        <v>0</v>
      </c>
      <c r="DN35" s="120">
        <f t="shared" si="108"/>
        <v>0</v>
      </c>
      <c r="DO35" s="120">
        <f t="shared" si="109"/>
        <v>0</v>
      </c>
      <c r="DP35" s="120">
        <f t="shared" si="110"/>
        <v>0</v>
      </c>
      <c r="DQ35" s="120">
        <f t="shared" si="111"/>
        <v>0</v>
      </c>
      <c r="DR35" s="120">
        <f t="shared" si="112"/>
        <v>0</v>
      </c>
      <c r="DS35" s="120">
        <f t="shared" si="113"/>
        <v>0</v>
      </c>
      <c r="DT35" s="120">
        <f t="shared" si="114"/>
        <v>0</v>
      </c>
      <c r="DU35" s="120">
        <f t="shared" si="115"/>
        <v>0</v>
      </c>
      <c r="DV35" s="120">
        <f t="shared" si="116"/>
        <v>0</v>
      </c>
      <c r="DW35" s="120">
        <f t="shared" si="117"/>
        <v>0</v>
      </c>
      <c r="DX35" s="120">
        <f t="shared" si="118"/>
        <v>0</v>
      </c>
      <c r="DY35" s="120">
        <f t="shared" si="119"/>
        <v>0</v>
      </c>
      <c r="DZ35" s="120">
        <f t="shared" si="120"/>
        <v>0</v>
      </c>
      <c r="EA35" s="120">
        <f t="shared" si="121"/>
        <v>0</v>
      </c>
      <c r="EB35" s="120">
        <f t="shared" si="122"/>
        <v>0</v>
      </c>
    </row>
    <row r="36" spans="1:132" s="8" customFormat="1" x14ac:dyDescent="0.2">
      <c r="A36" s="52" t="s">
        <v>56</v>
      </c>
      <c r="B36" s="38">
        <v>48868774</v>
      </c>
      <c r="C36" s="12">
        <v>69038635</v>
      </c>
      <c r="D36" s="12">
        <v>84850387</v>
      </c>
      <c r="E36" s="26">
        <v>100867491</v>
      </c>
      <c r="F36" s="26">
        <v>105490518</v>
      </c>
      <c r="G36" s="11">
        <v>105228543</v>
      </c>
      <c r="H36" s="11">
        <v>99388926</v>
      </c>
      <c r="I36" s="11">
        <v>86207092</v>
      </c>
      <c r="J36" s="11">
        <v>95844963</v>
      </c>
      <c r="K36" s="11">
        <v>136172209</v>
      </c>
      <c r="L36" s="11">
        <v>229638688</v>
      </c>
      <c r="M36" s="11">
        <v>281751240</v>
      </c>
      <c r="N36" s="11">
        <v>273656349</v>
      </c>
      <c r="O36" s="11">
        <v>217447902</v>
      </c>
      <c r="P36" s="11">
        <v>207185606</v>
      </c>
      <c r="Q36" s="11">
        <v>196513612</v>
      </c>
      <c r="R36" s="20">
        <v>3029450</v>
      </c>
      <c r="S36" s="12">
        <v>4481502</v>
      </c>
      <c r="T36" s="12">
        <v>4475932</v>
      </c>
      <c r="U36" s="26">
        <v>4274368</v>
      </c>
      <c r="V36" s="26">
        <v>3937380</v>
      </c>
      <c r="W36" s="11">
        <v>5787567</v>
      </c>
      <c r="X36" s="11">
        <v>6560038</v>
      </c>
      <c r="Y36" s="11">
        <v>5670262</v>
      </c>
      <c r="Z36" s="11">
        <v>5534337</v>
      </c>
      <c r="AA36" s="11">
        <v>8308433</v>
      </c>
      <c r="AB36" s="11">
        <v>8684233</v>
      </c>
      <c r="AC36" s="11">
        <v>8587259</v>
      </c>
      <c r="AD36" s="11">
        <v>8431917</v>
      </c>
      <c r="AE36" s="11">
        <v>8348216</v>
      </c>
      <c r="AF36" s="11">
        <v>8547259</v>
      </c>
      <c r="AG36" s="11">
        <v>9857534</v>
      </c>
      <c r="AH36" s="20">
        <v>31787334</v>
      </c>
      <c r="AI36" s="12">
        <v>43911685</v>
      </c>
      <c r="AJ36" s="12">
        <v>43707716</v>
      </c>
      <c r="AK36" s="26">
        <v>57948228</v>
      </c>
      <c r="AL36" s="26">
        <v>56856313</v>
      </c>
      <c r="AM36" s="11">
        <v>58984551</v>
      </c>
      <c r="AN36" s="11">
        <v>67545324</v>
      </c>
      <c r="AO36" s="11">
        <v>64239822</v>
      </c>
      <c r="AP36" s="11">
        <v>68992810</v>
      </c>
      <c r="AQ36" s="11">
        <v>84074785</v>
      </c>
      <c r="AR36" s="11">
        <v>89203127</v>
      </c>
      <c r="AS36" s="11">
        <v>101986883</v>
      </c>
      <c r="AT36" s="11">
        <v>114470972</v>
      </c>
      <c r="AU36" s="11">
        <v>102892177</v>
      </c>
      <c r="AV36" s="11">
        <v>100723084</v>
      </c>
      <c r="AW36" s="11">
        <v>100467461</v>
      </c>
      <c r="AX36" s="20">
        <v>5112</v>
      </c>
      <c r="AY36" s="12">
        <v>2492655</v>
      </c>
      <c r="AZ36" s="12">
        <v>2795730</v>
      </c>
      <c r="BA36" s="26">
        <v>1415860</v>
      </c>
      <c r="BB36" s="26">
        <v>5537089</v>
      </c>
      <c r="BC36" s="11">
        <v>2679876</v>
      </c>
      <c r="BD36" s="11">
        <v>1369515</v>
      </c>
      <c r="BE36" s="11">
        <v>861738</v>
      </c>
      <c r="BF36" s="11">
        <v>2143822</v>
      </c>
      <c r="BG36" s="11">
        <v>3804254</v>
      </c>
      <c r="BH36" s="11">
        <v>4417707</v>
      </c>
      <c r="BI36" s="11">
        <v>3524982</v>
      </c>
      <c r="BJ36" s="11">
        <v>4588419</v>
      </c>
      <c r="BK36" s="11">
        <v>4643957</v>
      </c>
      <c r="BL36" s="11">
        <v>4582213</v>
      </c>
      <c r="BM36" s="11">
        <v>5205875</v>
      </c>
      <c r="BN36" s="21">
        <v>5179536</v>
      </c>
      <c r="BO36" s="14">
        <v>9789646</v>
      </c>
      <c r="BP36" s="20">
        <v>13497324</v>
      </c>
      <c r="BQ36" s="46">
        <v>29857357</v>
      </c>
      <c r="BR36" s="46">
        <v>34630373</v>
      </c>
      <c r="BS36" s="48">
        <v>36189813</v>
      </c>
      <c r="BT36" s="48">
        <v>21156020</v>
      </c>
      <c r="BU36" s="11">
        <v>42047926</v>
      </c>
      <c r="BV36" s="11">
        <v>51297973</v>
      </c>
      <c r="BW36" s="11">
        <v>46850684</v>
      </c>
      <c r="BX36" s="11">
        <v>43168453</v>
      </c>
      <c r="BY36" s="11">
        <v>52899922</v>
      </c>
      <c r="BZ36" s="11">
        <v>48764544</v>
      </c>
      <c r="CA36" s="11">
        <v>50267653</v>
      </c>
      <c r="CB36" s="11">
        <v>57757707</v>
      </c>
      <c r="CC36" s="11">
        <v>48607749</v>
      </c>
      <c r="CD36" s="11">
        <v>42319139</v>
      </c>
      <c r="CE36" s="11">
        <v>41470597</v>
      </c>
      <c r="CF36" s="20">
        <v>97187994</v>
      </c>
      <c r="CG36" s="12">
        <v>149781834</v>
      </c>
      <c r="CH36" s="12">
        <v>170460138</v>
      </c>
      <c r="CI36" s="26">
        <v>200695760</v>
      </c>
      <c r="CJ36" s="26">
        <v>192977320</v>
      </c>
      <c r="CK36" s="22">
        <f t="shared" si="88"/>
        <v>214728463</v>
      </c>
      <c r="CL36" s="11">
        <v>226161776</v>
      </c>
      <c r="CM36" s="11">
        <v>203829598</v>
      </c>
      <c r="CN36" s="11">
        <v>215684385</v>
      </c>
      <c r="CO36" s="22">
        <f t="shared" si="89"/>
        <v>285259603</v>
      </c>
      <c r="CP36" s="22">
        <f t="shared" si="90"/>
        <v>380708299</v>
      </c>
      <c r="CQ36" s="11">
        <v>446118017</v>
      </c>
      <c r="CR36" s="11">
        <v>458905364</v>
      </c>
      <c r="CS36" s="11">
        <v>381940001</v>
      </c>
      <c r="CT36" s="11">
        <v>363357301</v>
      </c>
      <c r="CU36" s="11">
        <v>353515079</v>
      </c>
      <c r="CV36" s="124">
        <f t="shared" si="91"/>
        <v>97187994</v>
      </c>
      <c r="CW36" s="124">
        <f t="shared" si="92"/>
        <v>149781834</v>
      </c>
      <c r="CX36" s="124">
        <f t="shared" si="93"/>
        <v>170460138</v>
      </c>
      <c r="CY36" s="124">
        <f t="shared" si="94"/>
        <v>200695760</v>
      </c>
      <c r="CZ36" s="124">
        <f t="shared" si="95"/>
        <v>192977320</v>
      </c>
      <c r="DA36" s="124">
        <f t="shared" si="96"/>
        <v>214728463</v>
      </c>
      <c r="DB36" s="124">
        <f t="shared" si="97"/>
        <v>226161776</v>
      </c>
      <c r="DC36" s="124">
        <f t="shared" si="98"/>
        <v>203829598</v>
      </c>
      <c r="DD36" s="124">
        <f t="shared" si="99"/>
        <v>215684385</v>
      </c>
      <c r="DE36" s="124">
        <f t="shared" si="100"/>
        <v>285259603</v>
      </c>
      <c r="DF36" s="124">
        <f t="shared" si="101"/>
        <v>380708299</v>
      </c>
      <c r="DG36" s="124">
        <f t="shared" si="102"/>
        <v>446118017</v>
      </c>
      <c r="DH36" s="124">
        <f t="shared" si="103"/>
        <v>458905364</v>
      </c>
      <c r="DI36" s="124">
        <f t="shared" si="104"/>
        <v>381940001</v>
      </c>
      <c r="DJ36" s="124">
        <f t="shared" si="105"/>
        <v>363357301</v>
      </c>
      <c r="DK36" s="124">
        <f t="shared" si="106"/>
        <v>353515079</v>
      </c>
      <c r="DL36" s="187"/>
      <c r="DM36" s="120">
        <f t="shared" si="107"/>
        <v>0</v>
      </c>
      <c r="DN36" s="120">
        <f t="shared" si="108"/>
        <v>0</v>
      </c>
      <c r="DO36" s="120">
        <f t="shared" si="109"/>
        <v>0</v>
      </c>
      <c r="DP36" s="120">
        <f t="shared" si="110"/>
        <v>0</v>
      </c>
      <c r="DQ36" s="120">
        <f t="shared" si="111"/>
        <v>0</v>
      </c>
      <c r="DR36" s="120">
        <f t="shared" si="112"/>
        <v>0</v>
      </c>
      <c r="DS36" s="120">
        <f t="shared" si="113"/>
        <v>0</v>
      </c>
      <c r="DT36" s="120">
        <f t="shared" si="114"/>
        <v>0</v>
      </c>
      <c r="DU36" s="120">
        <f t="shared" si="115"/>
        <v>0</v>
      </c>
      <c r="DV36" s="120">
        <f t="shared" si="116"/>
        <v>0</v>
      </c>
      <c r="DW36" s="120">
        <f t="shared" si="117"/>
        <v>0</v>
      </c>
      <c r="DX36" s="120">
        <f t="shared" si="118"/>
        <v>0</v>
      </c>
      <c r="DY36" s="120">
        <f t="shared" si="119"/>
        <v>0</v>
      </c>
      <c r="DZ36" s="120">
        <f t="shared" si="120"/>
        <v>0</v>
      </c>
      <c r="EA36" s="120">
        <f t="shared" si="121"/>
        <v>0</v>
      </c>
      <c r="EB36" s="120">
        <f t="shared" si="122"/>
        <v>0</v>
      </c>
    </row>
    <row r="37" spans="1:132" s="8" customFormat="1" x14ac:dyDescent="0.2">
      <c r="A37" s="58" t="s">
        <v>58</v>
      </c>
      <c r="B37" s="39">
        <v>6675310</v>
      </c>
      <c r="C37" s="13">
        <v>7574839</v>
      </c>
      <c r="D37" s="13">
        <v>9135735</v>
      </c>
      <c r="E37" s="27">
        <v>10322142</v>
      </c>
      <c r="F37" s="27">
        <v>11494557</v>
      </c>
      <c r="G37" s="16">
        <v>11233711</v>
      </c>
      <c r="H37" s="16">
        <v>9683831</v>
      </c>
      <c r="I37" s="16">
        <v>8890115</v>
      </c>
      <c r="J37" s="16">
        <v>9277248</v>
      </c>
      <c r="K37" s="16">
        <v>10420864</v>
      </c>
      <c r="L37" s="16">
        <v>17738504</v>
      </c>
      <c r="M37" s="16">
        <v>21926304</v>
      </c>
      <c r="N37" s="16">
        <v>21295552</v>
      </c>
      <c r="O37" s="16">
        <v>20107934</v>
      </c>
      <c r="P37" s="16">
        <v>18546851</v>
      </c>
      <c r="Q37" s="16">
        <v>16890909</v>
      </c>
      <c r="R37" s="40">
        <v>364873</v>
      </c>
      <c r="S37" s="13">
        <v>371342</v>
      </c>
      <c r="T37" s="13">
        <v>462192</v>
      </c>
      <c r="U37" s="27">
        <v>748932</v>
      </c>
      <c r="V37" s="27">
        <v>1159648</v>
      </c>
      <c r="W37" s="16">
        <v>1268645</v>
      </c>
      <c r="X37" s="16">
        <v>1273347</v>
      </c>
      <c r="Y37" s="16">
        <v>1654795</v>
      </c>
      <c r="Z37" s="16">
        <v>1797009</v>
      </c>
      <c r="AA37" s="16">
        <v>1952395</v>
      </c>
      <c r="AB37" s="16">
        <v>1994772</v>
      </c>
      <c r="AC37" s="16">
        <v>2182122</v>
      </c>
      <c r="AD37" s="16">
        <v>2024863</v>
      </c>
      <c r="AE37" s="16">
        <v>2516272</v>
      </c>
      <c r="AF37" s="16">
        <v>2565662</v>
      </c>
      <c r="AG37" s="16">
        <v>2027549</v>
      </c>
      <c r="AH37" s="40">
        <v>95885</v>
      </c>
      <c r="AI37" s="13">
        <v>6210</v>
      </c>
      <c r="AJ37" s="13">
        <v>58230</v>
      </c>
      <c r="AK37" s="27">
        <v>590783</v>
      </c>
      <c r="AL37" s="27">
        <v>492290</v>
      </c>
      <c r="AM37" s="16">
        <v>537515</v>
      </c>
      <c r="AN37" s="16">
        <v>476115</v>
      </c>
      <c r="AO37" s="16">
        <v>1824741</v>
      </c>
      <c r="AP37" s="16">
        <v>3722326</v>
      </c>
      <c r="AQ37" s="16">
        <v>4333297</v>
      </c>
      <c r="AR37" s="16">
        <v>4582684</v>
      </c>
      <c r="AS37" s="16">
        <v>6067614</v>
      </c>
      <c r="AT37" s="16">
        <v>5721448</v>
      </c>
      <c r="AU37" s="16">
        <v>5862953</v>
      </c>
      <c r="AV37" s="16">
        <v>5561689</v>
      </c>
      <c r="AW37" s="16">
        <v>5747292</v>
      </c>
      <c r="AX37" s="40">
        <v>87745</v>
      </c>
      <c r="AY37" s="13">
        <v>0</v>
      </c>
      <c r="AZ37" s="13"/>
      <c r="BA37" s="27"/>
      <c r="BB37" s="27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41">
        <v>608177</v>
      </c>
      <c r="BO37" s="15">
        <v>786709</v>
      </c>
      <c r="BP37" s="40">
        <v>2088972</v>
      </c>
      <c r="BQ37" s="47">
        <v>3505707</v>
      </c>
      <c r="BR37" s="47">
        <v>3798172</v>
      </c>
      <c r="BS37" s="49">
        <v>3353336</v>
      </c>
      <c r="BT37" s="49">
        <v>4240178</v>
      </c>
      <c r="BU37" s="16">
        <v>5359407</v>
      </c>
      <c r="BV37" s="16">
        <v>5336299</v>
      </c>
      <c r="BW37" s="16">
        <v>6364106</v>
      </c>
      <c r="BX37" s="16">
        <v>7923693</v>
      </c>
      <c r="BY37" s="16">
        <v>10173144</v>
      </c>
      <c r="BZ37" s="16">
        <v>9821208</v>
      </c>
      <c r="CA37" s="16">
        <v>12053640</v>
      </c>
      <c r="CB37" s="16">
        <v>10364907</v>
      </c>
      <c r="CC37" s="16">
        <v>9461349</v>
      </c>
      <c r="CD37" s="16">
        <v>9451630</v>
      </c>
      <c r="CE37" s="16">
        <v>13732647</v>
      </c>
      <c r="CF37" s="40">
        <v>9312785</v>
      </c>
      <c r="CG37" s="13">
        <v>11458098</v>
      </c>
      <c r="CH37" s="13">
        <v>13454329</v>
      </c>
      <c r="CI37" s="27">
        <v>15015193</v>
      </c>
      <c r="CJ37" s="27">
        <v>17386673</v>
      </c>
      <c r="CK37" s="23">
        <f t="shared" si="88"/>
        <v>18399278</v>
      </c>
      <c r="CL37" s="16">
        <v>16769592</v>
      </c>
      <c r="CM37" s="16">
        <v>18733757</v>
      </c>
      <c r="CN37" s="16">
        <v>22720276</v>
      </c>
      <c r="CO37" s="23">
        <f t="shared" si="89"/>
        <v>26879700</v>
      </c>
      <c r="CP37" s="23">
        <f t="shared" si="90"/>
        <v>34137168</v>
      </c>
      <c r="CQ37" s="16">
        <v>42229680</v>
      </c>
      <c r="CR37" s="16">
        <v>39406770</v>
      </c>
      <c r="CS37" s="16">
        <v>37948508</v>
      </c>
      <c r="CT37" s="16">
        <v>36125832</v>
      </c>
      <c r="CU37" s="16">
        <v>38398397</v>
      </c>
      <c r="CV37" s="123">
        <f t="shared" si="91"/>
        <v>9312785</v>
      </c>
      <c r="CW37" s="123">
        <f t="shared" si="92"/>
        <v>11458098</v>
      </c>
      <c r="CX37" s="123">
        <f t="shared" si="93"/>
        <v>13454329</v>
      </c>
      <c r="CY37" s="123">
        <f t="shared" si="94"/>
        <v>15015193</v>
      </c>
      <c r="CZ37" s="123">
        <f t="shared" si="95"/>
        <v>17386673</v>
      </c>
      <c r="DA37" s="123">
        <f t="shared" si="96"/>
        <v>18399278</v>
      </c>
      <c r="DB37" s="123">
        <f t="shared" si="97"/>
        <v>16769592</v>
      </c>
      <c r="DC37" s="123">
        <f t="shared" si="98"/>
        <v>18733757</v>
      </c>
      <c r="DD37" s="123">
        <f t="shared" si="99"/>
        <v>22720276</v>
      </c>
      <c r="DE37" s="123">
        <f t="shared" si="100"/>
        <v>26879700</v>
      </c>
      <c r="DF37" s="123">
        <f t="shared" si="101"/>
        <v>34137168</v>
      </c>
      <c r="DG37" s="123">
        <f t="shared" si="102"/>
        <v>42229680</v>
      </c>
      <c r="DH37" s="123">
        <f t="shared" si="103"/>
        <v>39406770</v>
      </c>
      <c r="DI37" s="123">
        <f t="shared" si="104"/>
        <v>37948508</v>
      </c>
      <c r="DJ37" s="123">
        <f t="shared" si="105"/>
        <v>36125832</v>
      </c>
      <c r="DK37" s="123">
        <f t="shared" si="106"/>
        <v>38398397</v>
      </c>
      <c r="DL37" s="188"/>
      <c r="DM37" s="119">
        <f t="shared" si="107"/>
        <v>0</v>
      </c>
      <c r="DN37" s="119">
        <f t="shared" si="108"/>
        <v>0</v>
      </c>
      <c r="DO37" s="119">
        <f t="shared" si="109"/>
        <v>0</v>
      </c>
      <c r="DP37" s="119">
        <f t="shared" si="110"/>
        <v>0</v>
      </c>
      <c r="DQ37" s="119">
        <f t="shared" si="111"/>
        <v>0</v>
      </c>
      <c r="DR37" s="119">
        <f t="shared" si="112"/>
        <v>0</v>
      </c>
      <c r="DS37" s="119">
        <f t="shared" si="113"/>
        <v>0</v>
      </c>
      <c r="DT37" s="119">
        <f t="shared" si="114"/>
        <v>0</v>
      </c>
      <c r="DU37" s="119">
        <f t="shared" si="115"/>
        <v>0</v>
      </c>
      <c r="DV37" s="119">
        <f t="shared" si="116"/>
        <v>0</v>
      </c>
      <c r="DW37" s="119">
        <f t="shared" si="117"/>
        <v>0</v>
      </c>
      <c r="DX37" s="119">
        <f t="shared" si="118"/>
        <v>0</v>
      </c>
      <c r="DY37" s="119">
        <f t="shared" si="119"/>
        <v>0</v>
      </c>
      <c r="DZ37" s="119">
        <f t="shared" si="120"/>
        <v>0</v>
      </c>
      <c r="EA37" s="119">
        <f t="shared" si="121"/>
        <v>0</v>
      </c>
      <c r="EB37" s="119">
        <f t="shared" si="122"/>
        <v>0</v>
      </c>
    </row>
    <row r="38" spans="1:132" s="8" customFormat="1" x14ac:dyDescent="0.2">
      <c r="A38" s="53" t="s">
        <v>67</v>
      </c>
      <c r="B38" s="71">
        <f>SUM(B40:B51)</f>
        <v>354291379</v>
      </c>
      <c r="C38" s="87">
        <f t="shared" ref="C38:CN38" si="123">SUM(C40:C51)</f>
        <v>583767721</v>
      </c>
      <c r="D38" s="87">
        <f t="shared" si="123"/>
        <v>594340104</v>
      </c>
      <c r="E38" s="88">
        <f t="shared" si="123"/>
        <v>724628964</v>
      </c>
      <c r="F38" s="88">
        <f t="shared" si="123"/>
        <v>785912231</v>
      </c>
      <c r="G38" s="88">
        <f t="shared" si="123"/>
        <v>836255210</v>
      </c>
      <c r="H38" s="88">
        <f t="shared" si="123"/>
        <v>810782161</v>
      </c>
      <c r="I38" s="87">
        <f t="shared" si="123"/>
        <v>840961868</v>
      </c>
      <c r="J38" s="87">
        <f t="shared" si="123"/>
        <v>970563765</v>
      </c>
      <c r="K38" s="87">
        <f t="shared" si="123"/>
        <v>1248891626</v>
      </c>
      <c r="L38" s="87">
        <f t="shared" si="123"/>
        <v>2171143062</v>
      </c>
      <c r="M38" s="87">
        <f t="shared" si="123"/>
        <v>2678902078</v>
      </c>
      <c r="N38" s="87">
        <f t="shared" si="123"/>
        <v>2535979507</v>
      </c>
      <c r="O38" s="87">
        <f t="shared" si="123"/>
        <v>1962093534</v>
      </c>
      <c r="P38" s="87">
        <f t="shared" si="123"/>
        <v>1828289150</v>
      </c>
      <c r="Q38" s="87">
        <f t="shared" si="123"/>
        <v>1655496256</v>
      </c>
      <c r="R38" s="72">
        <f t="shared" si="123"/>
        <v>39064333</v>
      </c>
      <c r="S38" s="87">
        <f t="shared" si="123"/>
        <v>49484572</v>
      </c>
      <c r="T38" s="87">
        <f t="shared" si="123"/>
        <v>67604049</v>
      </c>
      <c r="U38" s="88">
        <f t="shared" si="123"/>
        <v>64131082</v>
      </c>
      <c r="V38" s="88">
        <f t="shared" si="123"/>
        <v>73943691</v>
      </c>
      <c r="W38" s="88">
        <f t="shared" si="123"/>
        <v>70559740</v>
      </c>
      <c r="X38" s="88">
        <f t="shared" si="123"/>
        <v>75483292</v>
      </c>
      <c r="Y38" s="87">
        <f t="shared" si="123"/>
        <v>81652453</v>
      </c>
      <c r="Z38" s="87">
        <f t="shared" si="123"/>
        <v>81948849</v>
      </c>
      <c r="AA38" s="87">
        <f t="shared" si="123"/>
        <v>97476439</v>
      </c>
      <c r="AB38" s="87">
        <f t="shared" si="123"/>
        <v>119730200</v>
      </c>
      <c r="AC38" s="87">
        <f t="shared" si="123"/>
        <v>136461026</v>
      </c>
      <c r="AD38" s="87">
        <f t="shared" si="123"/>
        <v>68041145</v>
      </c>
      <c r="AE38" s="87">
        <f t="shared" si="123"/>
        <v>54216193</v>
      </c>
      <c r="AF38" s="87">
        <f t="shared" si="123"/>
        <v>49554613</v>
      </c>
      <c r="AG38" s="87">
        <f t="shared" si="123"/>
        <v>51045088</v>
      </c>
      <c r="AH38" s="72">
        <f t="shared" si="123"/>
        <v>45404189</v>
      </c>
      <c r="AI38" s="87">
        <f t="shared" si="123"/>
        <v>192350687</v>
      </c>
      <c r="AJ38" s="87">
        <f t="shared" si="123"/>
        <v>120592661</v>
      </c>
      <c r="AK38" s="88">
        <f t="shared" si="123"/>
        <v>136152083</v>
      </c>
      <c r="AL38" s="88">
        <f t="shared" si="123"/>
        <v>135900732</v>
      </c>
      <c r="AM38" s="88">
        <f t="shared" si="123"/>
        <v>154620662</v>
      </c>
      <c r="AN38" s="88">
        <f t="shared" si="123"/>
        <v>166781669</v>
      </c>
      <c r="AO38" s="87">
        <f t="shared" si="123"/>
        <v>189969455</v>
      </c>
      <c r="AP38" s="87">
        <f t="shared" si="123"/>
        <v>193783734</v>
      </c>
      <c r="AQ38" s="87">
        <f t="shared" si="123"/>
        <v>213045563</v>
      </c>
      <c r="AR38" s="87">
        <f t="shared" si="123"/>
        <v>164180352</v>
      </c>
      <c r="AS38" s="87">
        <f t="shared" si="123"/>
        <v>161985223</v>
      </c>
      <c r="AT38" s="87">
        <f t="shared" si="123"/>
        <v>180481394</v>
      </c>
      <c r="AU38" s="87">
        <f t="shared" si="123"/>
        <v>150112412</v>
      </c>
      <c r="AV38" s="87">
        <f t="shared" si="123"/>
        <v>155921901</v>
      </c>
      <c r="AW38" s="87">
        <f t="shared" si="123"/>
        <v>167710745</v>
      </c>
      <c r="AX38" s="72">
        <f t="shared" si="123"/>
        <v>966679</v>
      </c>
      <c r="AY38" s="87">
        <f t="shared" si="123"/>
        <v>1547432</v>
      </c>
      <c r="AZ38" s="87">
        <f t="shared" si="123"/>
        <v>333915</v>
      </c>
      <c r="BA38" s="88">
        <f t="shared" si="123"/>
        <v>1496373</v>
      </c>
      <c r="BB38" s="88">
        <f t="shared" si="123"/>
        <v>2421763</v>
      </c>
      <c r="BC38" s="88">
        <f t="shared" si="123"/>
        <v>2903904</v>
      </c>
      <c r="BD38" s="88">
        <f t="shared" si="123"/>
        <v>3662148</v>
      </c>
      <c r="BE38" s="87">
        <f t="shared" si="123"/>
        <v>5053805</v>
      </c>
      <c r="BF38" s="87">
        <f t="shared" si="123"/>
        <v>4920476</v>
      </c>
      <c r="BG38" s="87">
        <f t="shared" si="123"/>
        <v>6180784</v>
      </c>
      <c r="BH38" s="87">
        <f t="shared" si="123"/>
        <v>4360813</v>
      </c>
      <c r="BI38" s="87">
        <f t="shared" si="123"/>
        <v>4103975</v>
      </c>
      <c r="BJ38" s="87">
        <f t="shared" si="123"/>
        <v>3943907</v>
      </c>
      <c r="BK38" s="87">
        <f t="shared" si="123"/>
        <v>4654536</v>
      </c>
      <c r="BL38" s="87">
        <f t="shared" si="123"/>
        <v>5213444</v>
      </c>
      <c r="BM38" s="87">
        <f t="shared" si="123"/>
        <v>4297151</v>
      </c>
      <c r="BN38" s="73">
        <f t="shared" si="123"/>
        <v>12635117</v>
      </c>
      <c r="BO38" s="89">
        <f t="shared" si="123"/>
        <v>22185092</v>
      </c>
      <c r="BP38" s="72">
        <f t="shared" si="123"/>
        <v>43045544</v>
      </c>
      <c r="BQ38" s="87">
        <f t="shared" si="123"/>
        <v>84961815</v>
      </c>
      <c r="BR38" s="87">
        <f t="shared" si="123"/>
        <v>91635865</v>
      </c>
      <c r="BS38" s="88">
        <f t="shared" si="123"/>
        <v>104140118</v>
      </c>
      <c r="BT38" s="88">
        <f t="shared" si="123"/>
        <v>113887497</v>
      </c>
      <c r="BU38" s="88">
        <f t="shared" si="123"/>
        <v>123303622</v>
      </c>
      <c r="BV38" s="88">
        <f t="shared" si="123"/>
        <v>132495504</v>
      </c>
      <c r="BW38" s="87">
        <f t="shared" si="123"/>
        <v>140186897</v>
      </c>
      <c r="BX38" s="87">
        <f t="shared" si="123"/>
        <v>147973346</v>
      </c>
      <c r="BY38" s="87">
        <f t="shared" si="123"/>
        <v>191375622</v>
      </c>
      <c r="BZ38" s="87">
        <f t="shared" si="123"/>
        <v>215642338</v>
      </c>
      <c r="CA38" s="87">
        <f t="shared" si="123"/>
        <v>253695676</v>
      </c>
      <c r="CB38" s="87">
        <f t="shared" si="123"/>
        <v>203455189</v>
      </c>
      <c r="CC38" s="87">
        <f t="shared" si="123"/>
        <v>169036978</v>
      </c>
      <c r="CD38" s="87">
        <f t="shared" si="123"/>
        <v>174091383</v>
      </c>
      <c r="CE38" s="87">
        <f t="shared" si="123"/>
        <v>186055658</v>
      </c>
      <c r="CF38" s="72">
        <f t="shared" si="123"/>
        <v>482772124</v>
      </c>
      <c r="CG38" s="87">
        <f t="shared" si="123"/>
        <v>912112227</v>
      </c>
      <c r="CH38" s="87">
        <f t="shared" si="123"/>
        <v>874506594</v>
      </c>
      <c r="CI38" s="88">
        <f t="shared" si="123"/>
        <v>1030548620</v>
      </c>
      <c r="CJ38" s="88">
        <f t="shared" si="123"/>
        <v>1112065914</v>
      </c>
      <c r="CK38" s="88">
        <f t="shared" si="123"/>
        <v>1187643138</v>
      </c>
      <c r="CL38" s="92">
        <f t="shared" si="123"/>
        <v>1189204774</v>
      </c>
      <c r="CM38" s="88">
        <f t="shared" si="123"/>
        <v>1257824478</v>
      </c>
      <c r="CN38" s="87">
        <f t="shared" si="123"/>
        <v>1399190170</v>
      </c>
      <c r="CO38" s="88">
        <f t="shared" ref="CO38:CU38" si="124">SUM(CO40:CO51)</f>
        <v>1756970034</v>
      </c>
      <c r="CP38" s="88">
        <f t="shared" si="124"/>
        <v>2675056765</v>
      </c>
      <c r="CQ38" s="88">
        <f t="shared" si="124"/>
        <v>3235147978</v>
      </c>
      <c r="CR38" s="88">
        <f t="shared" si="124"/>
        <v>2991901142</v>
      </c>
      <c r="CS38" s="88">
        <f t="shared" si="124"/>
        <v>2340113653</v>
      </c>
      <c r="CT38" s="88">
        <f t="shared" si="124"/>
        <v>2213070491</v>
      </c>
      <c r="CU38" s="88">
        <f t="shared" si="124"/>
        <v>2064604898</v>
      </c>
      <c r="CV38" s="90">
        <f t="shared" si="91"/>
        <v>482772124</v>
      </c>
      <c r="CW38" s="90">
        <f t="shared" si="92"/>
        <v>912112227</v>
      </c>
      <c r="CX38" s="90">
        <f t="shared" si="93"/>
        <v>874506594</v>
      </c>
      <c r="CY38" s="90">
        <f t="shared" si="94"/>
        <v>1030548620</v>
      </c>
      <c r="CZ38" s="90">
        <f t="shared" si="95"/>
        <v>1112065914</v>
      </c>
      <c r="DA38" s="90">
        <f t="shared" si="96"/>
        <v>1187643138</v>
      </c>
      <c r="DB38" s="90">
        <f t="shared" si="97"/>
        <v>1189204774</v>
      </c>
      <c r="DC38" s="90">
        <f t="shared" si="98"/>
        <v>1257824478</v>
      </c>
      <c r="DD38" s="90">
        <f t="shared" si="99"/>
        <v>1399190170</v>
      </c>
      <c r="DE38" s="90">
        <f t="shared" si="100"/>
        <v>1756970034</v>
      </c>
      <c r="DF38" s="90">
        <f t="shared" si="101"/>
        <v>2675056765</v>
      </c>
      <c r="DG38" s="90">
        <f t="shared" si="102"/>
        <v>3235147978</v>
      </c>
      <c r="DH38" s="90">
        <f t="shared" si="103"/>
        <v>2991901142</v>
      </c>
      <c r="DI38" s="90">
        <f t="shared" si="104"/>
        <v>2340113653</v>
      </c>
      <c r="DJ38" s="90">
        <f t="shared" si="105"/>
        <v>2213070491</v>
      </c>
      <c r="DK38" s="90">
        <f t="shared" si="106"/>
        <v>2064604898</v>
      </c>
      <c r="DL38" s="185"/>
      <c r="DM38" s="90">
        <f t="shared" si="107"/>
        <v>0</v>
      </c>
      <c r="DN38" s="90">
        <f t="shared" si="108"/>
        <v>0</v>
      </c>
      <c r="DO38" s="90">
        <f t="shared" si="109"/>
        <v>0</v>
      </c>
      <c r="DP38" s="90">
        <f t="shared" si="110"/>
        <v>0</v>
      </c>
      <c r="DQ38" s="90">
        <f t="shared" si="111"/>
        <v>0</v>
      </c>
      <c r="DR38" s="90">
        <f t="shared" si="112"/>
        <v>0</v>
      </c>
      <c r="DS38" s="90">
        <f t="shared" si="113"/>
        <v>0</v>
      </c>
      <c r="DT38" s="90">
        <f t="shared" si="114"/>
        <v>0</v>
      </c>
      <c r="DU38" s="90">
        <f t="shared" si="115"/>
        <v>0</v>
      </c>
      <c r="DV38" s="90">
        <f t="shared" si="116"/>
        <v>0</v>
      </c>
      <c r="DW38" s="90">
        <f t="shared" si="117"/>
        <v>0</v>
      </c>
      <c r="DX38" s="90">
        <f t="shared" si="118"/>
        <v>0</v>
      </c>
      <c r="DY38" s="90">
        <f t="shared" si="119"/>
        <v>0</v>
      </c>
      <c r="DZ38" s="90">
        <f t="shared" si="120"/>
        <v>0</v>
      </c>
      <c r="EA38" s="90">
        <f t="shared" si="121"/>
        <v>0</v>
      </c>
      <c r="EB38" s="90">
        <f t="shared" si="122"/>
        <v>0</v>
      </c>
    </row>
    <row r="39" spans="1:132" s="8" customFormat="1" x14ac:dyDescent="0.2">
      <c r="A39" s="53" t="s">
        <v>65</v>
      </c>
      <c r="B39" s="38"/>
      <c r="C39" s="12"/>
      <c r="D39" s="12"/>
      <c r="E39" s="26"/>
      <c r="F39" s="26"/>
      <c r="G39" s="28"/>
      <c r="H39" s="28"/>
      <c r="I39" s="10"/>
      <c r="J39" s="10"/>
      <c r="K39" s="10"/>
      <c r="L39" s="10"/>
      <c r="M39" s="10"/>
      <c r="N39" s="10"/>
      <c r="O39" s="10"/>
      <c r="P39" s="10"/>
      <c r="Q39" s="10"/>
      <c r="R39" s="20"/>
      <c r="S39" s="12"/>
      <c r="T39" s="12"/>
      <c r="U39" s="26"/>
      <c r="V39" s="26"/>
      <c r="W39" s="28"/>
      <c r="X39" s="28"/>
      <c r="Y39" s="10"/>
      <c r="Z39" s="10"/>
      <c r="AA39" s="10"/>
      <c r="AB39" s="10"/>
      <c r="AC39" s="10"/>
      <c r="AD39" s="10"/>
      <c r="AE39" s="10"/>
      <c r="AF39" s="10"/>
      <c r="AG39" s="10"/>
      <c r="AH39" s="20"/>
      <c r="AI39" s="12"/>
      <c r="AJ39" s="12"/>
      <c r="AK39" s="26"/>
      <c r="AL39" s="26"/>
      <c r="AM39" s="28"/>
      <c r="AN39" s="28"/>
      <c r="AO39" s="10"/>
      <c r="AP39" s="10"/>
      <c r="AQ39" s="10"/>
      <c r="AR39" s="10"/>
      <c r="AS39" s="10"/>
      <c r="AT39" s="10"/>
      <c r="AU39" s="10"/>
      <c r="AV39" s="10"/>
      <c r="AW39" s="10"/>
      <c r="AX39" s="20"/>
      <c r="AY39" s="12"/>
      <c r="AZ39" s="12"/>
      <c r="BA39" s="26"/>
      <c r="BB39" s="26"/>
      <c r="BC39" s="28"/>
      <c r="BD39" s="28"/>
      <c r="BE39" s="10"/>
      <c r="BF39" s="10"/>
      <c r="BG39" s="10"/>
      <c r="BH39" s="10"/>
      <c r="BI39" s="10"/>
      <c r="BJ39" s="10"/>
      <c r="BK39" s="10"/>
      <c r="BL39" s="10"/>
      <c r="BM39" s="10"/>
      <c r="BN39" s="21"/>
      <c r="BO39" s="14"/>
      <c r="BP39" s="20"/>
      <c r="BQ39" s="46"/>
      <c r="BR39" s="46"/>
      <c r="BS39" s="48"/>
      <c r="BT39" s="48"/>
      <c r="BU39" s="28"/>
      <c r="BV39" s="28"/>
      <c r="BW39" s="10"/>
      <c r="BX39" s="10"/>
      <c r="BY39" s="10"/>
      <c r="BZ39" s="10"/>
      <c r="CA39" s="10"/>
      <c r="CB39" s="10"/>
      <c r="CC39" s="10"/>
      <c r="CD39" s="10"/>
      <c r="CE39" s="10"/>
      <c r="CF39" s="20"/>
      <c r="CG39" s="12"/>
      <c r="CH39" s="12"/>
      <c r="CI39" s="26"/>
      <c r="CJ39" s="26"/>
      <c r="CK39" s="50"/>
      <c r="CL39" s="28"/>
      <c r="CM39" s="28"/>
      <c r="CN39" s="10"/>
      <c r="CO39" s="50"/>
      <c r="CP39" s="50"/>
      <c r="CQ39" s="50"/>
      <c r="CR39" s="50"/>
      <c r="CS39" s="50"/>
      <c r="CT39" s="50"/>
      <c r="CU39" s="50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87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</row>
    <row r="40" spans="1:132" s="8" customFormat="1" x14ac:dyDescent="0.2">
      <c r="A40" s="52" t="s">
        <v>32</v>
      </c>
      <c r="B40" s="38">
        <v>71344425</v>
      </c>
      <c r="C40" s="12">
        <v>7037613</v>
      </c>
      <c r="D40" s="12">
        <v>122725781</v>
      </c>
      <c r="E40" s="26">
        <v>149225795</v>
      </c>
      <c r="F40" s="26">
        <v>166977029</v>
      </c>
      <c r="G40" s="11">
        <v>175231106</v>
      </c>
      <c r="H40" s="11">
        <v>169270380</v>
      </c>
      <c r="I40" s="11">
        <v>166050397</v>
      </c>
      <c r="J40" s="11">
        <v>187386687</v>
      </c>
      <c r="K40" s="11">
        <v>231544521</v>
      </c>
      <c r="L40" s="11">
        <v>373907367</v>
      </c>
      <c r="M40" s="11">
        <v>460577740</v>
      </c>
      <c r="N40" s="11">
        <v>463646766</v>
      </c>
      <c r="O40" s="11">
        <v>248105336</v>
      </c>
      <c r="P40" s="11">
        <v>239204553</v>
      </c>
      <c r="Q40" s="11">
        <v>221628719</v>
      </c>
      <c r="R40" s="20">
        <v>8167217</v>
      </c>
      <c r="S40" s="12">
        <v>592440</v>
      </c>
      <c r="T40" s="12">
        <v>21604209</v>
      </c>
      <c r="U40" s="26">
        <v>14260764</v>
      </c>
      <c r="V40" s="26">
        <v>14691815</v>
      </c>
      <c r="W40" s="11">
        <v>18362941</v>
      </c>
      <c r="X40" s="11">
        <v>17719196</v>
      </c>
      <c r="Y40" s="11">
        <v>20058226</v>
      </c>
      <c r="Z40" s="11">
        <v>21615347</v>
      </c>
      <c r="AA40" s="11">
        <v>26137592</v>
      </c>
      <c r="AB40" s="11">
        <v>36146250</v>
      </c>
      <c r="AC40" s="11">
        <v>42778854</v>
      </c>
      <c r="AD40" s="11">
        <v>18078622</v>
      </c>
      <c r="AE40" s="11">
        <v>8888627</v>
      </c>
      <c r="AF40" s="11">
        <v>8757479</v>
      </c>
      <c r="AG40" s="11">
        <v>9665361</v>
      </c>
      <c r="AH40" s="20">
        <v>7249246</v>
      </c>
      <c r="AI40" s="12">
        <v>310862</v>
      </c>
      <c r="AJ40" s="12">
        <v>26217075</v>
      </c>
      <c r="AK40" s="26">
        <v>34972255</v>
      </c>
      <c r="AL40" s="26">
        <v>35717160</v>
      </c>
      <c r="AM40" s="11">
        <v>39514298</v>
      </c>
      <c r="AN40" s="11">
        <v>45358711</v>
      </c>
      <c r="AO40" s="11">
        <v>50628429</v>
      </c>
      <c r="AP40" s="11">
        <v>53008486</v>
      </c>
      <c r="AQ40" s="11">
        <v>56388524</v>
      </c>
      <c r="AR40" s="11">
        <v>54613015</v>
      </c>
      <c r="AS40" s="11">
        <v>58424728</v>
      </c>
      <c r="AT40" s="11">
        <v>67362005</v>
      </c>
      <c r="AU40" s="11">
        <v>37496646</v>
      </c>
      <c r="AV40" s="11">
        <v>35874585</v>
      </c>
      <c r="AW40" s="11">
        <v>35296381</v>
      </c>
      <c r="AX40" s="20">
        <v>36044</v>
      </c>
      <c r="AY40" s="12">
        <v>21490</v>
      </c>
      <c r="AZ40" s="12">
        <v>136368</v>
      </c>
      <c r="BA40" s="26">
        <v>162002</v>
      </c>
      <c r="BB40" s="26">
        <v>215218</v>
      </c>
      <c r="BC40" s="11">
        <v>263923</v>
      </c>
      <c r="BD40" s="11">
        <v>595159</v>
      </c>
      <c r="BE40" s="11">
        <v>1003600</v>
      </c>
      <c r="BF40" s="11">
        <v>778583</v>
      </c>
      <c r="BG40" s="11">
        <v>909891</v>
      </c>
      <c r="BH40" s="11">
        <v>1448847</v>
      </c>
      <c r="BI40" s="11">
        <v>1886858</v>
      </c>
      <c r="BJ40" s="11">
        <v>1741253</v>
      </c>
      <c r="BK40" s="11">
        <v>1827803</v>
      </c>
      <c r="BL40" s="11">
        <v>1840242</v>
      </c>
      <c r="BM40" s="11">
        <v>1571147</v>
      </c>
      <c r="BN40" s="21">
        <v>1016130</v>
      </c>
      <c r="BO40" s="14">
        <v>705045</v>
      </c>
      <c r="BP40" s="20">
        <v>5398747</v>
      </c>
      <c r="BQ40" s="46">
        <v>1663034</v>
      </c>
      <c r="BR40" s="46">
        <v>25347720</v>
      </c>
      <c r="BS40" s="48">
        <v>27641787</v>
      </c>
      <c r="BT40" s="48">
        <v>32213071</v>
      </c>
      <c r="BU40" s="11">
        <v>37188391</v>
      </c>
      <c r="BV40" s="11">
        <v>40114485</v>
      </c>
      <c r="BW40" s="11">
        <v>46140169</v>
      </c>
      <c r="BX40" s="11">
        <v>47958836</v>
      </c>
      <c r="BY40" s="11">
        <v>57100039</v>
      </c>
      <c r="BZ40" s="11">
        <v>68786135</v>
      </c>
      <c r="CA40" s="11">
        <v>88384727</v>
      </c>
      <c r="CB40" s="11">
        <v>75346833</v>
      </c>
      <c r="CC40" s="11">
        <v>58208009</v>
      </c>
      <c r="CD40" s="11">
        <v>54703414</v>
      </c>
      <c r="CE40" s="11">
        <v>57109474</v>
      </c>
      <c r="CF40" s="20">
        <v>92195679</v>
      </c>
      <c r="CG40" s="12">
        <v>9625439</v>
      </c>
      <c r="CH40" s="12">
        <v>196031153</v>
      </c>
      <c r="CI40" s="26">
        <v>226262603</v>
      </c>
      <c r="CJ40" s="26">
        <v>249814293</v>
      </c>
      <c r="CK40" s="22">
        <f t="shared" ref="CK40:CK51" si="125">+BU40+BC40+AM40+W40+G40</f>
        <v>270560659</v>
      </c>
      <c r="CL40" s="11">
        <v>273057931</v>
      </c>
      <c r="CM40" s="11">
        <v>283880821</v>
      </c>
      <c r="CN40" s="11">
        <v>310747939</v>
      </c>
      <c r="CO40" s="22">
        <f t="shared" ref="CO40:CO51" si="126">+BY40+BG40+AQ40+AA40+K40</f>
        <v>372080567</v>
      </c>
      <c r="CP40" s="22">
        <f t="shared" ref="CP40:CP51" si="127">+BZ40+BH40+AR40+AB40+L40</f>
        <v>534901614</v>
      </c>
      <c r="CQ40" s="11">
        <v>652052907</v>
      </c>
      <c r="CR40" s="11">
        <v>626175479</v>
      </c>
      <c r="CS40" s="11">
        <v>354526421</v>
      </c>
      <c r="CT40" s="11">
        <v>340380273</v>
      </c>
      <c r="CU40" s="11">
        <v>325271082</v>
      </c>
      <c r="CV40" s="124">
        <f t="shared" ref="CV40:CV52" si="128">+BP40+AX40+AH40+R40+B40</f>
        <v>92195679</v>
      </c>
      <c r="CW40" s="124">
        <f t="shared" ref="CW40:CW52" si="129">+BQ40+AY40+AI40+S40+C40</f>
        <v>9625439</v>
      </c>
      <c r="CX40" s="124">
        <f t="shared" ref="CX40:CX52" si="130">+BR40+AZ40+AJ40+T40+D40</f>
        <v>196031153</v>
      </c>
      <c r="CY40" s="124">
        <f t="shared" ref="CY40:CY52" si="131">+BS40+BA40+AK40+U40+E40</f>
        <v>226262603</v>
      </c>
      <c r="CZ40" s="124">
        <f t="shared" ref="CZ40:CZ52" si="132">+BT40+BB40+AL40+V40+F40</f>
        <v>249814293</v>
      </c>
      <c r="DA40" s="124">
        <f t="shared" ref="DA40:DA52" si="133">+BU40+BC40+AM40+W40+G40</f>
        <v>270560659</v>
      </c>
      <c r="DB40" s="124">
        <f t="shared" ref="DB40:DB52" si="134">+BV40+BD40+AN40+X40+H40</f>
        <v>273057931</v>
      </c>
      <c r="DC40" s="124">
        <f t="shared" ref="DC40:DC52" si="135">+BW40+BE40+AO40+Y40+I40</f>
        <v>283880821</v>
      </c>
      <c r="DD40" s="124">
        <f t="shared" ref="DD40:DD52" si="136">+BX40+BF40+AP40+Z40+J40</f>
        <v>310747939</v>
      </c>
      <c r="DE40" s="124">
        <f t="shared" ref="DE40:DE52" si="137">+BY40+BG40+AQ40+AA40+K40</f>
        <v>372080567</v>
      </c>
      <c r="DF40" s="124">
        <f t="shared" ref="DF40:DF52" si="138">+BZ40+BH40+AR40+AB40+L40</f>
        <v>534901614</v>
      </c>
      <c r="DG40" s="124">
        <f t="shared" ref="DG40:DG52" si="139">+CA40+BI40+AS40+AC40+M40</f>
        <v>652052907</v>
      </c>
      <c r="DH40" s="124">
        <f t="shared" ref="DH40:DH52" si="140">+CB40+BJ40+AT40+AD40+N40</f>
        <v>626175479</v>
      </c>
      <c r="DI40" s="124">
        <f t="shared" ref="DI40:DI52" si="141">+CC40+BK40+AU40+AE40+O40</f>
        <v>354526421</v>
      </c>
      <c r="DJ40" s="124">
        <f t="shared" ref="DJ40:DJ52" si="142">+CD40+BL40+AV40+AF40+P40</f>
        <v>340380273</v>
      </c>
      <c r="DK40" s="124">
        <f t="shared" ref="DK40:DK52" si="143">+CE40+BM40+AW40+AG40+Q40</f>
        <v>325271082</v>
      </c>
      <c r="DL40" s="187"/>
      <c r="DM40" s="120">
        <f t="shared" ref="DM40:DM52" si="144">+CV40-CF40</f>
        <v>0</v>
      </c>
      <c r="DN40" s="120">
        <f t="shared" ref="DN40:DN52" si="145">+CW40-CG40</f>
        <v>0</v>
      </c>
      <c r="DO40" s="120">
        <f t="shared" ref="DO40:DO52" si="146">+CX40-CH40</f>
        <v>0</v>
      </c>
      <c r="DP40" s="120">
        <f t="shared" ref="DP40:DP52" si="147">+CY40-CI40</f>
        <v>0</v>
      </c>
      <c r="DQ40" s="120">
        <f t="shared" ref="DQ40:DQ52" si="148">+CZ40-CJ40</f>
        <v>0</v>
      </c>
      <c r="DR40" s="120">
        <f t="shared" ref="DR40:DR52" si="149">+DA40-CK40</f>
        <v>0</v>
      </c>
      <c r="DS40" s="120">
        <f t="shared" ref="DS40:DS52" si="150">+DB40-CL40</f>
        <v>0</v>
      </c>
      <c r="DT40" s="120">
        <f t="shared" ref="DT40:DT52" si="151">+DC40-CM40</f>
        <v>0</v>
      </c>
      <c r="DU40" s="120">
        <f t="shared" ref="DU40:DU52" si="152">+DD40-CN40</f>
        <v>0</v>
      </c>
      <c r="DV40" s="120">
        <f t="shared" ref="DV40:DV52" si="153">+DE40-CO40</f>
        <v>0</v>
      </c>
      <c r="DW40" s="120">
        <f t="shared" ref="DW40:DW52" si="154">+DF40-CP40</f>
        <v>0</v>
      </c>
      <c r="DX40" s="120">
        <f t="shared" ref="DX40:DX52" si="155">+DG40-CQ40</f>
        <v>0</v>
      </c>
      <c r="DY40" s="120">
        <f t="shared" ref="DY40:DY52" si="156">+DH40-CR40</f>
        <v>0</v>
      </c>
      <c r="DZ40" s="120">
        <f t="shared" ref="DZ40:DZ52" si="157">+DI40-CS40</f>
        <v>0</v>
      </c>
      <c r="EA40" s="120">
        <f t="shared" ref="EA40:EA52" si="158">+DJ40-CT40</f>
        <v>0</v>
      </c>
      <c r="EB40" s="120">
        <f t="shared" ref="EB40:EB52" si="159">+DK40-CU40</f>
        <v>0</v>
      </c>
    </row>
    <row r="41" spans="1:132" s="8" customFormat="1" x14ac:dyDescent="0.2">
      <c r="A41" s="52" t="s">
        <v>33</v>
      </c>
      <c r="B41" s="38">
        <v>21330921</v>
      </c>
      <c r="C41" s="12">
        <v>94242114</v>
      </c>
      <c r="D41" s="12">
        <v>46330680</v>
      </c>
      <c r="E41" s="26">
        <v>58657010</v>
      </c>
      <c r="F41" s="26">
        <v>60717571</v>
      </c>
      <c r="G41" s="11">
        <v>62931451</v>
      </c>
      <c r="H41" s="11">
        <v>61675645</v>
      </c>
      <c r="I41" s="11">
        <v>66133033</v>
      </c>
      <c r="J41" s="11">
        <v>76270745</v>
      </c>
      <c r="K41" s="11">
        <v>100555814</v>
      </c>
      <c r="L41" s="11">
        <v>200842466</v>
      </c>
      <c r="M41" s="11">
        <v>245504575</v>
      </c>
      <c r="N41" s="11">
        <v>240238046</v>
      </c>
      <c r="O41" s="11">
        <v>235716373</v>
      </c>
      <c r="P41" s="11">
        <v>209380208</v>
      </c>
      <c r="Q41" s="11">
        <v>183100908</v>
      </c>
      <c r="R41" s="20">
        <v>1205396</v>
      </c>
      <c r="S41" s="12">
        <v>9510023</v>
      </c>
      <c r="T41" s="12">
        <v>2716067</v>
      </c>
      <c r="U41" s="26">
        <v>2877801</v>
      </c>
      <c r="V41" s="26">
        <v>3093497</v>
      </c>
      <c r="W41" s="11">
        <v>3357139</v>
      </c>
      <c r="X41" s="11">
        <v>3477614</v>
      </c>
      <c r="Y41" s="11">
        <v>3936298</v>
      </c>
      <c r="Z41" s="11">
        <v>2455072</v>
      </c>
      <c r="AA41" s="11">
        <v>2615064</v>
      </c>
      <c r="AB41" s="11">
        <v>3708621</v>
      </c>
      <c r="AC41" s="11">
        <v>4079151</v>
      </c>
      <c r="AD41" s="11">
        <v>3655640</v>
      </c>
      <c r="AE41" s="11">
        <v>4080759</v>
      </c>
      <c r="AF41" s="11">
        <v>3356423</v>
      </c>
      <c r="AG41" s="11">
        <v>3470243</v>
      </c>
      <c r="AH41" s="20">
        <v>4092798</v>
      </c>
      <c r="AI41" s="12">
        <v>21024882</v>
      </c>
      <c r="AJ41" s="12">
        <v>7770261</v>
      </c>
      <c r="AK41" s="26">
        <v>10119710</v>
      </c>
      <c r="AL41" s="26">
        <v>9198617</v>
      </c>
      <c r="AM41" s="11">
        <v>10000715</v>
      </c>
      <c r="AN41" s="11">
        <v>10499371</v>
      </c>
      <c r="AO41" s="11">
        <v>12041838</v>
      </c>
      <c r="AP41" s="11">
        <v>12833406</v>
      </c>
      <c r="AQ41" s="11">
        <v>16407568</v>
      </c>
      <c r="AR41" s="11">
        <v>23907668</v>
      </c>
      <c r="AS41" s="11">
        <v>30130938</v>
      </c>
      <c r="AT41" s="11">
        <v>36303664</v>
      </c>
      <c r="AU41" s="11">
        <v>41714272</v>
      </c>
      <c r="AV41" s="11">
        <v>41507450</v>
      </c>
      <c r="AW41" s="11">
        <v>44186657</v>
      </c>
      <c r="AX41" s="20"/>
      <c r="AY41" s="12">
        <v>53634</v>
      </c>
      <c r="AZ41" s="12"/>
      <c r="BA41" s="26"/>
      <c r="BB41" s="26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21">
        <v>672738</v>
      </c>
      <c r="BO41" s="14">
        <v>1866701</v>
      </c>
      <c r="BP41" s="20">
        <v>4533850</v>
      </c>
      <c r="BQ41" s="46">
        <v>21913211</v>
      </c>
      <c r="BR41" s="46">
        <v>6911266</v>
      </c>
      <c r="BS41" s="48">
        <v>7644515</v>
      </c>
      <c r="BT41" s="48">
        <v>7899083</v>
      </c>
      <c r="BU41" s="11">
        <v>7983063</v>
      </c>
      <c r="BV41" s="11">
        <v>7598723</v>
      </c>
      <c r="BW41" s="11">
        <v>7965543</v>
      </c>
      <c r="BX41" s="11">
        <v>5881778</v>
      </c>
      <c r="BY41" s="11">
        <v>6555072</v>
      </c>
      <c r="BZ41" s="11">
        <v>5173896</v>
      </c>
      <c r="CA41" s="11">
        <v>6117343</v>
      </c>
      <c r="CB41" s="11">
        <v>6249529</v>
      </c>
      <c r="CC41" s="11">
        <v>9540752</v>
      </c>
      <c r="CD41" s="11">
        <v>10084035</v>
      </c>
      <c r="CE41" s="11">
        <v>11071265</v>
      </c>
      <c r="CF41" s="20">
        <v>31162965</v>
      </c>
      <c r="CG41" s="12">
        <v>146743864</v>
      </c>
      <c r="CH41" s="12">
        <v>63728274</v>
      </c>
      <c r="CI41" s="26">
        <v>79299036</v>
      </c>
      <c r="CJ41" s="26">
        <v>80908768</v>
      </c>
      <c r="CK41" s="22">
        <f t="shared" si="125"/>
        <v>84272368</v>
      </c>
      <c r="CL41" s="11">
        <v>83251353</v>
      </c>
      <c r="CM41" s="11">
        <v>90076712</v>
      </c>
      <c r="CN41" s="11">
        <v>97441001</v>
      </c>
      <c r="CO41" s="22">
        <f t="shared" si="126"/>
        <v>126133518</v>
      </c>
      <c r="CP41" s="22">
        <f t="shared" si="127"/>
        <v>233632651</v>
      </c>
      <c r="CQ41" s="11">
        <v>285832007</v>
      </c>
      <c r="CR41" s="11">
        <v>286446879</v>
      </c>
      <c r="CS41" s="11">
        <v>291052156</v>
      </c>
      <c r="CT41" s="11">
        <v>264328116</v>
      </c>
      <c r="CU41" s="11">
        <v>241829073</v>
      </c>
      <c r="CV41" s="124">
        <f t="shared" si="128"/>
        <v>31162965</v>
      </c>
      <c r="CW41" s="124">
        <f t="shared" si="129"/>
        <v>146743864</v>
      </c>
      <c r="CX41" s="124">
        <f t="shared" si="130"/>
        <v>63728274</v>
      </c>
      <c r="CY41" s="124">
        <f t="shared" si="131"/>
        <v>79299036</v>
      </c>
      <c r="CZ41" s="124">
        <f t="shared" si="132"/>
        <v>80908768</v>
      </c>
      <c r="DA41" s="124">
        <f t="shared" si="133"/>
        <v>84272368</v>
      </c>
      <c r="DB41" s="124">
        <f t="shared" si="134"/>
        <v>83251353</v>
      </c>
      <c r="DC41" s="124">
        <f t="shared" si="135"/>
        <v>90076712</v>
      </c>
      <c r="DD41" s="124">
        <f t="shared" si="136"/>
        <v>97441001</v>
      </c>
      <c r="DE41" s="124">
        <f t="shared" si="137"/>
        <v>126133518</v>
      </c>
      <c r="DF41" s="124">
        <f t="shared" si="138"/>
        <v>233632651</v>
      </c>
      <c r="DG41" s="124">
        <f t="shared" si="139"/>
        <v>285832007</v>
      </c>
      <c r="DH41" s="124">
        <f t="shared" si="140"/>
        <v>286446879</v>
      </c>
      <c r="DI41" s="124">
        <f t="shared" si="141"/>
        <v>291052156</v>
      </c>
      <c r="DJ41" s="124">
        <f t="shared" si="142"/>
        <v>264328116</v>
      </c>
      <c r="DK41" s="124">
        <f t="shared" si="143"/>
        <v>241829073</v>
      </c>
      <c r="DL41" s="187"/>
      <c r="DM41" s="120">
        <f t="shared" si="144"/>
        <v>0</v>
      </c>
      <c r="DN41" s="120">
        <f t="shared" si="145"/>
        <v>0</v>
      </c>
      <c r="DO41" s="120">
        <f t="shared" si="146"/>
        <v>0</v>
      </c>
      <c r="DP41" s="120">
        <f t="shared" si="147"/>
        <v>0</v>
      </c>
      <c r="DQ41" s="120">
        <f t="shared" si="148"/>
        <v>0</v>
      </c>
      <c r="DR41" s="120">
        <f t="shared" si="149"/>
        <v>0</v>
      </c>
      <c r="DS41" s="120">
        <f t="shared" si="150"/>
        <v>0</v>
      </c>
      <c r="DT41" s="120">
        <f t="shared" si="151"/>
        <v>0</v>
      </c>
      <c r="DU41" s="120">
        <f t="shared" si="152"/>
        <v>0</v>
      </c>
      <c r="DV41" s="120">
        <f t="shared" si="153"/>
        <v>0</v>
      </c>
      <c r="DW41" s="120">
        <f t="shared" si="154"/>
        <v>0</v>
      </c>
      <c r="DX41" s="120">
        <f t="shared" si="155"/>
        <v>0</v>
      </c>
      <c r="DY41" s="120">
        <f t="shared" si="156"/>
        <v>0</v>
      </c>
      <c r="DZ41" s="120">
        <f t="shared" si="157"/>
        <v>0</v>
      </c>
      <c r="EA41" s="120">
        <f t="shared" si="158"/>
        <v>0</v>
      </c>
      <c r="EB41" s="120">
        <f t="shared" si="159"/>
        <v>0</v>
      </c>
    </row>
    <row r="42" spans="1:132" s="8" customFormat="1" x14ac:dyDescent="0.2">
      <c r="A42" s="52" t="s">
        <v>34</v>
      </c>
      <c r="B42" s="38">
        <v>28669588</v>
      </c>
      <c r="C42" s="12">
        <v>32920853</v>
      </c>
      <c r="D42" s="12">
        <v>48746067</v>
      </c>
      <c r="E42" s="26">
        <v>59831785</v>
      </c>
      <c r="F42" s="26">
        <v>64854345</v>
      </c>
      <c r="G42" s="11">
        <v>66604724</v>
      </c>
      <c r="H42" s="11">
        <v>61458130</v>
      </c>
      <c r="I42" s="11">
        <v>62393168</v>
      </c>
      <c r="J42" s="11">
        <v>70138317</v>
      </c>
      <c r="K42" s="11">
        <v>82293976</v>
      </c>
      <c r="L42" s="11">
        <v>148400026</v>
      </c>
      <c r="M42" s="11">
        <v>175550848</v>
      </c>
      <c r="N42" s="11">
        <v>163191806</v>
      </c>
      <c r="O42" s="11">
        <v>136790311</v>
      </c>
      <c r="P42" s="11">
        <v>123546515</v>
      </c>
      <c r="Q42" s="11">
        <v>115888317</v>
      </c>
      <c r="R42" s="20">
        <v>1723114</v>
      </c>
      <c r="S42" s="12">
        <v>1460734</v>
      </c>
      <c r="T42" s="12">
        <v>1539930</v>
      </c>
      <c r="U42" s="26">
        <v>2269592</v>
      </c>
      <c r="V42" s="26">
        <v>2586049</v>
      </c>
      <c r="W42" s="11">
        <v>2889257</v>
      </c>
      <c r="X42" s="11">
        <v>3340677</v>
      </c>
      <c r="Y42" s="11">
        <v>2647243</v>
      </c>
      <c r="Z42" s="11">
        <v>2686736</v>
      </c>
      <c r="AA42" s="11">
        <v>3079286</v>
      </c>
      <c r="AB42" s="11">
        <v>3342262</v>
      </c>
      <c r="AC42" s="11">
        <v>4150367</v>
      </c>
      <c r="AD42" s="11">
        <v>3822362</v>
      </c>
      <c r="AE42" s="11">
        <v>3417783</v>
      </c>
      <c r="AF42" s="11">
        <v>2896557</v>
      </c>
      <c r="AG42" s="11">
        <v>2339412</v>
      </c>
      <c r="AH42" s="20">
        <v>2004400</v>
      </c>
      <c r="AI42" s="12">
        <v>6282890</v>
      </c>
      <c r="AJ42" s="12">
        <v>3023233</v>
      </c>
      <c r="AK42" s="26">
        <v>2739682</v>
      </c>
      <c r="AL42" s="26">
        <v>3258388</v>
      </c>
      <c r="AM42" s="11">
        <v>4330429</v>
      </c>
      <c r="AN42" s="11">
        <v>4280260</v>
      </c>
      <c r="AO42" s="11">
        <v>4102647</v>
      </c>
      <c r="AP42" s="11">
        <v>5199798</v>
      </c>
      <c r="AQ42" s="11">
        <v>6331898</v>
      </c>
      <c r="AR42" s="11">
        <v>6074672</v>
      </c>
      <c r="AS42" s="11">
        <v>4879305</v>
      </c>
      <c r="AT42" s="11">
        <v>4941982</v>
      </c>
      <c r="AU42" s="11">
        <v>7725662</v>
      </c>
      <c r="AV42" s="11">
        <v>9442521</v>
      </c>
      <c r="AW42" s="11">
        <v>13173407</v>
      </c>
      <c r="AX42" s="20"/>
      <c r="AY42" s="12">
        <v>0</v>
      </c>
      <c r="AZ42" s="12"/>
      <c r="BA42" s="26">
        <v>29742</v>
      </c>
      <c r="BB42" s="26">
        <v>586939</v>
      </c>
      <c r="BC42" s="11">
        <v>805946</v>
      </c>
      <c r="BD42" s="11">
        <v>790929</v>
      </c>
      <c r="BE42" s="11">
        <v>1467349</v>
      </c>
      <c r="BF42" s="11">
        <v>1436371</v>
      </c>
      <c r="BG42" s="11">
        <v>1530965</v>
      </c>
      <c r="BH42" s="11">
        <v>385757</v>
      </c>
      <c r="BI42" s="11">
        <v>145082</v>
      </c>
      <c r="BJ42" s="11">
        <v>287643</v>
      </c>
      <c r="BK42" s="11">
        <v>281178</v>
      </c>
      <c r="BL42" s="11">
        <v>259668</v>
      </c>
      <c r="BM42" s="11">
        <v>245922</v>
      </c>
      <c r="BN42" s="21">
        <v>935107</v>
      </c>
      <c r="BO42" s="14">
        <v>1248386</v>
      </c>
      <c r="BP42" s="20">
        <v>1238557</v>
      </c>
      <c r="BQ42" s="46">
        <v>6212666</v>
      </c>
      <c r="BR42" s="46">
        <v>3817886</v>
      </c>
      <c r="BS42" s="48">
        <v>11939427</v>
      </c>
      <c r="BT42" s="48">
        <v>13168041</v>
      </c>
      <c r="BU42" s="11">
        <v>13787321</v>
      </c>
      <c r="BV42" s="11">
        <v>15362901</v>
      </c>
      <c r="BW42" s="11">
        <v>8226681</v>
      </c>
      <c r="BX42" s="11">
        <v>9507985</v>
      </c>
      <c r="BY42" s="11">
        <v>24894650</v>
      </c>
      <c r="BZ42" s="11">
        <v>36486968</v>
      </c>
      <c r="CA42" s="11">
        <v>39648303</v>
      </c>
      <c r="CB42" s="11">
        <v>11189379</v>
      </c>
      <c r="CC42" s="11">
        <v>13179456</v>
      </c>
      <c r="CD42" s="11">
        <v>12510410</v>
      </c>
      <c r="CE42" s="11">
        <v>13463498</v>
      </c>
      <c r="CF42" s="20">
        <v>33635659</v>
      </c>
      <c r="CG42" s="12">
        <v>46877143</v>
      </c>
      <c r="CH42" s="12">
        <v>57127116</v>
      </c>
      <c r="CI42" s="26">
        <v>76810228</v>
      </c>
      <c r="CJ42" s="26">
        <v>84453762</v>
      </c>
      <c r="CK42" s="22">
        <f t="shared" si="125"/>
        <v>88417677</v>
      </c>
      <c r="CL42" s="11">
        <v>85232897</v>
      </c>
      <c r="CM42" s="11">
        <v>78837088</v>
      </c>
      <c r="CN42" s="11">
        <v>88969207</v>
      </c>
      <c r="CO42" s="22">
        <f t="shared" si="126"/>
        <v>118130775</v>
      </c>
      <c r="CP42" s="22">
        <f t="shared" si="127"/>
        <v>194689685</v>
      </c>
      <c r="CQ42" s="11">
        <v>224373905</v>
      </c>
      <c r="CR42" s="11">
        <v>183433172</v>
      </c>
      <c r="CS42" s="11">
        <v>161394390</v>
      </c>
      <c r="CT42" s="11">
        <v>148655671</v>
      </c>
      <c r="CU42" s="11">
        <v>145110556</v>
      </c>
      <c r="CV42" s="124">
        <f t="shared" si="128"/>
        <v>33635659</v>
      </c>
      <c r="CW42" s="124">
        <f t="shared" si="129"/>
        <v>46877143</v>
      </c>
      <c r="CX42" s="124">
        <f t="shared" si="130"/>
        <v>57127116</v>
      </c>
      <c r="CY42" s="124">
        <f t="shared" si="131"/>
        <v>76810228</v>
      </c>
      <c r="CZ42" s="124">
        <f t="shared" si="132"/>
        <v>84453762</v>
      </c>
      <c r="DA42" s="124">
        <f t="shared" si="133"/>
        <v>88417677</v>
      </c>
      <c r="DB42" s="124">
        <f t="shared" si="134"/>
        <v>85232897</v>
      </c>
      <c r="DC42" s="124">
        <f t="shared" si="135"/>
        <v>78837088</v>
      </c>
      <c r="DD42" s="124">
        <f t="shared" si="136"/>
        <v>88969207</v>
      </c>
      <c r="DE42" s="124">
        <f t="shared" si="137"/>
        <v>118130775</v>
      </c>
      <c r="DF42" s="124">
        <f t="shared" si="138"/>
        <v>194689685</v>
      </c>
      <c r="DG42" s="124">
        <f t="shared" si="139"/>
        <v>224373905</v>
      </c>
      <c r="DH42" s="124">
        <f t="shared" si="140"/>
        <v>183433172</v>
      </c>
      <c r="DI42" s="124">
        <f t="shared" si="141"/>
        <v>161394390</v>
      </c>
      <c r="DJ42" s="124">
        <f t="shared" si="142"/>
        <v>148655671</v>
      </c>
      <c r="DK42" s="124">
        <f t="shared" si="143"/>
        <v>145110556</v>
      </c>
      <c r="DL42" s="187"/>
      <c r="DM42" s="120">
        <f t="shared" si="144"/>
        <v>0</v>
      </c>
      <c r="DN42" s="120">
        <f t="shared" si="145"/>
        <v>0</v>
      </c>
      <c r="DO42" s="120">
        <f t="shared" si="146"/>
        <v>0</v>
      </c>
      <c r="DP42" s="120">
        <f t="shared" si="147"/>
        <v>0</v>
      </c>
      <c r="DQ42" s="120">
        <f t="shared" si="148"/>
        <v>0</v>
      </c>
      <c r="DR42" s="120">
        <f t="shared" si="149"/>
        <v>0</v>
      </c>
      <c r="DS42" s="120">
        <f t="shared" si="150"/>
        <v>0</v>
      </c>
      <c r="DT42" s="120">
        <f t="shared" si="151"/>
        <v>0</v>
      </c>
      <c r="DU42" s="120">
        <f t="shared" si="152"/>
        <v>0</v>
      </c>
      <c r="DV42" s="120">
        <f t="shared" si="153"/>
        <v>0</v>
      </c>
      <c r="DW42" s="120">
        <f t="shared" si="154"/>
        <v>0</v>
      </c>
      <c r="DX42" s="120">
        <f t="shared" si="155"/>
        <v>0</v>
      </c>
      <c r="DY42" s="120">
        <f t="shared" si="156"/>
        <v>0</v>
      </c>
      <c r="DZ42" s="120">
        <f t="shared" si="157"/>
        <v>0</v>
      </c>
      <c r="EA42" s="120">
        <f t="shared" si="158"/>
        <v>0</v>
      </c>
      <c r="EB42" s="120">
        <f t="shared" si="159"/>
        <v>0</v>
      </c>
    </row>
    <row r="43" spans="1:132" s="8" customFormat="1" x14ac:dyDescent="0.2">
      <c r="A43" s="52" t="s">
        <v>35</v>
      </c>
      <c r="B43" s="38">
        <v>19344256</v>
      </c>
      <c r="C43" s="12">
        <v>25458955</v>
      </c>
      <c r="D43" s="12">
        <v>32445006</v>
      </c>
      <c r="E43" s="26">
        <v>39522557</v>
      </c>
      <c r="F43" s="26">
        <v>43834139</v>
      </c>
      <c r="G43" s="11">
        <v>44292410</v>
      </c>
      <c r="H43" s="11">
        <v>43126222</v>
      </c>
      <c r="I43" s="11">
        <v>40897546</v>
      </c>
      <c r="J43" s="11">
        <v>42649437</v>
      </c>
      <c r="K43" s="11">
        <v>51525243</v>
      </c>
      <c r="L43" s="11">
        <v>88872908</v>
      </c>
      <c r="M43" s="11">
        <v>111466421</v>
      </c>
      <c r="N43" s="11">
        <v>55701212</v>
      </c>
      <c r="O43" s="11">
        <v>79989917</v>
      </c>
      <c r="P43" s="11">
        <v>75498091</v>
      </c>
      <c r="Q43" s="11">
        <v>72597095</v>
      </c>
      <c r="R43" s="20">
        <v>1677260</v>
      </c>
      <c r="S43" s="12">
        <v>2796027</v>
      </c>
      <c r="T43" s="12">
        <v>3540640</v>
      </c>
      <c r="U43" s="26">
        <v>4119697</v>
      </c>
      <c r="V43" s="26">
        <v>4913656</v>
      </c>
      <c r="W43" s="11">
        <v>4802063</v>
      </c>
      <c r="X43" s="11">
        <v>5487074</v>
      </c>
      <c r="Y43" s="11">
        <v>4202385</v>
      </c>
      <c r="Z43" s="11">
        <v>3666087</v>
      </c>
      <c r="AA43" s="11">
        <v>4820036</v>
      </c>
      <c r="AB43" s="11">
        <v>5500661</v>
      </c>
      <c r="AC43" s="11">
        <v>6958972</v>
      </c>
      <c r="AD43" s="11">
        <v>3805135</v>
      </c>
      <c r="AE43" s="11">
        <v>4388914</v>
      </c>
      <c r="AF43" s="11">
        <v>2590080</v>
      </c>
      <c r="AG43" s="11">
        <v>2421475</v>
      </c>
      <c r="AH43" s="20">
        <v>103030</v>
      </c>
      <c r="AI43" s="12">
        <v>254961</v>
      </c>
      <c r="AJ43" s="12">
        <v>273502</v>
      </c>
      <c r="AK43" s="26">
        <v>368658</v>
      </c>
      <c r="AL43" s="26">
        <v>192323</v>
      </c>
      <c r="AM43" s="11">
        <v>829431</v>
      </c>
      <c r="AN43" s="11">
        <v>945196</v>
      </c>
      <c r="AO43" s="11">
        <v>568715</v>
      </c>
      <c r="AP43" s="11">
        <v>503889</v>
      </c>
      <c r="AQ43" s="11">
        <v>586820</v>
      </c>
      <c r="AR43" s="11">
        <v>1283826</v>
      </c>
      <c r="AS43" s="11">
        <v>1281419</v>
      </c>
      <c r="AT43" s="11">
        <v>120208</v>
      </c>
      <c r="AU43" s="11">
        <v>148739</v>
      </c>
      <c r="AV43" s="11">
        <v>380472</v>
      </c>
      <c r="AW43" s="11">
        <v>638720</v>
      </c>
      <c r="AX43" s="20">
        <v>2000</v>
      </c>
      <c r="AY43" s="12">
        <v>23612</v>
      </c>
      <c r="AZ43" s="12">
        <v>7417</v>
      </c>
      <c r="BA43" s="26">
        <v>158138</v>
      </c>
      <c r="BB43" s="26">
        <v>60359</v>
      </c>
      <c r="BC43" s="11">
        <v>440789</v>
      </c>
      <c r="BD43" s="11">
        <v>105357</v>
      </c>
      <c r="BE43" s="11">
        <v>178518</v>
      </c>
      <c r="BF43" s="11">
        <v>146366</v>
      </c>
      <c r="BG43" s="11">
        <v>104713</v>
      </c>
      <c r="BH43" s="11">
        <v>39101</v>
      </c>
      <c r="BI43" s="11">
        <v>38905</v>
      </c>
      <c r="BJ43" s="11">
        <v>37696</v>
      </c>
      <c r="BK43" s="11">
        <v>36000</v>
      </c>
      <c r="BL43" s="11">
        <v>20000</v>
      </c>
      <c r="BM43" s="11"/>
      <c r="BN43" s="21">
        <v>734896</v>
      </c>
      <c r="BO43" s="14">
        <v>1112185</v>
      </c>
      <c r="BP43" s="20">
        <v>5543630</v>
      </c>
      <c r="BQ43" s="46">
        <v>8136103</v>
      </c>
      <c r="BR43" s="46">
        <v>8928407</v>
      </c>
      <c r="BS43" s="48">
        <v>8064249</v>
      </c>
      <c r="BT43" s="48">
        <v>9147974</v>
      </c>
      <c r="BU43" s="11">
        <v>11124748</v>
      </c>
      <c r="BV43" s="11">
        <v>11478551</v>
      </c>
      <c r="BW43" s="11">
        <v>14866945</v>
      </c>
      <c r="BX43" s="11">
        <v>16616472</v>
      </c>
      <c r="BY43" s="11">
        <v>16417341</v>
      </c>
      <c r="BZ43" s="11">
        <v>21776832</v>
      </c>
      <c r="CA43" s="11">
        <v>24377616</v>
      </c>
      <c r="CB43" s="11">
        <v>12021337</v>
      </c>
      <c r="CC43" s="11">
        <v>12171935</v>
      </c>
      <c r="CD43" s="11">
        <v>10959992</v>
      </c>
      <c r="CE43" s="11">
        <v>11776252</v>
      </c>
      <c r="CF43" s="20">
        <v>26670176</v>
      </c>
      <c r="CG43" s="12">
        <v>36669658</v>
      </c>
      <c r="CH43" s="12">
        <v>45194972</v>
      </c>
      <c r="CI43" s="26">
        <v>52233299</v>
      </c>
      <c r="CJ43" s="26">
        <v>58148451</v>
      </c>
      <c r="CK43" s="22">
        <f t="shared" si="125"/>
        <v>61489441</v>
      </c>
      <c r="CL43" s="11">
        <v>61142400</v>
      </c>
      <c r="CM43" s="11">
        <v>60714109</v>
      </c>
      <c r="CN43" s="11">
        <v>63582251</v>
      </c>
      <c r="CO43" s="22">
        <f t="shared" si="126"/>
        <v>73454153</v>
      </c>
      <c r="CP43" s="22">
        <f t="shared" si="127"/>
        <v>117473328</v>
      </c>
      <c r="CQ43" s="11">
        <v>144123333</v>
      </c>
      <c r="CR43" s="11">
        <v>71685588</v>
      </c>
      <c r="CS43" s="11">
        <v>96735505</v>
      </c>
      <c r="CT43" s="11">
        <v>89448635</v>
      </c>
      <c r="CU43" s="11">
        <v>87433542</v>
      </c>
      <c r="CV43" s="124">
        <f t="shared" si="128"/>
        <v>26670176</v>
      </c>
      <c r="CW43" s="124">
        <f t="shared" si="129"/>
        <v>36669658</v>
      </c>
      <c r="CX43" s="124">
        <f t="shared" si="130"/>
        <v>45194972</v>
      </c>
      <c r="CY43" s="124">
        <f t="shared" si="131"/>
        <v>52233299</v>
      </c>
      <c r="CZ43" s="124">
        <f t="shared" si="132"/>
        <v>58148451</v>
      </c>
      <c r="DA43" s="124">
        <f t="shared" si="133"/>
        <v>61489441</v>
      </c>
      <c r="DB43" s="124">
        <f t="shared" si="134"/>
        <v>61142400</v>
      </c>
      <c r="DC43" s="124">
        <f t="shared" si="135"/>
        <v>60714109</v>
      </c>
      <c r="DD43" s="124">
        <f t="shared" si="136"/>
        <v>63582251</v>
      </c>
      <c r="DE43" s="124">
        <f t="shared" si="137"/>
        <v>73454153</v>
      </c>
      <c r="DF43" s="124">
        <f t="shared" si="138"/>
        <v>117473328</v>
      </c>
      <c r="DG43" s="124">
        <f t="shared" si="139"/>
        <v>144123333</v>
      </c>
      <c r="DH43" s="124">
        <f t="shared" si="140"/>
        <v>71685588</v>
      </c>
      <c r="DI43" s="124">
        <f t="shared" si="141"/>
        <v>96735505</v>
      </c>
      <c r="DJ43" s="124">
        <f t="shared" si="142"/>
        <v>89448635</v>
      </c>
      <c r="DK43" s="124">
        <f t="shared" si="143"/>
        <v>87433542</v>
      </c>
      <c r="DL43" s="187"/>
      <c r="DM43" s="120">
        <f t="shared" si="144"/>
        <v>0</v>
      </c>
      <c r="DN43" s="120">
        <f t="shared" si="145"/>
        <v>0</v>
      </c>
      <c r="DO43" s="120">
        <f t="shared" si="146"/>
        <v>0</v>
      </c>
      <c r="DP43" s="120">
        <f t="shared" si="147"/>
        <v>0</v>
      </c>
      <c r="DQ43" s="120">
        <f t="shared" si="148"/>
        <v>0</v>
      </c>
      <c r="DR43" s="120">
        <f t="shared" si="149"/>
        <v>0</v>
      </c>
      <c r="DS43" s="120">
        <f t="shared" si="150"/>
        <v>0</v>
      </c>
      <c r="DT43" s="120">
        <f t="shared" si="151"/>
        <v>0</v>
      </c>
      <c r="DU43" s="120">
        <f t="shared" si="152"/>
        <v>0</v>
      </c>
      <c r="DV43" s="120">
        <f t="shared" si="153"/>
        <v>0</v>
      </c>
      <c r="DW43" s="120">
        <f t="shared" si="154"/>
        <v>0</v>
      </c>
      <c r="DX43" s="120">
        <f t="shared" si="155"/>
        <v>0</v>
      </c>
      <c r="DY43" s="120">
        <f t="shared" si="156"/>
        <v>0</v>
      </c>
      <c r="DZ43" s="120">
        <f t="shared" si="157"/>
        <v>0</v>
      </c>
      <c r="EA43" s="120">
        <f t="shared" si="158"/>
        <v>0</v>
      </c>
      <c r="EB43" s="120">
        <f t="shared" si="159"/>
        <v>0</v>
      </c>
    </row>
    <row r="44" spans="1:132" s="8" customFormat="1" x14ac:dyDescent="0.2">
      <c r="A44" s="52" t="s">
        <v>38</v>
      </c>
      <c r="B44" s="38">
        <v>58757895</v>
      </c>
      <c r="C44" s="12">
        <v>64361930</v>
      </c>
      <c r="D44" s="12">
        <v>87312666</v>
      </c>
      <c r="E44" s="26">
        <v>108695979</v>
      </c>
      <c r="F44" s="26">
        <v>118370493</v>
      </c>
      <c r="G44" s="11">
        <v>136978560</v>
      </c>
      <c r="H44" s="11">
        <v>136733040</v>
      </c>
      <c r="I44" s="11">
        <v>155355395</v>
      </c>
      <c r="J44" s="11">
        <v>195770319</v>
      </c>
      <c r="K44" s="11">
        <v>254940531</v>
      </c>
      <c r="L44" s="11">
        <v>442587854</v>
      </c>
      <c r="M44" s="11">
        <v>510021686</v>
      </c>
      <c r="N44" s="11">
        <v>474790768</v>
      </c>
      <c r="O44" s="11">
        <v>407247441</v>
      </c>
      <c r="P44" s="11">
        <v>367726811</v>
      </c>
      <c r="Q44" s="11">
        <v>329197286</v>
      </c>
      <c r="R44" s="20">
        <v>11716369</v>
      </c>
      <c r="S44" s="12">
        <v>7469450</v>
      </c>
      <c r="T44" s="12">
        <v>7392449</v>
      </c>
      <c r="U44" s="26">
        <v>11850869</v>
      </c>
      <c r="V44" s="26">
        <v>10479931</v>
      </c>
      <c r="W44" s="11">
        <v>10531617</v>
      </c>
      <c r="X44" s="11">
        <v>12665120</v>
      </c>
      <c r="Y44" s="11">
        <v>14315194</v>
      </c>
      <c r="Z44" s="11">
        <v>9739730</v>
      </c>
      <c r="AA44" s="11">
        <v>10146821</v>
      </c>
      <c r="AB44" s="11">
        <v>12996812</v>
      </c>
      <c r="AC44" s="11">
        <v>14462892</v>
      </c>
      <c r="AD44" s="11">
        <v>13465845</v>
      </c>
      <c r="AE44" s="11">
        <v>12789904</v>
      </c>
      <c r="AF44" s="11">
        <v>12175504</v>
      </c>
      <c r="AG44" s="11">
        <v>12618170</v>
      </c>
      <c r="AH44" s="20">
        <v>6382439</v>
      </c>
      <c r="AI44" s="12">
        <v>11934329</v>
      </c>
      <c r="AJ44" s="12">
        <v>19589660</v>
      </c>
      <c r="AK44" s="26">
        <v>18585872</v>
      </c>
      <c r="AL44" s="26">
        <v>15861778</v>
      </c>
      <c r="AM44" s="11">
        <v>20987097</v>
      </c>
      <c r="AN44" s="11">
        <v>22001710</v>
      </c>
      <c r="AO44" s="11">
        <v>21419705</v>
      </c>
      <c r="AP44" s="11">
        <v>18932560</v>
      </c>
      <c r="AQ44" s="11">
        <v>17176318</v>
      </c>
      <c r="AR44" s="11">
        <v>8436587</v>
      </c>
      <c r="AS44" s="11">
        <v>8648414</v>
      </c>
      <c r="AT44" s="11">
        <v>9437191</v>
      </c>
      <c r="AU44" s="11">
        <v>10018767</v>
      </c>
      <c r="AV44" s="11">
        <v>10569236</v>
      </c>
      <c r="AW44" s="11">
        <v>10120269</v>
      </c>
      <c r="AX44" s="20">
        <v>58390</v>
      </c>
      <c r="AY44" s="12">
        <v>24834</v>
      </c>
      <c r="AZ44" s="12">
        <v>10770</v>
      </c>
      <c r="BA44" s="26">
        <v>177577</v>
      </c>
      <c r="BB44" s="26">
        <v>534592</v>
      </c>
      <c r="BC44" s="11">
        <v>56337</v>
      </c>
      <c r="BD44" s="11">
        <v>52725</v>
      </c>
      <c r="BE44" s="11">
        <v>269636</v>
      </c>
      <c r="BF44" s="11">
        <v>417331</v>
      </c>
      <c r="BG44" s="11">
        <v>773547</v>
      </c>
      <c r="BH44" s="11">
        <v>56285</v>
      </c>
      <c r="BI44" s="11">
        <v>130981</v>
      </c>
      <c r="BJ44" s="11">
        <v>123672</v>
      </c>
      <c r="BK44" s="11">
        <v>160673</v>
      </c>
      <c r="BL44" s="11">
        <v>166901</v>
      </c>
      <c r="BM44" s="11">
        <v>192900</v>
      </c>
      <c r="BN44" s="21">
        <v>3043500</v>
      </c>
      <c r="BO44" s="14">
        <v>5762823</v>
      </c>
      <c r="BP44" s="20">
        <v>8379758</v>
      </c>
      <c r="BQ44" s="46">
        <v>12708919</v>
      </c>
      <c r="BR44" s="46">
        <v>14380189</v>
      </c>
      <c r="BS44" s="48">
        <v>12174645</v>
      </c>
      <c r="BT44" s="48">
        <v>12276038</v>
      </c>
      <c r="BU44" s="11">
        <v>14757040</v>
      </c>
      <c r="BV44" s="11">
        <v>15406221</v>
      </c>
      <c r="BW44" s="11">
        <v>15314722</v>
      </c>
      <c r="BX44" s="11">
        <v>15283545</v>
      </c>
      <c r="BY44" s="11">
        <v>18278826</v>
      </c>
      <c r="BZ44" s="11">
        <v>18736225</v>
      </c>
      <c r="CA44" s="11">
        <v>17240318</v>
      </c>
      <c r="CB44" s="11">
        <v>18970882</v>
      </c>
      <c r="CC44" s="11">
        <v>14958925</v>
      </c>
      <c r="CD44" s="11">
        <v>18438430</v>
      </c>
      <c r="CE44" s="11">
        <v>21305451</v>
      </c>
      <c r="CF44" s="20">
        <v>85294851</v>
      </c>
      <c r="CG44" s="12">
        <v>96499462</v>
      </c>
      <c r="CH44" s="12">
        <v>128685734</v>
      </c>
      <c r="CI44" s="26">
        <v>151484942</v>
      </c>
      <c r="CJ44" s="26">
        <v>157522832</v>
      </c>
      <c r="CK44" s="22">
        <f t="shared" si="125"/>
        <v>183310651</v>
      </c>
      <c r="CL44" s="11">
        <v>186858816</v>
      </c>
      <c r="CM44" s="11">
        <v>206674652</v>
      </c>
      <c r="CN44" s="11">
        <v>240143485</v>
      </c>
      <c r="CO44" s="22">
        <f t="shared" si="126"/>
        <v>301316043</v>
      </c>
      <c r="CP44" s="22">
        <f t="shared" si="127"/>
        <v>482813763</v>
      </c>
      <c r="CQ44" s="11">
        <v>550504291</v>
      </c>
      <c r="CR44" s="11">
        <v>516788358</v>
      </c>
      <c r="CS44" s="11">
        <v>445175710</v>
      </c>
      <c r="CT44" s="11">
        <v>409076882</v>
      </c>
      <c r="CU44" s="11">
        <v>373434076</v>
      </c>
      <c r="CV44" s="124">
        <f t="shared" si="128"/>
        <v>85294851</v>
      </c>
      <c r="CW44" s="124">
        <f t="shared" si="129"/>
        <v>96499462</v>
      </c>
      <c r="CX44" s="124">
        <f t="shared" si="130"/>
        <v>128685734</v>
      </c>
      <c r="CY44" s="124">
        <f t="shared" si="131"/>
        <v>151484942</v>
      </c>
      <c r="CZ44" s="124">
        <f t="shared" si="132"/>
        <v>157522832</v>
      </c>
      <c r="DA44" s="124">
        <f t="shared" si="133"/>
        <v>183310651</v>
      </c>
      <c r="DB44" s="124">
        <f t="shared" si="134"/>
        <v>186858816</v>
      </c>
      <c r="DC44" s="124">
        <f t="shared" si="135"/>
        <v>206674652</v>
      </c>
      <c r="DD44" s="124">
        <f t="shared" si="136"/>
        <v>240143485</v>
      </c>
      <c r="DE44" s="124">
        <f t="shared" si="137"/>
        <v>301316043</v>
      </c>
      <c r="DF44" s="124">
        <f t="shared" si="138"/>
        <v>482813763</v>
      </c>
      <c r="DG44" s="124">
        <f t="shared" si="139"/>
        <v>550504291</v>
      </c>
      <c r="DH44" s="124">
        <f t="shared" si="140"/>
        <v>516788358</v>
      </c>
      <c r="DI44" s="124">
        <f t="shared" si="141"/>
        <v>445175710</v>
      </c>
      <c r="DJ44" s="124">
        <f t="shared" si="142"/>
        <v>409076882</v>
      </c>
      <c r="DK44" s="124">
        <f t="shared" si="143"/>
        <v>373434076</v>
      </c>
      <c r="DL44" s="187"/>
      <c r="DM44" s="120">
        <f t="shared" si="144"/>
        <v>0</v>
      </c>
      <c r="DN44" s="120">
        <f t="shared" si="145"/>
        <v>0</v>
      </c>
      <c r="DO44" s="120">
        <f t="shared" si="146"/>
        <v>0</v>
      </c>
      <c r="DP44" s="120">
        <f t="shared" si="147"/>
        <v>0</v>
      </c>
      <c r="DQ44" s="120">
        <f t="shared" si="148"/>
        <v>0</v>
      </c>
      <c r="DR44" s="120">
        <f t="shared" si="149"/>
        <v>0</v>
      </c>
      <c r="DS44" s="120">
        <f t="shared" si="150"/>
        <v>0</v>
      </c>
      <c r="DT44" s="120">
        <f t="shared" si="151"/>
        <v>0</v>
      </c>
      <c r="DU44" s="120">
        <f t="shared" si="152"/>
        <v>0</v>
      </c>
      <c r="DV44" s="120">
        <f t="shared" si="153"/>
        <v>0</v>
      </c>
      <c r="DW44" s="120">
        <f t="shared" si="154"/>
        <v>0</v>
      </c>
      <c r="DX44" s="120">
        <f t="shared" si="155"/>
        <v>0</v>
      </c>
      <c r="DY44" s="120">
        <f t="shared" si="156"/>
        <v>0</v>
      </c>
      <c r="DZ44" s="120">
        <f t="shared" si="157"/>
        <v>0</v>
      </c>
      <c r="EA44" s="120">
        <f t="shared" si="158"/>
        <v>0</v>
      </c>
      <c r="EB44" s="120">
        <f t="shared" si="159"/>
        <v>0</v>
      </c>
    </row>
    <row r="45" spans="1:132" s="8" customFormat="1" x14ac:dyDescent="0.2">
      <c r="A45" s="52" t="s">
        <v>39</v>
      </c>
      <c r="B45" s="38">
        <v>42132881</v>
      </c>
      <c r="C45" s="12">
        <v>46147543</v>
      </c>
      <c r="D45" s="12">
        <v>58320241</v>
      </c>
      <c r="E45" s="26">
        <v>70838116</v>
      </c>
      <c r="F45" s="26">
        <v>70752056</v>
      </c>
      <c r="G45" s="11">
        <v>76274334</v>
      </c>
      <c r="H45" s="11">
        <v>72367663</v>
      </c>
      <c r="I45" s="11">
        <v>78110480</v>
      </c>
      <c r="J45" s="11">
        <v>92304115</v>
      </c>
      <c r="K45" s="11">
        <v>113438514</v>
      </c>
      <c r="L45" s="11">
        <v>191300987</v>
      </c>
      <c r="M45" s="11">
        <v>228515000</v>
      </c>
      <c r="N45" s="11">
        <v>223116980</v>
      </c>
      <c r="O45" s="11">
        <v>169508094</v>
      </c>
      <c r="P45" s="11">
        <v>159286555</v>
      </c>
      <c r="Q45" s="11">
        <v>148149557</v>
      </c>
      <c r="R45" s="20">
        <v>6034934</v>
      </c>
      <c r="S45" s="12">
        <v>3038005</v>
      </c>
      <c r="T45" s="12">
        <v>3758877</v>
      </c>
      <c r="U45" s="26">
        <v>3500655</v>
      </c>
      <c r="V45" s="26">
        <v>8131303</v>
      </c>
      <c r="W45" s="11">
        <v>4184652</v>
      </c>
      <c r="X45" s="11">
        <v>4026727</v>
      </c>
      <c r="Y45" s="11">
        <v>4176266</v>
      </c>
      <c r="Z45" s="11">
        <v>4913170</v>
      </c>
      <c r="AA45" s="11">
        <v>4909090</v>
      </c>
      <c r="AB45" s="11">
        <v>6860085</v>
      </c>
      <c r="AC45" s="11">
        <v>7552000</v>
      </c>
      <c r="AD45" s="11">
        <v>5481496</v>
      </c>
      <c r="AE45" s="11">
        <v>4199667</v>
      </c>
      <c r="AF45" s="11">
        <v>3811070</v>
      </c>
      <c r="AG45" s="11">
        <v>4176958</v>
      </c>
      <c r="AH45" s="20">
        <v>11193934</v>
      </c>
      <c r="AI45" s="12">
        <v>25379513</v>
      </c>
      <c r="AJ45" s="12">
        <v>24077552</v>
      </c>
      <c r="AK45" s="26">
        <v>21884707</v>
      </c>
      <c r="AL45" s="26">
        <v>22812070</v>
      </c>
      <c r="AM45" s="11">
        <v>26417643</v>
      </c>
      <c r="AN45" s="11">
        <v>27529590</v>
      </c>
      <c r="AO45" s="11">
        <v>39802625</v>
      </c>
      <c r="AP45" s="11">
        <v>36755808</v>
      </c>
      <c r="AQ45" s="11">
        <v>35111580</v>
      </c>
      <c r="AR45" s="11">
        <v>36543171</v>
      </c>
      <c r="AS45" s="11">
        <v>24534000</v>
      </c>
      <c r="AT45" s="11">
        <v>30644043</v>
      </c>
      <c r="AU45" s="11">
        <v>31459848</v>
      </c>
      <c r="AV45" s="11">
        <v>33745463</v>
      </c>
      <c r="AW45" s="11">
        <v>38214600</v>
      </c>
      <c r="AX45" s="20">
        <v>614315</v>
      </c>
      <c r="AY45" s="12">
        <v>340482</v>
      </c>
      <c r="AZ45" s="12"/>
      <c r="BA45" s="26">
        <v>157498</v>
      </c>
      <c r="BB45" s="26">
        <v>340018</v>
      </c>
      <c r="BC45" s="11">
        <v>343823</v>
      </c>
      <c r="BD45" s="11">
        <v>389671</v>
      </c>
      <c r="BE45" s="11">
        <v>414604</v>
      </c>
      <c r="BF45" s="11">
        <v>542472</v>
      </c>
      <c r="BG45" s="11">
        <v>418096</v>
      </c>
      <c r="BH45" s="11">
        <v>363468</v>
      </c>
      <c r="BI45" s="11"/>
      <c r="BJ45" s="11">
        <v>313011</v>
      </c>
      <c r="BK45" s="11">
        <v>543786</v>
      </c>
      <c r="BL45" s="11">
        <v>531049</v>
      </c>
      <c r="BM45" s="11">
        <v>407778</v>
      </c>
      <c r="BN45" s="21">
        <v>3216094</v>
      </c>
      <c r="BO45" s="14">
        <v>693566</v>
      </c>
      <c r="BP45" s="20">
        <v>3461161</v>
      </c>
      <c r="BQ45" s="46">
        <v>1736816</v>
      </c>
      <c r="BR45" s="46">
        <v>3443244</v>
      </c>
      <c r="BS45" s="48">
        <v>4884903</v>
      </c>
      <c r="BT45" s="48">
        <v>2926542</v>
      </c>
      <c r="BU45" s="11">
        <v>2302300</v>
      </c>
      <c r="BV45" s="11">
        <v>2731000</v>
      </c>
      <c r="BW45" s="11">
        <v>3074591</v>
      </c>
      <c r="BX45" s="11">
        <v>3348000</v>
      </c>
      <c r="BY45" s="11">
        <v>3969000</v>
      </c>
      <c r="BZ45" s="11">
        <v>4069000</v>
      </c>
      <c r="CA45" s="11">
        <v>3246000</v>
      </c>
      <c r="CB45" s="11">
        <v>3295255</v>
      </c>
      <c r="CC45" s="11">
        <v>2134805</v>
      </c>
      <c r="CD45" s="11">
        <v>2175700</v>
      </c>
      <c r="CE45" s="11">
        <v>2761969</v>
      </c>
      <c r="CF45" s="20">
        <v>63437225</v>
      </c>
      <c r="CG45" s="12">
        <v>76642359</v>
      </c>
      <c r="CH45" s="12">
        <v>89599914</v>
      </c>
      <c r="CI45" s="26">
        <v>101265879</v>
      </c>
      <c r="CJ45" s="26">
        <v>104961989</v>
      </c>
      <c r="CK45" s="22">
        <f t="shared" si="125"/>
        <v>109522752</v>
      </c>
      <c r="CL45" s="11">
        <v>107044651</v>
      </c>
      <c r="CM45" s="11">
        <v>125578566</v>
      </c>
      <c r="CN45" s="11">
        <v>137863565</v>
      </c>
      <c r="CO45" s="22">
        <f t="shared" si="126"/>
        <v>157846280</v>
      </c>
      <c r="CP45" s="22">
        <f t="shared" si="127"/>
        <v>239136711</v>
      </c>
      <c r="CQ45" s="11">
        <v>263847000</v>
      </c>
      <c r="CR45" s="11">
        <v>262850785</v>
      </c>
      <c r="CS45" s="11">
        <v>207846200</v>
      </c>
      <c r="CT45" s="11">
        <v>199549837</v>
      </c>
      <c r="CU45" s="11">
        <v>193710862</v>
      </c>
      <c r="CV45" s="124">
        <f t="shared" si="128"/>
        <v>63437225</v>
      </c>
      <c r="CW45" s="124">
        <f t="shared" si="129"/>
        <v>76642359</v>
      </c>
      <c r="CX45" s="124">
        <f t="shared" si="130"/>
        <v>89599914</v>
      </c>
      <c r="CY45" s="124">
        <f t="shared" si="131"/>
        <v>101265879</v>
      </c>
      <c r="CZ45" s="124">
        <f t="shared" si="132"/>
        <v>104961989</v>
      </c>
      <c r="DA45" s="124">
        <f t="shared" si="133"/>
        <v>109522752</v>
      </c>
      <c r="DB45" s="124">
        <f t="shared" si="134"/>
        <v>107044651</v>
      </c>
      <c r="DC45" s="124">
        <f t="shared" si="135"/>
        <v>125578566</v>
      </c>
      <c r="DD45" s="124">
        <f t="shared" si="136"/>
        <v>137863565</v>
      </c>
      <c r="DE45" s="124">
        <f t="shared" si="137"/>
        <v>157846280</v>
      </c>
      <c r="DF45" s="124">
        <f t="shared" si="138"/>
        <v>239136711</v>
      </c>
      <c r="DG45" s="124">
        <f t="shared" si="139"/>
        <v>263847000</v>
      </c>
      <c r="DH45" s="124">
        <f t="shared" si="140"/>
        <v>262850785</v>
      </c>
      <c r="DI45" s="124">
        <f t="shared" si="141"/>
        <v>207846200</v>
      </c>
      <c r="DJ45" s="124">
        <f t="shared" si="142"/>
        <v>199549837</v>
      </c>
      <c r="DK45" s="124">
        <f t="shared" si="143"/>
        <v>193710862</v>
      </c>
      <c r="DL45" s="187"/>
      <c r="DM45" s="120">
        <f t="shared" si="144"/>
        <v>0</v>
      </c>
      <c r="DN45" s="120">
        <f t="shared" si="145"/>
        <v>0</v>
      </c>
      <c r="DO45" s="120">
        <f t="shared" si="146"/>
        <v>0</v>
      </c>
      <c r="DP45" s="120">
        <f t="shared" si="147"/>
        <v>0</v>
      </c>
      <c r="DQ45" s="120">
        <f t="shared" si="148"/>
        <v>0</v>
      </c>
      <c r="DR45" s="120">
        <f t="shared" si="149"/>
        <v>0</v>
      </c>
      <c r="DS45" s="120">
        <f t="shared" si="150"/>
        <v>0</v>
      </c>
      <c r="DT45" s="120">
        <f t="shared" si="151"/>
        <v>0</v>
      </c>
      <c r="DU45" s="120">
        <f t="shared" si="152"/>
        <v>0</v>
      </c>
      <c r="DV45" s="120">
        <f t="shared" si="153"/>
        <v>0</v>
      </c>
      <c r="DW45" s="120">
        <f t="shared" si="154"/>
        <v>0</v>
      </c>
      <c r="DX45" s="120">
        <f t="shared" si="155"/>
        <v>0</v>
      </c>
      <c r="DY45" s="120">
        <f t="shared" si="156"/>
        <v>0</v>
      </c>
      <c r="DZ45" s="120">
        <f t="shared" si="157"/>
        <v>0</v>
      </c>
      <c r="EA45" s="120">
        <f t="shared" si="158"/>
        <v>0</v>
      </c>
      <c r="EB45" s="120">
        <f t="shared" si="159"/>
        <v>0</v>
      </c>
    </row>
    <row r="46" spans="1:132" s="8" customFormat="1" x14ac:dyDescent="0.2">
      <c r="A46" s="52" t="s">
        <v>40</v>
      </c>
      <c r="B46" s="38">
        <v>11357657</v>
      </c>
      <c r="C46" s="12">
        <v>24149521</v>
      </c>
      <c r="D46" s="12">
        <v>25031544</v>
      </c>
      <c r="E46" s="26">
        <v>29643154</v>
      </c>
      <c r="F46" s="26">
        <v>33692434</v>
      </c>
      <c r="G46" s="11">
        <v>35662641</v>
      </c>
      <c r="H46" s="11">
        <v>33923605</v>
      </c>
      <c r="I46" s="11">
        <v>35980012</v>
      </c>
      <c r="J46" s="11">
        <v>43817041</v>
      </c>
      <c r="K46" s="11">
        <v>55918364</v>
      </c>
      <c r="L46" s="11">
        <v>100583962</v>
      </c>
      <c r="M46" s="11">
        <v>178868502</v>
      </c>
      <c r="N46" s="11">
        <v>181626189</v>
      </c>
      <c r="O46" s="11">
        <v>168551757</v>
      </c>
      <c r="P46" s="11">
        <v>185250447</v>
      </c>
      <c r="Q46" s="11">
        <v>167118507</v>
      </c>
      <c r="R46" s="20">
        <v>787809</v>
      </c>
      <c r="S46" s="12">
        <v>2846452</v>
      </c>
      <c r="T46" s="12">
        <v>1576910</v>
      </c>
      <c r="U46" s="26">
        <v>1537045</v>
      </c>
      <c r="V46" s="26">
        <v>1655233</v>
      </c>
      <c r="W46" s="11">
        <v>1739767</v>
      </c>
      <c r="X46" s="11">
        <v>1638692</v>
      </c>
      <c r="Y46" s="11">
        <v>1800573</v>
      </c>
      <c r="Z46" s="11">
        <v>2411553</v>
      </c>
      <c r="AA46" s="11">
        <v>2249304</v>
      </c>
      <c r="AB46" s="11">
        <v>3256982</v>
      </c>
      <c r="AC46" s="11">
        <v>5537381</v>
      </c>
      <c r="AD46" s="11">
        <v>4247655</v>
      </c>
      <c r="AE46" s="11">
        <v>4360000</v>
      </c>
      <c r="AF46" s="11">
        <v>5208899</v>
      </c>
      <c r="AG46" s="11">
        <v>4919397</v>
      </c>
      <c r="AH46" s="20">
        <v>535263</v>
      </c>
      <c r="AI46" s="12">
        <v>4174304</v>
      </c>
      <c r="AJ46" s="12">
        <v>4777177</v>
      </c>
      <c r="AK46" s="26">
        <v>7277361</v>
      </c>
      <c r="AL46" s="26">
        <v>6428067</v>
      </c>
      <c r="AM46" s="11">
        <v>5822508</v>
      </c>
      <c r="AN46" s="11">
        <v>6804170</v>
      </c>
      <c r="AO46" s="11">
        <v>7405440</v>
      </c>
      <c r="AP46" s="11">
        <v>9410398</v>
      </c>
      <c r="AQ46" s="11">
        <v>8654086</v>
      </c>
      <c r="AR46" s="11">
        <v>10903133</v>
      </c>
      <c r="AS46" s="11">
        <v>6175183</v>
      </c>
      <c r="AT46" s="11">
        <v>6191829</v>
      </c>
      <c r="AU46" s="11">
        <v>6320593</v>
      </c>
      <c r="AV46" s="11">
        <v>7372678</v>
      </c>
      <c r="AW46" s="11">
        <v>8326723</v>
      </c>
      <c r="AX46" s="20"/>
      <c r="AY46" s="12">
        <v>52162</v>
      </c>
      <c r="AZ46" s="12"/>
      <c r="BA46" s="26"/>
      <c r="BB46" s="26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21">
        <v>367607</v>
      </c>
      <c r="BO46" s="14">
        <v>1402813</v>
      </c>
      <c r="BP46" s="20">
        <v>2656041</v>
      </c>
      <c r="BQ46" s="46">
        <v>5331777</v>
      </c>
      <c r="BR46" s="46">
        <v>6929998</v>
      </c>
      <c r="BS46" s="48">
        <v>6236315</v>
      </c>
      <c r="BT46" s="48">
        <v>9186717</v>
      </c>
      <c r="BU46" s="11">
        <v>9075751</v>
      </c>
      <c r="BV46" s="11">
        <v>8723909</v>
      </c>
      <c r="BW46" s="11">
        <v>8670398</v>
      </c>
      <c r="BX46" s="11">
        <v>9421520</v>
      </c>
      <c r="BY46" s="11">
        <v>6951625</v>
      </c>
      <c r="BZ46" s="11">
        <v>7582197</v>
      </c>
      <c r="CA46" s="11">
        <v>10582306</v>
      </c>
      <c r="CB46" s="11">
        <v>9649403</v>
      </c>
      <c r="CC46" s="11">
        <v>8650778</v>
      </c>
      <c r="CD46" s="11">
        <v>11485545</v>
      </c>
      <c r="CE46" s="11">
        <v>10732403</v>
      </c>
      <c r="CF46" s="20">
        <v>15336770</v>
      </c>
      <c r="CG46" s="12">
        <v>36554216</v>
      </c>
      <c r="CH46" s="12">
        <v>38315629</v>
      </c>
      <c r="CI46" s="26">
        <v>44693875</v>
      </c>
      <c r="CJ46" s="26">
        <v>50962451</v>
      </c>
      <c r="CK46" s="22">
        <f t="shared" si="125"/>
        <v>52300667</v>
      </c>
      <c r="CL46" s="11">
        <v>51090376</v>
      </c>
      <c r="CM46" s="11">
        <v>53856423</v>
      </c>
      <c r="CN46" s="11">
        <v>65060512</v>
      </c>
      <c r="CO46" s="22">
        <f t="shared" si="126"/>
        <v>73773379</v>
      </c>
      <c r="CP46" s="22">
        <f t="shared" si="127"/>
        <v>122326274</v>
      </c>
      <c r="CQ46" s="11">
        <v>201163372</v>
      </c>
      <c r="CR46" s="11">
        <v>201715076</v>
      </c>
      <c r="CS46" s="11">
        <v>187883128</v>
      </c>
      <c r="CT46" s="11">
        <v>209317569</v>
      </c>
      <c r="CU46" s="11">
        <v>191097030</v>
      </c>
      <c r="CV46" s="124">
        <f t="shared" si="128"/>
        <v>15336770</v>
      </c>
      <c r="CW46" s="124">
        <f t="shared" si="129"/>
        <v>36554216</v>
      </c>
      <c r="CX46" s="124">
        <f t="shared" si="130"/>
        <v>38315629</v>
      </c>
      <c r="CY46" s="124">
        <f t="shared" si="131"/>
        <v>44693875</v>
      </c>
      <c r="CZ46" s="124">
        <f t="shared" si="132"/>
        <v>50962451</v>
      </c>
      <c r="DA46" s="124">
        <f t="shared" si="133"/>
        <v>52300667</v>
      </c>
      <c r="DB46" s="124">
        <f t="shared" si="134"/>
        <v>51090376</v>
      </c>
      <c r="DC46" s="124">
        <f t="shared" si="135"/>
        <v>53856423</v>
      </c>
      <c r="DD46" s="124">
        <f t="shared" si="136"/>
        <v>65060512</v>
      </c>
      <c r="DE46" s="124">
        <f t="shared" si="137"/>
        <v>73773379</v>
      </c>
      <c r="DF46" s="124">
        <f t="shared" si="138"/>
        <v>122326274</v>
      </c>
      <c r="DG46" s="124">
        <f t="shared" si="139"/>
        <v>201163372</v>
      </c>
      <c r="DH46" s="124">
        <f t="shared" si="140"/>
        <v>201715076</v>
      </c>
      <c r="DI46" s="124">
        <f t="shared" si="141"/>
        <v>187883128</v>
      </c>
      <c r="DJ46" s="124">
        <f t="shared" si="142"/>
        <v>209317569</v>
      </c>
      <c r="DK46" s="124">
        <f t="shared" si="143"/>
        <v>191097030</v>
      </c>
      <c r="DL46" s="187"/>
      <c r="DM46" s="120">
        <f t="shared" si="144"/>
        <v>0</v>
      </c>
      <c r="DN46" s="120">
        <f t="shared" si="145"/>
        <v>0</v>
      </c>
      <c r="DO46" s="120">
        <f t="shared" si="146"/>
        <v>0</v>
      </c>
      <c r="DP46" s="120">
        <f t="shared" si="147"/>
        <v>0</v>
      </c>
      <c r="DQ46" s="120">
        <f t="shared" si="148"/>
        <v>0</v>
      </c>
      <c r="DR46" s="120">
        <f t="shared" si="149"/>
        <v>0</v>
      </c>
      <c r="DS46" s="120">
        <f t="shared" si="150"/>
        <v>0</v>
      </c>
      <c r="DT46" s="120">
        <f t="shared" si="151"/>
        <v>0</v>
      </c>
      <c r="DU46" s="120">
        <f t="shared" si="152"/>
        <v>0</v>
      </c>
      <c r="DV46" s="120">
        <f t="shared" si="153"/>
        <v>0</v>
      </c>
      <c r="DW46" s="120">
        <f t="shared" si="154"/>
        <v>0</v>
      </c>
      <c r="DX46" s="120">
        <f t="shared" si="155"/>
        <v>0</v>
      </c>
      <c r="DY46" s="120">
        <f t="shared" si="156"/>
        <v>0</v>
      </c>
      <c r="DZ46" s="120">
        <f t="shared" si="157"/>
        <v>0</v>
      </c>
      <c r="EA46" s="120">
        <f t="shared" si="158"/>
        <v>0</v>
      </c>
      <c r="EB46" s="120">
        <f t="shared" si="159"/>
        <v>0</v>
      </c>
    </row>
    <row r="47" spans="1:132" s="8" customFormat="1" x14ac:dyDescent="0.2">
      <c r="A47" s="52" t="s">
        <v>42</v>
      </c>
      <c r="B47" s="38">
        <v>6854948</v>
      </c>
      <c r="C47" s="12">
        <v>6885489</v>
      </c>
      <c r="D47" s="12">
        <v>16884542</v>
      </c>
      <c r="E47" s="26">
        <v>20298865</v>
      </c>
      <c r="F47" s="26">
        <v>22780321</v>
      </c>
      <c r="G47" s="11">
        <v>22230702</v>
      </c>
      <c r="H47" s="11">
        <v>20134075</v>
      </c>
      <c r="I47" s="11">
        <v>20588857</v>
      </c>
      <c r="J47" s="11">
        <v>22840257</v>
      </c>
      <c r="K47" s="11">
        <v>29411865</v>
      </c>
      <c r="L47" s="11">
        <v>54830527</v>
      </c>
      <c r="M47" s="11">
        <v>68063693</v>
      </c>
      <c r="N47" s="11">
        <v>66554938</v>
      </c>
      <c r="O47" s="11">
        <v>51227153</v>
      </c>
      <c r="P47" s="11">
        <v>47036364</v>
      </c>
      <c r="Q47" s="11">
        <v>45449396</v>
      </c>
      <c r="R47" s="20">
        <v>680740</v>
      </c>
      <c r="S47" s="12">
        <v>433338</v>
      </c>
      <c r="T47" s="12">
        <v>1665551</v>
      </c>
      <c r="U47" s="26">
        <v>1928720</v>
      </c>
      <c r="V47" s="26">
        <v>2190166</v>
      </c>
      <c r="W47" s="11">
        <v>1730382</v>
      </c>
      <c r="X47" s="11">
        <v>1623062</v>
      </c>
      <c r="Y47" s="11">
        <v>2014278</v>
      </c>
      <c r="Z47" s="11">
        <v>2114003</v>
      </c>
      <c r="AA47" s="11">
        <v>1703769</v>
      </c>
      <c r="AB47" s="11">
        <v>1970765</v>
      </c>
      <c r="AC47" s="11">
        <v>1618114</v>
      </c>
      <c r="AD47" s="11">
        <v>1903355</v>
      </c>
      <c r="AE47" s="11">
        <v>1506700</v>
      </c>
      <c r="AF47" s="11">
        <v>1382757</v>
      </c>
      <c r="AG47" s="11">
        <v>1766392</v>
      </c>
      <c r="AH47" s="20">
        <v>320085</v>
      </c>
      <c r="AI47" s="12">
        <v>78173</v>
      </c>
      <c r="AJ47" s="12">
        <v>1167110</v>
      </c>
      <c r="AK47" s="26">
        <v>1030568</v>
      </c>
      <c r="AL47" s="26">
        <v>1147360</v>
      </c>
      <c r="AM47" s="11">
        <v>1163000</v>
      </c>
      <c r="AN47" s="11">
        <v>1488160</v>
      </c>
      <c r="AO47" s="11">
        <v>1607521</v>
      </c>
      <c r="AP47" s="11">
        <v>2053754</v>
      </c>
      <c r="AQ47" s="11">
        <v>2075519</v>
      </c>
      <c r="AR47" s="11">
        <v>2438377</v>
      </c>
      <c r="AS47" s="11">
        <v>3003001</v>
      </c>
      <c r="AT47" s="11">
        <v>3064562</v>
      </c>
      <c r="AU47" s="11">
        <v>2320608</v>
      </c>
      <c r="AV47" s="11">
        <v>2812178</v>
      </c>
      <c r="AW47" s="11">
        <v>3273659</v>
      </c>
      <c r="AX47" s="20">
        <v>98863</v>
      </c>
      <c r="AY47" s="12">
        <v>70565</v>
      </c>
      <c r="AZ47" s="12">
        <v>38049</v>
      </c>
      <c r="BA47" s="26">
        <v>227712</v>
      </c>
      <c r="BB47" s="26">
        <v>207676</v>
      </c>
      <c r="BC47" s="11">
        <v>192546</v>
      </c>
      <c r="BD47" s="11">
        <v>183831</v>
      </c>
      <c r="BE47" s="11">
        <v>235233</v>
      </c>
      <c r="BF47" s="11">
        <v>280412</v>
      </c>
      <c r="BG47" s="11">
        <v>305860</v>
      </c>
      <c r="BH47" s="11">
        <v>338436</v>
      </c>
      <c r="BI47" s="11">
        <v>370664</v>
      </c>
      <c r="BJ47" s="11">
        <v>397896</v>
      </c>
      <c r="BK47" s="11">
        <v>410311</v>
      </c>
      <c r="BL47" s="11">
        <v>456990</v>
      </c>
      <c r="BM47" s="11">
        <v>478180</v>
      </c>
      <c r="BN47" s="21">
        <v>505283</v>
      </c>
      <c r="BO47" s="14">
        <v>1199553</v>
      </c>
      <c r="BP47" s="20">
        <v>1681966</v>
      </c>
      <c r="BQ47" s="46">
        <v>2456178</v>
      </c>
      <c r="BR47" s="46">
        <v>6702934</v>
      </c>
      <c r="BS47" s="48">
        <v>3159278</v>
      </c>
      <c r="BT47" s="48">
        <v>3820800</v>
      </c>
      <c r="BU47" s="11">
        <v>4021013</v>
      </c>
      <c r="BV47" s="11">
        <v>3308330</v>
      </c>
      <c r="BW47" s="11">
        <v>4379877</v>
      </c>
      <c r="BX47" s="11">
        <v>5269761</v>
      </c>
      <c r="BY47" s="11">
        <v>5741821</v>
      </c>
      <c r="BZ47" s="11">
        <v>4935079</v>
      </c>
      <c r="CA47" s="11">
        <v>6775527</v>
      </c>
      <c r="CB47" s="11">
        <v>6799681</v>
      </c>
      <c r="CC47" s="11">
        <v>6553896</v>
      </c>
      <c r="CD47" s="11">
        <v>6888543</v>
      </c>
      <c r="CE47" s="11">
        <v>6940337</v>
      </c>
      <c r="CF47" s="20">
        <v>9636602</v>
      </c>
      <c r="CG47" s="12">
        <v>9923743</v>
      </c>
      <c r="CH47" s="12">
        <v>26458186</v>
      </c>
      <c r="CI47" s="26">
        <v>26645143</v>
      </c>
      <c r="CJ47" s="26">
        <v>30146323</v>
      </c>
      <c r="CK47" s="22">
        <f t="shared" si="125"/>
        <v>29337643</v>
      </c>
      <c r="CL47" s="11">
        <v>26737458</v>
      </c>
      <c r="CM47" s="11">
        <v>28825766</v>
      </c>
      <c r="CN47" s="11">
        <v>32558187</v>
      </c>
      <c r="CO47" s="22">
        <f t="shared" si="126"/>
        <v>39238834</v>
      </c>
      <c r="CP47" s="22">
        <f t="shared" si="127"/>
        <v>64513184</v>
      </c>
      <c r="CQ47" s="11">
        <v>79830999</v>
      </c>
      <c r="CR47" s="11">
        <v>78720432</v>
      </c>
      <c r="CS47" s="11">
        <v>62018668</v>
      </c>
      <c r="CT47" s="11">
        <v>58576832</v>
      </c>
      <c r="CU47" s="11">
        <v>57907964</v>
      </c>
      <c r="CV47" s="124">
        <f t="shared" si="128"/>
        <v>9636602</v>
      </c>
      <c r="CW47" s="124">
        <f t="shared" si="129"/>
        <v>9923743</v>
      </c>
      <c r="CX47" s="124">
        <f t="shared" si="130"/>
        <v>26458186</v>
      </c>
      <c r="CY47" s="124">
        <f t="shared" si="131"/>
        <v>26645143</v>
      </c>
      <c r="CZ47" s="124">
        <f t="shared" si="132"/>
        <v>30146323</v>
      </c>
      <c r="DA47" s="124">
        <f t="shared" si="133"/>
        <v>29337643</v>
      </c>
      <c r="DB47" s="124">
        <f t="shared" si="134"/>
        <v>26737458</v>
      </c>
      <c r="DC47" s="124">
        <f t="shared" si="135"/>
        <v>28825766</v>
      </c>
      <c r="DD47" s="124">
        <f t="shared" si="136"/>
        <v>32558187</v>
      </c>
      <c r="DE47" s="124">
        <f t="shared" si="137"/>
        <v>39238834</v>
      </c>
      <c r="DF47" s="124">
        <f t="shared" si="138"/>
        <v>64513184</v>
      </c>
      <c r="DG47" s="124">
        <f t="shared" si="139"/>
        <v>79830999</v>
      </c>
      <c r="DH47" s="124">
        <f t="shared" si="140"/>
        <v>78720432</v>
      </c>
      <c r="DI47" s="124">
        <f t="shared" si="141"/>
        <v>62018668</v>
      </c>
      <c r="DJ47" s="124">
        <f t="shared" si="142"/>
        <v>58576832</v>
      </c>
      <c r="DK47" s="124">
        <f t="shared" si="143"/>
        <v>57907964</v>
      </c>
      <c r="DL47" s="187"/>
      <c r="DM47" s="120">
        <f t="shared" si="144"/>
        <v>0</v>
      </c>
      <c r="DN47" s="120">
        <f t="shared" si="145"/>
        <v>0</v>
      </c>
      <c r="DO47" s="120">
        <f t="shared" si="146"/>
        <v>0</v>
      </c>
      <c r="DP47" s="120">
        <f t="shared" si="147"/>
        <v>0</v>
      </c>
      <c r="DQ47" s="120">
        <f t="shared" si="148"/>
        <v>0</v>
      </c>
      <c r="DR47" s="120">
        <f t="shared" si="149"/>
        <v>0</v>
      </c>
      <c r="DS47" s="120">
        <f t="shared" si="150"/>
        <v>0</v>
      </c>
      <c r="DT47" s="120">
        <f t="shared" si="151"/>
        <v>0</v>
      </c>
      <c r="DU47" s="120">
        <f t="shared" si="152"/>
        <v>0</v>
      </c>
      <c r="DV47" s="120">
        <f t="shared" si="153"/>
        <v>0</v>
      </c>
      <c r="DW47" s="120">
        <f t="shared" si="154"/>
        <v>0</v>
      </c>
      <c r="DX47" s="120">
        <f t="shared" si="155"/>
        <v>0</v>
      </c>
      <c r="DY47" s="120">
        <f t="shared" si="156"/>
        <v>0</v>
      </c>
      <c r="DZ47" s="120">
        <f t="shared" si="157"/>
        <v>0</v>
      </c>
      <c r="EA47" s="120">
        <f t="shared" si="158"/>
        <v>0</v>
      </c>
      <c r="EB47" s="120">
        <f t="shared" si="159"/>
        <v>0</v>
      </c>
    </row>
    <row r="48" spans="1:132" s="8" customFormat="1" x14ac:dyDescent="0.2">
      <c r="A48" s="52" t="s">
        <v>48</v>
      </c>
      <c r="B48" s="38">
        <v>4870494</v>
      </c>
      <c r="C48" s="12">
        <v>169974512</v>
      </c>
      <c r="D48" s="12">
        <v>7188999</v>
      </c>
      <c r="E48" s="26">
        <v>8496788</v>
      </c>
      <c r="F48" s="26">
        <v>8400553</v>
      </c>
      <c r="G48" s="11">
        <v>9051495</v>
      </c>
      <c r="H48" s="11">
        <v>7892034</v>
      </c>
      <c r="I48" s="11">
        <v>7418158</v>
      </c>
      <c r="J48" s="11">
        <v>5352647</v>
      </c>
      <c r="K48" s="11">
        <v>9287308</v>
      </c>
      <c r="L48" s="11">
        <v>13105412</v>
      </c>
      <c r="M48" s="11">
        <v>14961179</v>
      </c>
      <c r="N48" s="11">
        <v>14443161</v>
      </c>
      <c r="O48" s="11">
        <v>12502682</v>
      </c>
      <c r="P48" s="11">
        <v>10953186</v>
      </c>
      <c r="Q48" s="11">
        <v>9770968</v>
      </c>
      <c r="R48" s="20">
        <v>562990</v>
      </c>
      <c r="S48" s="12">
        <v>9029049</v>
      </c>
      <c r="T48" s="12">
        <v>808971</v>
      </c>
      <c r="U48" s="26">
        <v>483687</v>
      </c>
      <c r="V48" s="26">
        <v>494205</v>
      </c>
      <c r="W48" s="11">
        <v>415085</v>
      </c>
      <c r="X48" s="11">
        <v>436060</v>
      </c>
      <c r="Y48" s="11">
        <v>542021</v>
      </c>
      <c r="Z48" s="11">
        <v>346005</v>
      </c>
      <c r="AA48" s="11">
        <v>944065</v>
      </c>
      <c r="AB48" s="11">
        <v>1106363</v>
      </c>
      <c r="AC48" s="11">
        <v>912304</v>
      </c>
      <c r="AD48" s="11">
        <v>722847</v>
      </c>
      <c r="AE48" s="11">
        <v>877298</v>
      </c>
      <c r="AF48" s="11">
        <v>787632</v>
      </c>
      <c r="AG48" s="11">
        <v>864719</v>
      </c>
      <c r="AH48" s="20">
        <v>1750</v>
      </c>
      <c r="AI48" s="12">
        <v>96503152</v>
      </c>
      <c r="AJ48" s="12">
        <v>23472</v>
      </c>
      <c r="AK48" s="26">
        <v>66343</v>
      </c>
      <c r="AL48" s="26">
        <v>141000</v>
      </c>
      <c r="AM48" s="11">
        <v>182065</v>
      </c>
      <c r="AN48" s="11">
        <v>173600</v>
      </c>
      <c r="AO48" s="11">
        <v>317680</v>
      </c>
      <c r="AP48" s="11">
        <v>338400</v>
      </c>
      <c r="AQ48" s="11">
        <v>700766</v>
      </c>
      <c r="AR48" s="11">
        <v>1826466</v>
      </c>
      <c r="AS48" s="11">
        <v>2384596</v>
      </c>
      <c r="AT48" s="11">
        <v>2641228</v>
      </c>
      <c r="AU48" s="11">
        <v>2911151</v>
      </c>
      <c r="AV48" s="11">
        <v>3013652</v>
      </c>
      <c r="AW48" s="11">
        <v>2538599</v>
      </c>
      <c r="AX48" s="20">
        <v>127773</v>
      </c>
      <c r="AY48" s="12">
        <v>706619</v>
      </c>
      <c r="AZ48" s="12"/>
      <c r="BA48" s="26">
        <v>6050</v>
      </c>
      <c r="BB48" s="26"/>
      <c r="BC48" s="11">
        <v>27567</v>
      </c>
      <c r="BD48" s="11">
        <v>59817</v>
      </c>
      <c r="BE48" s="11">
        <v>107600</v>
      </c>
      <c r="BF48" s="11">
        <v>31175</v>
      </c>
      <c r="BG48" s="11">
        <v>675719</v>
      </c>
      <c r="BH48" s="11">
        <v>657641</v>
      </c>
      <c r="BI48" s="11">
        <v>593084</v>
      </c>
      <c r="BJ48" s="11">
        <v>733925</v>
      </c>
      <c r="BK48" s="11">
        <v>622183</v>
      </c>
      <c r="BL48" s="11">
        <v>724379</v>
      </c>
      <c r="BM48" s="11">
        <v>234339</v>
      </c>
      <c r="BN48" s="21">
        <v>653870</v>
      </c>
      <c r="BO48" s="14">
        <v>3330347</v>
      </c>
      <c r="BP48" s="20">
        <v>924697</v>
      </c>
      <c r="BQ48" s="46">
        <v>8305514</v>
      </c>
      <c r="BR48" s="46">
        <v>1534395</v>
      </c>
      <c r="BS48" s="48">
        <v>2051722</v>
      </c>
      <c r="BT48" s="48">
        <v>2131087</v>
      </c>
      <c r="BU48" s="11">
        <v>2471965</v>
      </c>
      <c r="BV48" s="11">
        <v>2598040</v>
      </c>
      <c r="BW48" s="11">
        <v>2490301</v>
      </c>
      <c r="BX48" s="11">
        <v>2050457</v>
      </c>
      <c r="BY48" s="11">
        <v>2965014</v>
      </c>
      <c r="BZ48" s="11">
        <v>3182837</v>
      </c>
      <c r="CA48" s="11">
        <v>3385406</v>
      </c>
      <c r="CB48" s="11">
        <v>3754410</v>
      </c>
      <c r="CC48" s="11">
        <v>2978198</v>
      </c>
      <c r="CD48" s="11">
        <v>3793279</v>
      </c>
      <c r="CE48" s="11">
        <v>3455599</v>
      </c>
      <c r="CF48" s="20">
        <v>6487704</v>
      </c>
      <c r="CG48" s="12">
        <v>284518846</v>
      </c>
      <c r="CH48" s="12">
        <v>9555837</v>
      </c>
      <c r="CI48" s="26">
        <v>11104590</v>
      </c>
      <c r="CJ48" s="26">
        <v>11166845</v>
      </c>
      <c r="CK48" s="22">
        <f t="shared" si="125"/>
        <v>12148177</v>
      </c>
      <c r="CL48" s="11">
        <v>11159551</v>
      </c>
      <c r="CM48" s="11">
        <v>10875760</v>
      </c>
      <c r="CN48" s="11">
        <v>8118684</v>
      </c>
      <c r="CO48" s="22">
        <f t="shared" si="126"/>
        <v>14572872</v>
      </c>
      <c r="CP48" s="22">
        <f t="shared" si="127"/>
        <v>19878719</v>
      </c>
      <c r="CQ48" s="11">
        <v>22236569</v>
      </c>
      <c r="CR48" s="11">
        <v>22295571</v>
      </c>
      <c r="CS48" s="11">
        <v>19891512</v>
      </c>
      <c r="CT48" s="11">
        <v>19272128</v>
      </c>
      <c r="CU48" s="11">
        <v>16864224</v>
      </c>
      <c r="CV48" s="124">
        <f t="shared" si="128"/>
        <v>6487704</v>
      </c>
      <c r="CW48" s="124">
        <f t="shared" si="129"/>
        <v>284518846</v>
      </c>
      <c r="CX48" s="124">
        <f t="shared" si="130"/>
        <v>9555837</v>
      </c>
      <c r="CY48" s="124">
        <f t="shared" si="131"/>
        <v>11104590</v>
      </c>
      <c r="CZ48" s="124">
        <f t="shared" si="132"/>
        <v>11166845</v>
      </c>
      <c r="DA48" s="124">
        <f t="shared" si="133"/>
        <v>12148177</v>
      </c>
      <c r="DB48" s="124">
        <f t="shared" si="134"/>
        <v>11159551</v>
      </c>
      <c r="DC48" s="124">
        <f t="shared" si="135"/>
        <v>10875760</v>
      </c>
      <c r="DD48" s="124">
        <f t="shared" si="136"/>
        <v>8118684</v>
      </c>
      <c r="DE48" s="124">
        <f t="shared" si="137"/>
        <v>14572872</v>
      </c>
      <c r="DF48" s="124">
        <f t="shared" si="138"/>
        <v>19878719</v>
      </c>
      <c r="DG48" s="124">
        <f t="shared" si="139"/>
        <v>22236569</v>
      </c>
      <c r="DH48" s="124">
        <f t="shared" si="140"/>
        <v>22295571</v>
      </c>
      <c r="DI48" s="124">
        <f t="shared" si="141"/>
        <v>19891512</v>
      </c>
      <c r="DJ48" s="124">
        <f t="shared" si="142"/>
        <v>19272128</v>
      </c>
      <c r="DK48" s="124">
        <f t="shared" si="143"/>
        <v>16864224</v>
      </c>
      <c r="DL48" s="187"/>
      <c r="DM48" s="120">
        <f t="shared" si="144"/>
        <v>0</v>
      </c>
      <c r="DN48" s="120">
        <f t="shared" si="145"/>
        <v>0</v>
      </c>
      <c r="DO48" s="120">
        <f t="shared" si="146"/>
        <v>0</v>
      </c>
      <c r="DP48" s="120">
        <f t="shared" si="147"/>
        <v>0</v>
      </c>
      <c r="DQ48" s="120">
        <f t="shared" si="148"/>
        <v>0</v>
      </c>
      <c r="DR48" s="120">
        <f t="shared" si="149"/>
        <v>0</v>
      </c>
      <c r="DS48" s="120">
        <f t="shared" si="150"/>
        <v>0</v>
      </c>
      <c r="DT48" s="120">
        <f t="shared" si="151"/>
        <v>0</v>
      </c>
      <c r="DU48" s="120">
        <f t="shared" si="152"/>
        <v>0</v>
      </c>
      <c r="DV48" s="120">
        <f t="shared" si="153"/>
        <v>0</v>
      </c>
      <c r="DW48" s="120">
        <f t="shared" si="154"/>
        <v>0</v>
      </c>
      <c r="DX48" s="120">
        <f t="shared" si="155"/>
        <v>0</v>
      </c>
      <c r="DY48" s="120">
        <f t="shared" si="156"/>
        <v>0</v>
      </c>
      <c r="DZ48" s="120">
        <f t="shared" si="157"/>
        <v>0</v>
      </c>
      <c r="EA48" s="120">
        <f t="shared" si="158"/>
        <v>0</v>
      </c>
      <c r="EB48" s="120">
        <f t="shared" si="159"/>
        <v>0</v>
      </c>
    </row>
    <row r="49" spans="1:132" s="8" customFormat="1" x14ac:dyDescent="0.2">
      <c r="A49" s="52" t="s">
        <v>49</v>
      </c>
      <c r="B49" s="38">
        <v>58843517</v>
      </c>
      <c r="C49" s="12">
        <v>73007671</v>
      </c>
      <c r="D49" s="12">
        <v>96495908</v>
      </c>
      <c r="E49" s="26">
        <v>118606187</v>
      </c>
      <c r="F49" s="26">
        <v>128698888</v>
      </c>
      <c r="G49" s="11">
        <v>138078795</v>
      </c>
      <c r="H49" s="11">
        <v>138793873</v>
      </c>
      <c r="I49" s="11">
        <v>146274361</v>
      </c>
      <c r="J49" s="11">
        <v>163112102</v>
      </c>
      <c r="K49" s="11">
        <v>230382434</v>
      </c>
      <c r="L49" s="11">
        <v>397691893</v>
      </c>
      <c r="M49" s="11">
        <v>485837644</v>
      </c>
      <c r="N49" s="11">
        <v>453645793</v>
      </c>
      <c r="O49" s="11">
        <v>378787124</v>
      </c>
      <c r="P49" s="11">
        <v>338222109</v>
      </c>
      <c r="Q49" s="11">
        <v>296924406</v>
      </c>
      <c r="R49" s="20">
        <v>2851281</v>
      </c>
      <c r="S49" s="12">
        <v>7009112</v>
      </c>
      <c r="T49" s="12">
        <v>10939052</v>
      </c>
      <c r="U49" s="26">
        <v>14540431</v>
      </c>
      <c r="V49" s="26">
        <v>18705614</v>
      </c>
      <c r="W49" s="11">
        <v>15417407</v>
      </c>
      <c r="X49" s="11">
        <v>17204589</v>
      </c>
      <c r="Y49" s="11">
        <v>20186977</v>
      </c>
      <c r="Z49" s="11">
        <v>22780623</v>
      </c>
      <c r="AA49" s="11">
        <v>27157762</v>
      </c>
      <c r="AB49" s="11">
        <v>37163780</v>
      </c>
      <c r="AC49" s="11">
        <v>42375926</v>
      </c>
      <c r="AD49" s="11">
        <v>7031380</v>
      </c>
      <c r="AE49" s="11">
        <v>7192160</v>
      </c>
      <c r="AF49" s="11">
        <v>6162271</v>
      </c>
      <c r="AG49" s="11">
        <v>6296244</v>
      </c>
      <c r="AH49" s="20">
        <v>12631516</v>
      </c>
      <c r="AI49" s="12">
        <v>16401928</v>
      </c>
      <c r="AJ49" s="12">
        <v>21731646</v>
      </c>
      <c r="AK49" s="26">
        <v>25161553</v>
      </c>
      <c r="AL49" s="26">
        <v>27798800</v>
      </c>
      <c r="AM49" s="11">
        <v>32948471</v>
      </c>
      <c r="AN49" s="11">
        <v>34213115</v>
      </c>
      <c r="AO49" s="11">
        <v>40564373</v>
      </c>
      <c r="AP49" s="11">
        <v>41577038</v>
      </c>
      <c r="AQ49" s="11">
        <v>55383843</v>
      </c>
      <c r="AR49" s="11">
        <v>2799765</v>
      </c>
      <c r="AS49" s="11">
        <v>3607651</v>
      </c>
      <c r="AT49" s="11">
        <v>3361689</v>
      </c>
      <c r="AU49" s="11">
        <v>4704625</v>
      </c>
      <c r="AV49" s="11">
        <v>5823642</v>
      </c>
      <c r="AW49" s="11">
        <v>6172649</v>
      </c>
      <c r="AX49" s="20">
        <v>29294</v>
      </c>
      <c r="AY49" s="12">
        <v>81437</v>
      </c>
      <c r="AZ49" s="12">
        <v>51716</v>
      </c>
      <c r="BA49" s="26">
        <v>456037</v>
      </c>
      <c r="BB49" s="26">
        <v>343393</v>
      </c>
      <c r="BC49" s="11">
        <v>605174</v>
      </c>
      <c r="BD49" s="11">
        <v>1032733</v>
      </c>
      <c r="BE49" s="11">
        <v>636936</v>
      </c>
      <c r="BF49" s="11">
        <v>460203</v>
      </c>
      <c r="BG49" s="11">
        <v>837189</v>
      </c>
      <c r="BH49" s="11">
        <v>421484</v>
      </c>
      <c r="BI49" s="11">
        <v>712151</v>
      </c>
      <c r="BJ49" s="11">
        <v>267011</v>
      </c>
      <c r="BK49" s="11">
        <v>204076</v>
      </c>
      <c r="BL49" s="11">
        <v>286772</v>
      </c>
      <c r="BM49" s="11">
        <v>321132</v>
      </c>
      <c r="BN49" s="21">
        <v>1138979</v>
      </c>
      <c r="BO49" s="14">
        <v>3412803</v>
      </c>
      <c r="BP49" s="20">
        <v>7730774</v>
      </c>
      <c r="BQ49" s="46">
        <v>13254705</v>
      </c>
      <c r="BR49" s="46">
        <v>10342157</v>
      </c>
      <c r="BS49" s="48">
        <v>10498090</v>
      </c>
      <c r="BT49" s="48">
        <v>10762982</v>
      </c>
      <c r="BU49" s="11">
        <v>13112138</v>
      </c>
      <c r="BV49" s="11">
        <v>17006121</v>
      </c>
      <c r="BW49" s="11">
        <v>19977072</v>
      </c>
      <c r="BX49" s="11">
        <v>22151568</v>
      </c>
      <c r="BY49" s="11">
        <v>33633945</v>
      </c>
      <c r="BZ49" s="11">
        <v>27107369</v>
      </c>
      <c r="CA49" s="11">
        <v>27285543</v>
      </c>
      <c r="CB49" s="11">
        <v>26390238</v>
      </c>
      <c r="CC49" s="11">
        <v>32567846</v>
      </c>
      <c r="CD49" s="11">
        <v>33688977</v>
      </c>
      <c r="CE49" s="11">
        <v>37712240</v>
      </c>
      <c r="CF49" s="20">
        <v>82086382</v>
      </c>
      <c r="CG49" s="12">
        <v>109754853</v>
      </c>
      <c r="CH49" s="12">
        <v>139560479</v>
      </c>
      <c r="CI49" s="26">
        <v>169262298</v>
      </c>
      <c r="CJ49" s="26">
        <v>186309677</v>
      </c>
      <c r="CK49" s="22">
        <f t="shared" si="125"/>
        <v>200161985</v>
      </c>
      <c r="CL49" s="11">
        <v>208250431</v>
      </c>
      <c r="CM49" s="11">
        <v>227639719</v>
      </c>
      <c r="CN49" s="11">
        <v>250081534</v>
      </c>
      <c r="CO49" s="22">
        <f t="shared" si="126"/>
        <v>347395173</v>
      </c>
      <c r="CP49" s="22">
        <f t="shared" si="127"/>
        <v>465184291</v>
      </c>
      <c r="CQ49" s="11">
        <v>559818915</v>
      </c>
      <c r="CR49" s="11">
        <v>490696111</v>
      </c>
      <c r="CS49" s="11">
        <v>423455831</v>
      </c>
      <c r="CT49" s="11">
        <v>384183771</v>
      </c>
      <c r="CU49" s="11">
        <v>347426671</v>
      </c>
      <c r="CV49" s="124">
        <f t="shared" si="128"/>
        <v>82086382</v>
      </c>
      <c r="CW49" s="124">
        <f t="shared" si="129"/>
        <v>109754853</v>
      </c>
      <c r="CX49" s="124">
        <f t="shared" si="130"/>
        <v>139560479</v>
      </c>
      <c r="CY49" s="124">
        <f t="shared" si="131"/>
        <v>169262298</v>
      </c>
      <c r="CZ49" s="124">
        <f t="shared" si="132"/>
        <v>186309677</v>
      </c>
      <c r="DA49" s="124">
        <f t="shared" si="133"/>
        <v>200161985</v>
      </c>
      <c r="DB49" s="124">
        <f t="shared" si="134"/>
        <v>208250431</v>
      </c>
      <c r="DC49" s="124">
        <f t="shared" si="135"/>
        <v>227639719</v>
      </c>
      <c r="DD49" s="124">
        <f t="shared" si="136"/>
        <v>250081534</v>
      </c>
      <c r="DE49" s="124">
        <f t="shared" si="137"/>
        <v>347395173</v>
      </c>
      <c r="DF49" s="124">
        <f t="shared" si="138"/>
        <v>465184291</v>
      </c>
      <c r="DG49" s="124">
        <f t="shared" si="139"/>
        <v>559818915</v>
      </c>
      <c r="DH49" s="124">
        <f t="shared" si="140"/>
        <v>490696111</v>
      </c>
      <c r="DI49" s="124">
        <f t="shared" si="141"/>
        <v>423455831</v>
      </c>
      <c r="DJ49" s="124">
        <f t="shared" si="142"/>
        <v>384183771</v>
      </c>
      <c r="DK49" s="124">
        <f t="shared" si="143"/>
        <v>347426671</v>
      </c>
      <c r="DL49" s="187"/>
      <c r="DM49" s="120">
        <f t="shared" si="144"/>
        <v>0</v>
      </c>
      <c r="DN49" s="120">
        <f t="shared" si="145"/>
        <v>0</v>
      </c>
      <c r="DO49" s="120">
        <f t="shared" si="146"/>
        <v>0</v>
      </c>
      <c r="DP49" s="120">
        <f t="shared" si="147"/>
        <v>0</v>
      </c>
      <c r="DQ49" s="120">
        <f t="shared" si="148"/>
        <v>0</v>
      </c>
      <c r="DR49" s="120">
        <f t="shared" si="149"/>
        <v>0</v>
      </c>
      <c r="DS49" s="120">
        <f t="shared" si="150"/>
        <v>0</v>
      </c>
      <c r="DT49" s="120">
        <f t="shared" si="151"/>
        <v>0</v>
      </c>
      <c r="DU49" s="120">
        <f t="shared" si="152"/>
        <v>0</v>
      </c>
      <c r="DV49" s="120">
        <f t="shared" si="153"/>
        <v>0</v>
      </c>
      <c r="DW49" s="120">
        <f t="shared" si="154"/>
        <v>0</v>
      </c>
      <c r="DX49" s="120">
        <f t="shared" si="155"/>
        <v>0</v>
      </c>
      <c r="DY49" s="120">
        <f t="shared" si="156"/>
        <v>0</v>
      </c>
      <c r="DZ49" s="120">
        <f t="shared" si="157"/>
        <v>0</v>
      </c>
      <c r="EA49" s="120">
        <f t="shared" si="158"/>
        <v>0</v>
      </c>
      <c r="EB49" s="120">
        <f t="shared" si="159"/>
        <v>0</v>
      </c>
    </row>
    <row r="50" spans="1:132" s="8" customFormat="1" x14ac:dyDescent="0.2">
      <c r="A50" s="52" t="s">
        <v>53</v>
      </c>
      <c r="B50" s="38">
        <v>260425</v>
      </c>
      <c r="C50" s="12">
        <v>4465449</v>
      </c>
      <c r="D50" s="12">
        <v>5929877</v>
      </c>
      <c r="E50" s="26">
        <v>5554159</v>
      </c>
      <c r="F50" s="26">
        <v>6356264</v>
      </c>
      <c r="G50" s="11">
        <v>6356975</v>
      </c>
      <c r="H50" s="11">
        <v>5352890</v>
      </c>
      <c r="I50" s="11">
        <v>5784683</v>
      </c>
      <c r="J50" s="11">
        <v>6139160</v>
      </c>
      <c r="K50" s="11">
        <v>11142717</v>
      </c>
      <c r="L50" s="11">
        <v>12515792</v>
      </c>
      <c r="M50" s="11">
        <v>14027629</v>
      </c>
      <c r="N50" s="11">
        <v>13820765</v>
      </c>
      <c r="O50" s="11">
        <v>17107198</v>
      </c>
      <c r="P50" s="11">
        <v>17300694</v>
      </c>
      <c r="Q50" s="11">
        <v>15539978</v>
      </c>
      <c r="R50" s="20">
        <v>143242</v>
      </c>
      <c r="S50" s="12">
        <v>979165</v>
      </c>
      <c r="T50" s="12">
        <v>3406275</v>
      </c>
      <c r="U50" s="26">
        <v>435366</v>
      </c>
      <c r="V50" s="26">
        <v>821548</v>
      </c>
      <c r="W50" s="11">
        <v>568807</v>
      </c>
      <c r="X50" s="11">
        <v>1013722</v>
      </c>
      <c r="Y50" s="11">
        <v>892474</v>
      </c>
      <c r="Z50" s="11">
        <v>628543</v>
      </c>
      <c r="AA50" s="11">
        <v>3510580</v>
      </c>
      <c r="AB50" s="11">
        <v>626508</v>
      </c>
      <c r="AC50" s="11">
        <v>512574</v>
      </c>
      <c r="AD50" s="11">
        <v>314729</v>
      </c>
      <c r="AE50" s="11">
        <v>652491</v>
      </c>
      <c r="AF50" s="11">
        <v>625549</v>
      </c>
      <c r="AG50" s="11">
        <v>784171</v>
      </c>
      <c r="AH50" s="20">
        <v>3932</v>
      </c>
      <c r="AI50" s="12">
        <v>432632</v>
      </c>
      <c r="AJ50" s="12">
        <v>228773</v>
      </c>
      <c r="AK50" s="26">
        <v>227613</v>
      </c>
      <c r="AL50" s="26">
        <v>212990</v>
      </c>
      <c r="AM50" s="11">
        <v>192789</v>
      </c>
      <c r="AN50" s="11">
        <v>192537</v>
      </c>
      <c r="AO50" s="11">
        <v>181242</v>
      </c>
      <c r="AP50" s="11">
        <v>221173</v>
      </c>
      <c r="AQ50" s="11">
        <v>28588</v>
      </c>
      <c r="AR50" s="11">
        <v>500194</v>
      </c>
      <c r="AS50" s="11">
        <v>517938</v>
      </c>
      <c r="AT50" s="11">
        <v>415230</v>
      </c>
      <c r="AU50" s="11">
        <v>398100</v>
      </c>
      <c r="AV50" s="11">
        <v>274228</v>
      </c>
      <c r="AW50" s="11">
        <v>443977</v>
      </c>
      <c r="AX50" s="20"/>
      <c r="AY50" s="12">
        <v>127069</v>
      </c>
      <c r="AZ50" s="12">
        <v>89595</v>
      </c>
      <c r="BA50" s="26">
        <v>121617</v>
      </c>
      <c r="BB50" s="26">
        <v>133568</v>
      </c>
      <c r="BC50" s="11">
        <v>167799</v>
      </c>
      <c r="BD50" s="11">
        <v>221690</v>
      </c>
      <c r="BE50" s="11">
        <v>558397</v>
      </c>
      <c r="BF50" s="11">
        <v>587086</v>
      </c>
      <c r="BG50" s="11">
        <v>379069</v>
      </c>
      <c r="BH50" s="11">
        <v>429883</v>
      </c>
      <c r="BI50" s="11">
        <v>33635</v>
      </c>
      <c r="BJ50" s="11">
        <v>41800</v>
      </c>
      <c r="BK50" s="11">
        <v>568526</v>
      </c>
      <c r="BL50" s="11">
        <v>927443</v>
      </c>
      <c r="BM50" s="11">
        <v>845753</v>
      </c>
      <c r="BN50" s="21">
        <v>19532</v>
      </c>
      <c r="BO50" s="14">
        <v>369169</v>
      </c>
      <c r="BP50" s="20">
        <v>19532</v>
      </c>
      <c r="BQ50" s="46">
        <v>420433</v>
      </c>
      <c r="BR50" s="46">
        <v>1370183</v>
      </c>
      <c r="BS50" s="48">
        <v>158261</v>
      </c>
      <c r="BT50" s="48">
        <v>330545</v>
      </c>
      <c r="BU50" s="11">
        <v>324756</v>
      </c>
      <c r="BV50" s="11">
        <v>538350</v>
      </c>
      <c r="BW50" s="11">
        <v>437414</v>
      </c>
      <c r="BX50" s="11">
        <v>493458</v>
      </c>
      <c r="BY50" s="11">
        <v>1849791</v>
      </c>
      <c r="BZ50" s="11">
        <v>887672</v>
      </c>
      <c r="CA50" s="11">
        <v>691541</v>
      </c>
      <c r="CB50" s="11">
        <v>802980</v>
      </c>
      <c r="CC50" s="11">
        <v>3929298</v>
      </c>
      <c r="CD50" s="11">
        <v>4359630</v>
      </c>
      <c r="CE50" s="11">
        <v>4946739</v>
      </c>
      <c r="CF50" s="20">
        <v>427131</v>
      </c>
      <c r="CG50" s="12">
        <v>6424748</v>
      </c>
      <c r="CH50" s="12">
        <v>11024703</v>
      </c>
      <c r="CI50" s="26">
        <v>6497016</v>
      </c>
      <c r="CJ50" s="26">
        <v>7854915</v>
      </c>
      <c r="CK50" s="22">
        <f t="shared" si="125"/>
        <v>7611126</v>
      </c>
      <c r="CL50" s="11">
        <v>7319189</v>
      </c>
      <c r="CM50" s="11">
        <v>7854210</v>
      </c>
      <c r="CN50" s="11">
        <v>8069420</v>
      </c>
      <c r="CO50" s="22">
        <f t="shared" si="126"/>
        <v>16910745</v>
      </c>
      <c r="CP50" s="22">
        <f t="shared" si="127"/>
        <v>14960049</v>
      </c>
      <c r="CQ50" s="11">
        <v>15783317</v>
      </c>
      <c r="CR50" s="11">
        <v>15395504</v>
      </c>
      <c r="CS50" s="11">
        <v>22655613</v>
      </c>
      <c r="CT50" s="11">
        <v>23487544</v>
      </c>
      <c r="CU50" s="11">
        <v>22560618</v>
      </c>
      <c r="CV50" s="124">
        <f t="shared" si="128"/>
        <v>427131</v>
      </c>
      <c r="CW50" s="124">
        <f t="shared" si="129"/>
        <v>6424748</v>
      </c>
      <c r="CX50" s="124">
        <f t="shared" si="130"/>
        <v>11024703</v>
      </c>
      <c r="CY50" s="124">
        <f t="shared" si="131"/>
        <v>6497016</v>
      </c>
      <c r="CZ50" s="124">
        <f t="shared" si="132"/>
        <v>7854915</v>
      </c>
      <c r="DA50" s="124">
        <f t="shared" si="133"/>
        <v>7611126</v>
      </c>
      <c r="DB50" s="124">
        <f t="shared" si="134"/>
        <v>7319189</v>
      </c>
      <c r="DC50" s="124">
        <f t="shared" si="135"/>
        <v>7854210</v>
      </c>
      <c r="DD50" s="124">
        <f t="shared" si="136"/>
        <v>8069420</v>
      </c>
      <c r="DE50" s="124">
        <f t="shared" si="137"/>
        <v>16910745</v>
      </c>
      <c r="DF50" s="124">
        <f t="shared" si="138"/>
        <v>14960049</v>
      </c>
      <c r="DG50" s="124">
        <f t="shared" si="139"/>
        <v>15783317</v>
      </c>
      <c r="DH50" s="124">
        <f t="shared" si="140"/>
        <v>15395504</v>
      </c>
      <c r="DI50" s="124">
        <f t="shared" si="141"/>
        <v>22655613</v>
      </c>
      <c r="DJ50" s="124">
        <f t="shared" si="142"/>
        <v>23487544</v>
      </c>
      <c r="DK50" s="124">
        <f t="shared" si="143"/>
        <v>22560618</v>
      </c>
      <c r="DL50" s="187"/>
      <c r="DM50" s="120">
        <f t="shared" si="144"/>
        <v>0</v>
      </c>
      <c r="DN50" s="120">
        <f t="shared" si="145"/>
        <v>0</v>
      </c>
      <c r="DO50" s="120">
        <f t="shared" si="146"/>
        <v>0</v>
      </c>
      <c r="DP50" s="120">
        <f t="shared" si="147"/>
        <v>0</v>
      </c>
      <c r="DQ50" s="120">
        <f t="shared" si="148"/>
        <v>0</v>
      </c>
      <c r="DR50" s="120">
        <f t="shared" si="149"/>
        <v>0</v>
      </c>
      <c r="DS50" s="120">
        <f t="shared" si="150"/>
        <v>0</v>
      </c>
      <c r="DT50" s="120">
        <f t="shared" si="151"/>
        <v>0</v>
      </c>
      <c r="DU50" s="120">
        <f t="shared" si="152"/>
        <v>0</v>
      </c>
      <c r="DV50" s="120">
        <f t="shared" si="153"/>
        <v>0</v>
      </c>
      <c r="DW50" s="120">
        <f t="shared" si="154"/>
        <v>0</v>
      </c>
      <c r="DX50" s="120">
        <f t="shared" si="155"/>
        <v>0</v>
      </c>
      <c r="DY50" s="120">
        <f t="shared" si="156"/>
        <v>0</v>
      </c>
      <c r="DZ50" s="120">
        <f t="shared" si="157"/>
        <v>0</v>
      </c>
      <c r="EA50" s="120">
        <f t="shared" si="158"/>
        <v>0</v>
      </c>
      <c r="EB50" s="120">
        <f t="shared" si="159"/>
        <v>0</v>
      </c>
    </row>
    <row r="51" spans="1:132" s="8" customFormat="1" x14ac:dyDescent="0.2">
      <c r="A51" s="58" t="s">
        <v>57</v>
      </c>
      <c r="B51" s="39">
        <v>30524372</v>
      </c>
      <c r="C51" s="13">
        <v>35116071</v>
      </c>
      <c r="D51" s="13">
        <v>46928793</v>
      </c>
      <c r="E51" s="27">
        <v>55258569</v>
      </c>
      <c r="F51" s="27">
        <v>60478138</v>
      </c>
      <c r="G51" s="16">
        <v>62562017</v>
      </c>
      <c r="H51" s="16">
        <v>60054604</v>
      </c>
      <c r="I51" s="16">
        <v>55975778</v>
      </c>
      <c r="J51" s="16">
        <v>64782938</v>
      </c>
      <c r="K51" s="16">
        <v>78450339</v>
      </c>
      <c r="L51" s="16">
        <v>146503868</v>
      </c>
      <c r="M51" s="16">
        <v>185507161</v>
      </c>
      <c r="N51" s="16">
        <v>185203083</v>
      </c>
      <c r="O51" s="16">
        <v>56560148</v>
      </c>
      <c r="P51" s="16">
        <v>54883617</v>
      </c>
      <c r="Q51" s="16">
        <v>50131119</v>
      </c>
      <c r="R51" s="40">
        <v>3513981</v>
      </c>
      <c r="S51" s="13">
        <v>4320777</v>
      </c>
      <c r="T51" s="13">
        <v>8655118</v>
      </c>
      <c r="U51" s="27">
        <v>6326455</v>
      </c>
      <c r="V51" s="27">
        <v>6180674</v>
      </c>
      <c r="W51" s="16">
        <v>6560623</v>
      </c>
      <c r="X51" s="16">
        <v>6850759</v>
      </c>
      <c r="Y51" s="16">
        <v>6880518</v>
      </c>
      <c r="Z51" s="16">
        <v>8591980</v>
      </c>
      <c r="AA51" s="16">
        <v>10203070</v>
      </c>
      <c r="AB51" s="16">
        <v>7051111</v>
      </c>
      <c r="AC51" s="16">
        <v>5522491</v>
      </c>
      <c r="AD51" s="16">
        <v>5512079</v>
      </c>
      <c r="AE51" s="16">
        <v>1861890</v>
      </c>
      <c r="AF51" s="16">
        <v>1800392</v>
      </c>
      <c r="AG51" s="16">
        <v>1722546</v>
      </c>
      <c r="AH51" s="40">
        <v>885796</v>
      </c>
      <c r="AI51" s="13">
        <v>9573061</v>
      </c>
      <c r="AJ51" s="13">
        <v>11713200</v>
      </c>
      <c r="AK51" s="27">
        <v>13717761</v>
      </c>
      <c r="AL51" s="27">
        <v>13132179</v>
      </c>
      <c r="AM51" s="16">
        <v>12232216</v>
      </c>
      <c r="AN51" s="16">
        <v>13295249</v>
      </c>
      <c r="AO51" s="16">
        <v>11329240</v>
      </c>
      <c r="AP51" s="16">
        <v>12949024</v>
      </c>
      <c r="AQ51" s="16">
        <v>14200053</v>
      </c>
      <c r="AR51" s="16">
        <v>14853478</v>
      </c>
      <c r="AS51" s="16">
        <v>18398050</v>
      </c>
      <c r="AT51" s="16">
        <v>15997763</v>
      </c>
      <c r="AU51" s="16">
        <v>4893401</v>
      </c>
      <c r="AV51" s="16">
        <v>5105796</v>
      </c>
      <c r="AW51" s="16">
        <v>5325104</v>
      </c>
      <c r="AX51" s="40"/>
      <c r="AY51" s="13">
        <v>45528</v>
      </c>
      <c r="AZ51" s="13"/>
      <c r="BA51" s="27"/>
      <c r="BB51" s="27"/>
      <c r="BC51" s="16"/>
      <c r="BD51" s="16">
        <v>230236</v>
      </c>
      <c r="BE51" s="16">
        <v>181932</v>
      </c>
      <c r="BF51" s="16">
        <v>240477</v>
      </c>
      <c r="BG51" s="16">
        <v>245735</v>
      </c>
      <c r="BH51" s="16">
        <v>219911</v>
      </c>
      <c r="BI51" s="16">
        <v>192615</v>
      </c>
      <c r="BJ51" s="16"/>
      <c r="BK51" s="16"/>
      <c r="BL51" s="16"/>
      <c r="BM51" s="16"/>
      <c r="BN51" s="41">
        <v>331381</v>
      </c>
      <c r="BO51" s="15">
        <v>1081701</v>
      </c>
      <c r="BP51" s="40">
        <v>1476831</v>
      </c>
      <c r="BQ51" s="47">
        <v>2822459</v>
      </c>
      <c r="BR51" s="47">
        <v>1927486</v>
      </c>
      <c r="BS51" s="49">
        <v>9686926</v>
      </c>
      <c r="BT51" s="49">
        <v>10024617</v>
      </c>
      <c r="BU51" s="16">
        <v>7155136</v>
      </c>
      <c r="BV51" s="16">
        <v>7628873</v>
      </c>
      <c r="BW51" s="16">
        <v>8643184</v>
      </c>
      <c r="BX51" s="16">
        <v>9989966</v>
      </c>
      <c r="BY51" s="16">
        <v>13018498</v>
      </c>
      <c r="BZ51" s="16">
        <v>16918128</v>
      </c>
      <c r="CA51" s="16">
        <v>25961046</v>
      </c>
      <c r="CB51" s="16">
        <v>28985262</v>
      </c>
      <c r="CC51" s="16">
        <v>4163080</v>
      </c>
      <c r="CD51" s="16">
        <v>5003428</v>
      </c>
      <c r="CE51" s="16">
        <v>4780431</v>
      </c>
      <c r="CF51" s="40">
        <v>36400980</v>
      </c>
      <c r="CG51" s="13">
        <v>51877896</v>
      </c>
      <c r="CH51" s="13">
        <v>69224597</v>
      </c>
      <c r="CI51" s="27">
        <v>84989711</v>
      </c>
      <c r="CJ51" s="27">
        <v>89815608</v>
      </c>
      <c r="CK51" s="23">
        <f t="shared" si="125"/>
        <v>88509992</v>
      </c>
      <c r="CL51" s="16">
        <v>88059721</v>
      </c>
      <c r="CM51" s="16">
        <v>83010652</v>
      </c>
      <c r="CN51" s="16">
        <v>96554385</v>
      </c>
      <c r="CO51" s="23">
        <f t="shared" si="126"/>
        <v>116117695</v>
      </c>
      <c r="CP51" s="23">
        <f t="shared" si="127"/>
        <v>185546496</v>
      </c>
      <c r="CQ51" s="16">
        <v>235581363</v>
      </c>
      <c r="CR51" s="16">
        <v>235698187</v>
      </c>
      <c r="CS51" s="16">
        <v>67478519</v>
      </c>
      <c r="CT51" s="16">
        <v>66793233</v>
      </c>
      <c r="CU51" s="16">
        <v>61959200</v>
      </c>
      <c r="CV51" s="123">
        <f t="shared" si="128"/>
        <v>36400980</v>
      </c>
      <c r="CW51" s="123">
        <f t="shared" si="129"/>
        <v>51877896</v>
      </c>
      <c r="CX51" s="123">
        <f t="shared" si="130"/>
        <v>69224597</v>
      </c>
      <c r="CY51" s="123">
        <f t="shared" si="131"/>
        <v>84989711</v>
      </c>
      <c r="CZ51" s="123">
        <f t="shared" si="132"/>
        <v>89815608</v>
      </c>
      <c r="DA51" s="123">
        <f t="shared" si="133"/>
        <v>88509992</v>
      </c>
      <c r="DB51" s="123">
        <f t="shared" si="134"/>
        <v>88059721</v>
      </c>
      <c r="DC51" s="123">
        <f t="shared" si="135"/>
        <v>83010652</v>
      </c>
      <c r="DD51" s="123">
        <f t="shared" si="136"/>
        <v>96554385</v>
      </c>
      <c r="DE51" s="123">
        <f t="shared" si="137"/>
        <v>116117695</v>
      </c>
      <c r="DF51" s="123">
        <f t="shared" si="138"/>
        <v>185546496</v>
      </c>
      <c r="DG51" s="123">
        <f t="shared" si="139"/>
        <v>235581363</v>
      </c>
      <c r="DH51" s="123">
        <f t="shared" si="140"/>
        <v>235698187</v>
      </c>
      <c r="DI51" s="123">
        <f t="shared" si="141"/>
        <v>67478519</v>
      </c>
      <c r="DJ51" s="123">
        <f t="shared" si="142"/>
        <v>66793233</v>
      </c>
      <c r="DK51" s="123">
        <f t="shared" si="143"/>
        <v>61959200</v>
      </c>
      <c r="DL51" s="188"/>
      <c r="DM51" s="119">
        <f t="shared" si="144"/>
        <v>0</v>
      </c>
      <c r="DN51" s="119">
        <f t="shared" si="145"/>
        <v>0</v>
      </c>
      <c r="DO51" s="119">
        <f t="shared" si="146"/>
        <v>0</v>
      </c>
      <c r="DP51" s="119">
        <f t="shared" si="147"/>
        <v>0</v>
      </c>
      <c r="DQ51" s="119">
        <f t="shared" si="148"/>
        <v>0</v>
      </c>
      <c r="DR51" s="119">
        <f t="shared" si="149"/>
        <v>0</v>
      </c>
      <c r="DS51" s="119">
        <f t="shared" si="150"/>
        <v>0</v>
      </c>
      <c r="DT51" s="119">
        <f t="shared" si="151"/>
        <v>0</v>
      </c>
      <c r="DU51" s="119">
        <f t="shared" si="152"/>
        <v>0</v>
      </c>
      <c r="DV51" s="119">
        <f t="shared" si="153"/>
        <v>0</v>
      </c>
      <c r="DW51" s="119">
        <f t="shared" si="154"/>
        <v>0</v>
      </c>
      <c r="DX51" s="119">
        <f t="shared" si="155"/>
        <v>0</v>
      </c>
      <c r="DY51" s="119">
        <f t="shared" si="156"/>
        <v>0</v>
      </c>
      <c r="DZ51" s="119">
        <f t="shared" si="157"/>
        <v>0</v>
      </c>
      <c r="EA51" s="119">
        <f t="shared" si="158"/>
        <v>0</v>
      </c>
      <c r="EB51" s="119">
        <f t="shared" si="159"/>
        <v>0</v>
      </c>
    </row>
    <row r="52" spans="1:132" s="8" customFormat="1" x14ac:dyDescent="0.2">
      <c r="A52" s="53" t="s">
        <v>68</v>
      </c>
      <c r="B52" s="71">
        <f>SUM(B54:B62)</f>
        <v>267567313</v>
      </c>
      <c r="C52" s="87">
        <f t="shared" ref="C52:CN52" si="160">SUM(C54:C62)</f>
        <v>177615041</v>
      </c>
      <c r="D52" s="87">
        <f t="shared" si="160"/>
        <v>414901016</v>
      </c>
      <c r="E52" s="88">
        <f t="shared" si="160"/>
        <v>478977405</v>
      </c>
      <c r="F52" s="88">
        <f t="shared" si="160"/>
        <v>520034926</v>
      </c>
      <c r="G52" s="88">
        <f t="shared" si="160"/>
        <v>541757927</v>
      </c>
      <c r="H52" s="88">
        <f t="shared" si="160"/>
        <v>518345162</v>
      </c>
      <c r="I52" s="87">
        <f t="shared" si="160"/>
        <v>527272757</v>
      </c>
      <c r="J52" s="87">
        <f t="shared" si="160"/>
        <v>598535431</v>
      </c>
      <c r="K52" s="87">
        <f t="shared" si="160"/>
        <v>742097768</v>
      </c>
      <c r="L52" s="87">
        <f t="shared" si="160"/>
        <v>1191486945</v>
      </c>
      <c r="M52" s="87">
        <f t="shared" si="160"/>
        <v>1412929090</v>
      </c>
      <c r="N52" s="87">
        <f t="shared" si="160"/>
        <v>1458286780</v>
      </c>
      <c r="O52" s="87">
        <f t="shared" si="160"/>
        <v>1462497578</v>
      </c>
      <c r="P52" s="87">
        <f t="shared" si="160"/>
        <v>1463549699</v>
      </c>
      <c r="Q52" s="87">
        <f t="shared" si="160"/>
        <v>1451503232</v>
      </c>
      <c r="R52" s="72">
        <f t="shared" si="160"/>
        <v>20427234</v>
      </c>
      <c r="S52" s="87">
        <f t="shared" si="160"/>
        <v>17343257</v>
      </c>
      <c r="T52" s="87">
        <f t="shared" si="160"/>
        <v>44680383</v>
      </c>
      <c r="U52" s="88">
        <f t="shared" si="160"/>
        <v>47577206</v>
      </c>
      <c r="V52" s="88">
        <f t="shared" si="160"/>
        <v>57449630</v>
      </c>
      <c r="W52" s="88">
        <f t="shared" si="160"/>
        <v>58868080</v>
      </c>
      <c r="X52" s="88">
        <f t="shared" si="160"/>
        <v>53997816</v>
      </c>
      <c r="Y52" s="87">
        <f t="shared" si="160"/>
        <v>58209782</v>
      </c>
      <c r="Z52" s="87">
        <f t="shared" si="160"/>
        <v>60459679</v>
      </c>
      <c r="AA52" s="87">
        <f t="shared" si="160"/>
        <v>73228291</v>
      </c>
      <c r="AB52" s="87">
        <f t="shared" si="160"/>
        <v>89554559</v>
      </c>
      <c r="AC52" s="87">
        <f t="shared" si="160"/>
        <v>90726791</v>
      </c>
      <c r="AD52" s="87">
        <f t="shared" si="160"/>
        <v>76524258</v>
      </c>
      <c r="AE52" s="87">
        <f t="shared" si="160"/>
        <v>57496461</v>
      </c>
      <c r="AF52" s="87">
        <f t="shared" si="160"/>
        <v>41289779</v>
      </c>
      <c r="AG52" s="87">
        <f t="shared" si="160"/>
        <v>39308749</v>
      </c>
      <c r="AH52" s="72">
        <f t="shared" si="160"/>
        <v>156388240</v>
      </c>
      <c r="AI52" s="87">
        <f t="shared" si="160"/>
        <v>64492471</v>
      </c>
      <c r="AJ52" s="87">
        <f t="shared" si="160"/>
        <v>190424943</v>
      </c>
      <c r="AK52" s="88">
        <f t="shared" si="160"/>
        <v>184910313</v>
      </c>
      <c r="AL52" s="88">
        <f t="shared" si="160"/>
        <v>213701129</v>
      </c>
      <c r="AM52" s="88">
        <f t="shared" si="160"/>
        <v>228527360</v>
      </c>
      <c r="AN52" s="88">
        <f t="shared" si="160"/>
        <v>233967089</v>
      </c>
      <c r="AO52" s="87">
        <f t="shared" si="160"/>
        <v>241338034</v>
      </c>
      <c r="AP52" s="87">
        <f t="shared" si="160"/>
        <v>263334541</v>
      </c>
      <c r="AQ52" s="87">
        <f t="shared" si="160"/>
        <v>284203006</v>
      </c>
      <c r="AR52" s="87">
        <f t="shared" si="160"/>
        <v>309656616</v>
      </c>
      <c r="AS52" s="87">
        <f t="shared" si="160"/>
        <v>286869754</v>
      </c>
      <c r="AT52" s="87">
        <f t="shared" si="160"/>
        <v>319575856</v>
      </c>
      <c r="AU52" s="87">
        <f t="shared" si="160"/>
        <v>342209882</v>
      </c>
      <c r="AV52" s="87">
        <f t="shared" si="160"/>
        <v>366587486</v>
      </c>
      <c r="AW52" s="87">
        <f t="shared" si="160"/>
        <v>377160275</v>
      </c>
      <c r="AX52" s="72">
        <f t="shared" si="160"/>
        <v>1338942</v>
      </c>
      <c r="AY52" s="87">
        <f t="shared" si="160"/>
        <v>372797</v>
      </c>
      <c r="AZ52" s="87">
        <f t="shared" si="160"/>
        <v>5101574</v>
      </c>
      <c r="BA52" s="88">
        <f t="shared" si="160"/>
        <v>5531406</v>
      </c>
      <c r="BB52" s="88">
        <f t="shared" si="160"/>
        <v>10482187</v>
      </c>
      <c r="BC52" s="88">
        <f t="shared" si="160"/>
        <v>11813034</v>
      </c>
      <c r="BD52" s="88">
        <f t="shared" si="160"/>
        <v>11191229</v>
      </c>
      <c r="BE52" s="87">
        <f t="shared" si="160"/>
        <v>15118546</v>
      </c>
      <c r="BF52" s="87">
        <f t="shared" si="160"/>
        <v>7967729</v>
      </c>
      <c r="BG52" s="87">
        <f t="shared" si="160"/>
        <v>9990847</v>
      </c>
      <c r="BH52" s="87">
        <f t="shared" si="160"/>
        <v>7914331</v>
      </c>
      <c r="BI52" s="87">
        <f t="shared" si="160"/>
        <v>7063101</v>
      </c>
      <c r="BJ52" s="87">
        <f t="shared" si="160"/>
        <v>5317794</v>
      </c>
      <c r="BK52" s="87">
        <f t="shared" si="160"/>
        <v>4728899</v>
      </c>
      <c r="BL52" s="87">
        <f t="shared" si="160"/>
        <v>6278361</v>
      </c>
      <c r="BM52" s="87">
        <f t="shared" si="160"/>
        <v>6540320</v>
      </c>
      <c r="BN52" s="73">
        <f t="shared" si="160"/>
        <v>4471812</v>
      </c>
      <c r="BO52" s="89">
        <f t="shared" si="160"/>
        <v>5838463</v>
      </c>
      <c r="BP52" s="72">
        <f t="shared" si="160"/>
        <v>23533980</v>
      </c>
      <c r="BQ52" s="87">
        <f t="shared" si="160"/>
        <v>25295533</v>
      </c>
      <c r="BR52" s="87">
        <f t="shared" si="160"/>
        <v>48037620</v>
      </c>
      <c r="BS52" s="88">
        <f t="shared" si="160"/>
        <v>51921917</v>
      </c>
      <c r="BT52" s="88">
        <f t="shared" si="160"/>
        <v>54015230</v>
      </c>
      <c r="BU52" s="88">
        <f t="shared" si="160"/>
        <v>61397838</v>
      </c>
      <c r="BV52" s="88">
        <f t="shared" si="160"/>
        <v>70113119</v>
      </c>
      <c r="BW52" s="87">
        <f t="shared" si="160"/>
        <v>67536139</v>
      </c>
      <c r="BX52" s="87">
        <f t="shared" si="160"/>
        <v>73888705</v>
      </c>
      <c r="BY52" s="87">
        <f t="shared" si="160"/>
        <v>69233763</v>
      </c>
      <c r="BZ52" s="87">
        <f t="shared" si="160"/>
        <v>83350244</v>
      </c>
      <c r="CA52" s="87">
        <f t="shared" si="160"/>
        <v>101835317</v>
      </c>
      <c r="CB52" s="87">
        <f t="shared" si="160"/>
        <v>123735837</v>
      </c>
      <c r="CC52" s="87">
        <f t="shared" si="160"/>
        <v>121551599</v>
      </c>
      <c r="CD52" s="87">
        <f t="shared" si="160"/>
        <v>122442165</v>
      </c>
      <c r="CE52" s="87">
        <f t="shared" si="160"/>
        <v>126178788</v>
      </c>
      <c r="CF52" s="72">
        <f t="shared" si="160"/>
        <v>469255709</v>
      </c>
      <c r="CG52" s="87">
        <f t="shared" si="160"/>
        <v>285119099</v>
      </c>
      <c r="CH52" s="87">
        <f t="shared" si="160"/>
        <v>703145536</v>
      </c>
      <c r="CI52" s="88">
        <f t="shared" si="160"/>
        <v>768918247</v>
      </c>
      <c r="CJ52" s="88">
        <f t="shared" si="160"/>
        <v>855683102</v>
      </c>
      <c r="CK52" s="88">
        <f t="shared" si="160"/>
        <v>902364239</v>
      </c>
      <c r="CL52" s="92">
        <f t="shared" si="160"/>
        <v>887614415</v>
      </c>
      <c r="CM52" s="88">
        <f t="shared" si="160"/>
        <v>909475258</v>
      </c>
      <c r="CN52" s="88">
        <f t="shared" si="160"/>
        <v>1004186085</v>
      </c>
      <c r="CO52" s="88">
        <f t="shared" ref="CO52:CU52" si="161">SUM(CO54:CO62)</f>
        <v>1178753675</v>
      </c>
      <c r="CP52" s="88">
        <f t="shared" si="161"/>
        <v>1681962695</v>
      </c>
      <c r="CQ52" s="88">
        <f t="shared" si="161"/>
        <v>1899424053</v>
      </c>
      <c r="CR52" s="88">
        <f t="shared" si="161"/>
        <v>1983440525</v>
      </c>
      <c r="CS52" s="88">
        <f t="shared" si="161"/>
        <v>1988484419</v>
      </c>
      <c r="CT52" s="88">
        <f t="shared" si="161"/>
        <v>2000147490</v>
      </c>
      <c r="CU52" s="88">
        <f t="shared" si="161"/>
        <v>2000691364</v>
      </c>
      <c r="CV52" s="90">
        <f t="shared" si="128"/>
        <v>469255709</v>
      </c>
      <c r="CW52" s="90">
        <f t="shared" si="129"/>
        <v>285119099</v>
      </c>
      <c r="CX52" s="90">
        <f t="shared" si="130"/>
        <v>703145536</v>
      </c>
      <c r="CY52" s="90">
        <f t="shared" si="131"/>
        <v>768918247</v>
      </c>
      <c r="CZ52" s="90">
        <f t="shared" si="132"/>
        <v>855683102</v>
      </c>
      <c r="DA52" s="90">
        <f t="shared" si="133"/>
        <v>902364239</v>
      </c>
      <c r="DB52" s="90">
        <f t="shared" si="134"/>
        <v>887614415</v>
      </c>
      <c r="DC52" s="90">
        <f t="shared" si="135"/>
        <v>909475258</v>
      </c>
      <c r="DD52" s="90">
        <f t="shared" si="136"/>
        <v>1004186085</v>
      </c>
      <c r="DE52" s="90">
        <f t="shared" si="137"/>
        <v>1178753675</v>
      </c>
      <c r="DF52" s="90">
        <f t="shared" si="138"/>
        <v>1681962695</v>
      </c>
      <c r="DG52" s="90">
        <f t="shared" si="139"/>
        <v>1899424053</v>
      </c>
      <c r="DH52" s="90">
        <f t="shared" si="140"/>
        <v>1983440525</v>
      </c>
      <c r="DI52" s="90">
        <f t="shared" si="141"/>
        <v>1988484419</v>
      </c>
      <c r="DJ52" s="90">
        <f t="shared" si="142"/>
        <v>2000147490</v>
      </c>
      <c r="DK52" s="90">
        <f t="shared" si="143"/>
        <v>2000691364</v>
      </c>
      <c r="DL52" s="185"/>
      <c r="DM52" s="90">
        <f t="shared" si="144"/>
        <v>0</v>
      </c>
      <c r="DN52" s="90">
        <f t="shared" si="145"/>
        <v>0</v>
      </c>
      <c r="DO52" s="90">
        <f t="shared" si="146"/>
        <v>0</v>
      </c>
      <c r="DP52" s="90">
        <f t="shared" si="147"/>
        <v>0</v>
      </c>
      <c r="DQ52" s="90">
        <f t="shared" si="148"/>
        <v>0</v>
      </c>
      <c r="DR52" s="90">
        <f t="shared" si="149"/>
        <v>0</v>
      </c>
      <c r="DS52" s="90">
        <f t="shared" si="150"/>
        <v>0</v>
      </c>
      <c r="DT52" s="90">
        <f t="shared" si="151"/>
        <v>0</v>
      </c>
      <c r="DU52" s="90">
        <f t="shared" si="152"/>
        <v>0</v>
      </c>
      <c r="DV52" s="90">
        <f t="shared" si="153"/>
        <v>0</v>
      </c>
      <c r="DW52" s="90">
        <f t="shared" si="154"/>
        <v>0</v>
      </c>
      <c r="DX52" s="90">
        <f t="shared" si="155"/>
        <v>0</v>
      </c>
      <c r="DY52" s="90">
        <f t="shared" si="156"/>
        <v>0</v>
      </c>
      <c r="DZ52" s="90">
        <f t="shared" si="157"/>
        <v>0</v>
      </c>
      <c r="EA52" s="90">
        <f t="shared" si="158"/>
        <v>0</v>
      </c>
      <c r="EB52" s="90">
        <f t="shared" si="159"/>
        <v>0</v>
      </c>
    </row>
    <row r="53" spans="1:132" s="8" customFormat="1" x14ac:dyDescent="0.2">
      <c r="A53" s="53" t="s">
        <v>65</v>
      </c>
      <c r="B53" s="38"/>
      <c r="C53" s="12"/>
      <c r="D53" s="12"/>
      <c r="E53" s="26"/>
      <c r="F53" s="26"/>
      <c r="G53" s="28"/>
      <c r="H53" s="28"/>
      <c r="I53" s="10"/>
      <c r="J53" s="10"/>
      <c r="K53" s="10"/>
      <c r="L53" s="10"/>
      <c r="M53" s="10"/>
      <c r="N53" s="10"/>
      <c r="O53" s="10"/>
      <c r="P53" s="10"/>
      <c r="Q53" s="10"/>
      <c r="R53" s="20"/>
      <c r="S53" s="12"/>
      <c r="T53" s="12"/>
      <c r="U53" s="26"/>
      <c r="V53" s="26"/>
      <c r="W53" s="28"/>
      <c r="X53" s="28"/>
      <c r="Y53" s="10"/>
      <c r="Z53" s="10"/>
      <c r="AA53" s="10"/>
      <c r="AB53" s="10"/>
      <c r="AC53" s="10"/>
      <c r="AD53" s="10"/>
      <c r="AE53" s="10"/>
      <c r="AF53" s="10"/>
      <c r="AG53" s="10"/>
      <c r="AH53" s="20"/>
      <c r="AI53" s="12"/>
      <c r="AJ53" s="12"/>
      <c r="AK53" s="26"/>
      <c r="AL53" s="26"/>
      <c r="AM53" s="28"/>
      <c r="AN53" s="28"/>
      <c r="AO53" s="10"/>
      <c r="AP53" s="10"/>
      <c r="AQ53" s="10"/>
      <c r="AR53" s="10"/>
      <c r="AS53" s="10"/>
      <c r="AT53" s="10"/>
      <c r="AU53" s="10"/>
      <c r="AV53" s="10"/>
      <c r="AW53" s="10"/>
      <c r="AX53" s="20"/>
      <c r="AY53" s="12"/>
      <c r="AZ53" s="12"/>
      <c r="BA53" s="26"/>
      <c r="BB53" s="26"/>
      <c r="BC53" s="28"/>
      <c r="BD53" s="28"/>
      <c r="BE53" s="10"/>
      <c r="BF53" s="10"/>
      <c r="BG53" s="10"/>
      <c r="BH53" s="10"/>
      <c r="BI53" s="10"/>
      <c r="BJ53" s="10"/>
      <c r="BK53" s="10"/>
      <c r="BL53" s="10"/>
      <c r="BM53" s="10"/>
      <c r="BN53" s="21"/>
      <c r="BO53" s="14"/>
      <c r="BP53" s="20"/>
      <c r="BQ53" s="46"/>
      <c r="BR53" s="46"/>
      <c r="BS53" s="48"/>
      <c r="BT53" s="48"/>
      <c r="BU53" s="28"/>
      <c r="BV53" s="28"/>
      <c r="BW53" s="10"/>
      <c r="BX53" s="10"/>
      <c r="BY53" s="10"/>
      <c r="BZ53" s="10"/>
      <c r="CA53" s="10"/>
      <c r="CB53" s="10"/>
      <c r="CC53" s="10"/>
      <c r="CD53" s="10"/>
      <c r="CE53" s="10"/>
      <c r="CF53" s="20"/>
      <c r="CG53" s="12"/>
      <c r="CH53" s="12"/>
      <c r="CI53" s="26"/>
      <c r="CJ53" s="26"/>
      <c r="CK53" s="50"/>
      <c r="CL53" s="28"/>
      <c r="CM53" s="28"/>
      <c r="CN53" s="10"/>
      <c r="CO53" s="50"/>
      <c r="CP53" s="50"/>
      <c r="CQ53" s="50"/>
      <c r="CR53" s="50"/>
      <c r="CS53" s="50"/>
      <c r="CT53" s="50"/>
      <c r="CU53" s="50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87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</row>
    <row r="54" spans="1:132" s="8" customFormat="1" x14ac:dyDescent="0.2">
      <c r="A54" s="52" t="s">
        <v>29</v>
      </c>
      <c r="B54" s="38">
        <v>9690440</v>
      </c>
      <c r="C54" s="12">
        <v>11658120</v>
      </c>
      <c r="D54" s="12">
        <v>15241205</v>
      </c>
      <c r="E54" s="26">
        <v>18982434</v>
      </c>
      <c r="F54" s="26">
        <v>20696221</v>
      </c>
      <c r="G54" s="11">
        <v>22468965</v>
      </c>
      <c r="H54" s="11">
        <v>23938386</v>
      </c>
      <c r="I54" s="11">
        <v>24449905</v>
      </c>
      <c r="J54" s="11">
        <v>28741166</v>
      </c>
      <c r="K54" s="11">
        <v>36816974</v>
      </c>
      <c r="L54" s="11">
        <v>60557475</v>
      </c>
      <c r="M54" s="11">
        <v>75833334</v>
      </c>
      <c r="N54" s="11">
        <v>79974477</v>
      </c>
      <c r="O54" s="11">
        <v>79913868</v>
      </c>
      <c r="P54" s="11">
        <v>81308410</v>
      </c>
      <c r="Q54" s="11">
        <v>80999883</v>
      </c>
      <c r="R54" s="20">
        <v>595232</v>
      </c>
      <c r="S54" s="12">
        <v>1434520</v>
      </c>
      <c r="T54" s="12">
        <v>859634</v>
      </c>
      <c r="U54" s="26">
        <v>856724</v>
      </c>
      <c r="V54" s="26">
        <v>1114701</v>
      </c>
      <c r="W54" s="11">
        <v>1187629</v>
      </c>
      <c r="X54" s="11">
        <v>1221047</v>
      </c>
      <c r="Y54" s="11">
        <v>1267885</v>
      </c>
      <c r="Z54" s="11">
        <v>1555662</v>
      </c>
      <c r="AA54" s="11">
        <v>1763145</v>
      </c>
      <c r="AB54" s="11">
        <v>2458213</v>
      </c>
      <c r="AC54" s="11">
        <v>1999693</v>
      </c>
      <c r="AD54" s="11">
        <v>1577203</v>
      </c>
      <c r="AE54" s="11">
        <v>1290778</v>
      </c>
      <c r="AF54" s="11">
        <v>1395109</v>
      </c>
      <c r="AG54" s="11">
        <v>1524283</v>
      </c>
      <c r="AH54" s="20">
        <v>2494965</v>
      </c>
      <c r="AI54" s="12">
        <v>6578885</v>
      </c>
      <c r="AJ54" s="12">
        <v>6003120</v>
      </c>
      <c r="AK54" s="26">
        <v>4574752</v>
      </c>
      <c r="AL54" s="26">
        <v>4481231</v>
      </c>
      <c r="AM54" s="11">
        <v>4739100</v>
      </c>
      <c r="AN54" s="11">
        <v>4891624</v>
      </c>
      <c r="AO54" s="11">
        <v>4874867</v>
      </c>
      <c r="AP54" s="11">
        <v>9326262</v>
      </c>
      <c r="AQ54" s="11">
        <v>9579095</v>
      </c>
      <c r="AR54" s="11">
        <v>10480853</v>
      </c>
      <c r="AS54" s="11">
        <v>10903218</v>
      </c>
      <c r="AT54" s="11">
        <v>10460729</v>
      </c>
      <c r="AU54" s="11">
        <v>8946091</v>
      </c>
      <c r="AV54" s="11">
        <v>5821437</v>
      </c>
      <c r="AW54" s="11">
        <v>6140257</v>
      </c>
      <c r="AX54" s="20"/>
      <c r="AY54" s="12">
        <v>0</v>
      </c>
      <c r="AZ54" s="12"/>
      <c r="BA54" s="26"/>
      <c r="BB54" s="26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21"/>
      <c r="BO54" s="14">
        <v>228563</v>
      </c>
      <c r="BP54" s="20">
        <v>7306358</v>
      </c>
      <c r="BQ54" s="46">
        <v>8274373</v>
      </c>
      <c r="BR54" s="46">
        <v>8514322</v>
      </c>
      <c r="BS54" s="48">
        <v>10762195</v>
      </c>
      <c r="BT54" s="48">
        <v>12298210</v>
      </c>
      <c r="BU54" s="11">
        <v>13242528</v>
      </c>
      <c r="BV54" s="11">
        <v>14128365</v>
      </c>
      <c r="BW54" s="11">
        <v>15269504</v>
      </c>
      <c r="BX54" s="11">
        <v>16380491</v>
      </c>
      <c r="BY54" s="11">
        <v>19239080</v>
      </c>
      <c r="BZ54" s="11">
        <v>20293347</v>
      </c>
      <c r="CA54" s="11">
        <v>24074364</v>
      </c>
      <c r="CB54" s="11">
        <v>24100380</v>
      </c>
      <c r="CC54" s="11">
        <v>24227331</v>
      </c>
      <c r="CD54" s="11">
        <v>24400932</v>
      </c>
      <c r="CE54" s="11">
        <v>24368994</v>
      </c>
      <c r="CF54" s="20">
        <v>20086995</v>
      </c>
      <c r="CG54" s="12">
        <v>27945898</v>
      </c>
      <c r="CH54" s="12">
        <v>30618281</v>
      </c>
      <c r="CI54" s="26">
        <v>35176105</v>
      </c>
      <c r="CJ54" s="26">
        <v>38590363</v>
      </c>
      <c r="CK54" s="22">
        <f t="shared" ref="CK54:CK63" si="162">+BU54+BC54+AM54+W54+G54</f>
        <v>41638222</v>
      </c>
      <c r="CL54" s="11">
        <v>44179422</v>
      </c>
      <c r="CM54" s="11">
        <v>45862161</v>
      </c>
      <c r="CN54" s="11">
        <v>56003581</v>
      </c>
      <c r="CO54" s="22">
        <f t="shared" ref="CO54:CO63" si="163">+BY54+BG54+AQ54+AA54+K54</f>
        <v>67398294</v>
      </c>
      <c r="CP54" s="22">
        <f t="shared" ref="CP54:CP63" si="164">+BZ54+BH54+AR54+AB54+L54</f>
        <v>93789888</v>
      </c>
      <c r="CQ54" s="11">
        <v>112810609</v>
      </c>
      <c r="CR54" s="11">
        <v>116112789</v>
      </c>
      <c r="CS54" s="11">
        <v>114378068</v>
      </c>
      <c r="CT54" s="11">
        <v>112925888</v>
      </c>
      <c r="CU54" s="11">
        <v>113033417</v>
      </c>
      <c r="CV54" s="124">
        <f t="shared" ref="CV54:CV63" si="165">+BP54+AX54+AH54+R54+B54</f>
        <v>20086995</v>
      </c>
      <c r="CW54" s="124">
        <f t="shared" ref="CW54:CW63" si="166">+BQ54+AY54+AI54+S54+C54</f>
        <v>27945898</v>
      </c>
      <c r="CX54" s="124">
        <f t="shared" ref="CX54:CX63" si="167">+BR54+AZ54+AJ54+T54+D54</f>
        <v>30618281</v>
      </c>
      <c r="CY54" s="124">
        <f t="shared" ref="CY54:CY63" si="168">+BS54+BA54+AK54+U54+E54</f>
        <v>35176105</v>
      </c>
      <c r="CZ54" s="124">
        <f t="shared" ref="CZ54:CZ63" si="169">+BT54+BB54+AL54+V54+F54</f>
        <v>38590363</v>
      </c>
      <c r="DA54" s="124">
        <f t="shared" ref="DA54:DA63" si="170">+BU54+BC54+AM54+W54+G54</f>
        <v>41638222</v>
      </c>
      <c r="DB54" s="124">
        <f t="shared" ref="DB54:DB63" si="171">+BV54+BD54+AN54+X54+H54</f>
        <v>44179422</v>
      </c>
      <c r="DC54" s="124">
        <f t="shared" ref="DC54:DC63" si="172">+BW54+BE54+AO54+Y54+I54</f>
        <v>45862161</v>
      </c>
      <c r="DD54" s="124">
        <f t="shared" ref="DD54:DD63" si="173">+BX54+BF54+AP54+Z54+J54</f>
        <v>56003581</v>
      </c>
      <c r="DE54" s="124">
        <f t="shared" ref="DE54:DE63" si="174">+BY54+BG54+AQ54+AA54+K54</f>
        <v>67398294</v>
      </c>
      <c r="DF54" s="124">
        <f t="shared" ref="DF54:DF63" si="175">+BZ54+BH54+AR54+AB54+L54</f>
        <v>93789888</v>
      </c>
      <c r="DG54" s="124">
        <f t="shared" ref="DG54:DG63" si="176">+CA54+BI54+AS54+AC54+M54</f>
        <v>112810609</v>
      </c>
      <c r="DH54" s="124">
        <f t="shared" ref="DH54:DH63" si="177">+CB54+BJ54+AT54+AD54+N54</f>
        <v>116112789</v>
      </c>
      <c r="DI54" s="124">
        <f t="shared" ref="DI54:DI63" si="178">+CC54+BK54+AU54+AE54+O54</f>
        <v>114378068</v>
      </c>
      <c r="DJ54" s="124">
        <f t="shared" ref="DJ54:DJ63" si="179">+CD54+BL54+AV54+AF54+P54</f>
        <v>112925888</v>
      </c>
      <c r="DK54" s="124">
        <f t="shared" ref="DK54:DK63" si="180">+CE54+BM54+AW54+AG54+Q54</f>
        <v>113033417</v>
      </c>
      <c r="DL54" s="187"/>
      <c r="DM54" s="120">
        <f t="shared" ref="DM54:DM63" si="181">+CV54-CF54</f>
        <v>0</v>
      </c>
      <c r="DN54" s="120">
        <f t="shared" ref="DN54:DN63" si="182">+CW54-CG54</f>
        <v>0</v>
      </c>
      <c r="DO54" s="120">
        <f t="shared" ref="DO54:DO63" si="183">+CX54-CH54</f>
        <v>0</v>
      </c>
      <c r="DP54" s="120">
        <f t="shared" ref="DP54:DP63" si="184">+CY54-CI54</f>
        <v>0</v>
      </c>
      <c r="DQ54" s="120">
        <f t="shared" ref="DQ54:DQ63" si="185">+CZ54-CJ54</f>
        <v>0</v>
      </c>
      <c r="DR54" s="120">
        <f t="shared" ref="DR54:DR63" si="186">+DA54-CK54</f>
        <v>0</v>
      </c>
      <c r="DS54" s="120">
        <f t="shared" ref="DS54:DS63" si="187">+DB54-CL54</f>
        <v>0</v>
      </c>
      <c r="DT54" s="120">
        <f t="shared" ref="DT54:DT63" si="188">+DC54-CM54</f>
        <v>0</v>
      </c>
      <c r="DU54" s="120">
        <f t="shared" ref="DU54:DU63" si="189">+DD54-CN54</f>
        <v>0</v>
      </c>
      <c r="DV54" s="120">
        <f t="shared" ref="DV54:DV63" si="190">+DE54-CO54</f>
        <v>0</v>
      </c>
      <c r="DW54" s="120">
        <f t="shared" ref="DW54:DW63" si="191">+DF54-CP54</f>
        <v>0</v>
      </c>
      <c r="DX54" s="120">
        <f t="shared" ref="DX54:DX63" si="192">+DG54-CQ54</f>
        <v>0</v>
      </c>
      <c r="DY54" s="120">
        <f t="shared" ref="DY54:DY63" si="193">+DH54-CR54</f>
        <v>0</v>
      </c>
      <c r="DZ54" s="120">
        <f t="shared" ref="DZ54:DZ63" si="194">+DI54-CS54</f>
        <v>0</v>
      </c>
      <c r="EA54" s="120">
        <f t="shared" ref="EA54:EA63" si="195">+DJ54-CT54</f>
        <v>0</v>
      </c>
      <c r="EB54" s="120">
        <f t="shared" ref="EB54:EB63" si="196">+DK54-CU54</f>
        <v>0</v>
      </c>
    </row>
    <row r="55" spans="1:132" s="8" customFormat="1" x14ac:dyDescent="0.2">
      <c r="A55" s="52" t="s">
        <v>36</v>
      </c>
      <c r="B55" s="38">
        <v>2534122</v>
      </c>
      <c r="C55" s="12">
        <v>36448647</v>
      </c>
      <c r="D55" s="12">
        <v>5671292</v>
      </c>
      <c r="E55" s="26">
        <v>7479520</v>
      </c>
      <c r="F55" s="26">
        <v>8984771</v>
      </c>
      <c r="G55" s="11">
        <v>9734541</v>
      </c>
      <c r="H55" s="11">
        <v>9860825</v>
      </c>
      <c r="I55" s="11">
        <v>10282113</v>
      </c>
      <c r="J55" s="11">
        <v>11662193</v>
      </c>
      <c r="K55" s="11">
        <v>14775943</v>
      </c>
      <c r="L55" s="11">
        <v>26250262</v>
      </c>
      <c r="M55" s="11">
        <v>34033513</v>
      </c>
      <c r="N55" s="11">
        <v>35459648</v>
      </c>
      <c r="O55" s="11">
        <v>34791811</v>
      </c>
      <c r="P55" s="11">
        <v>34384548</v>
      </c>
      <c r="Q55" s="11">
        <v>32755975</v>
      </c>
      <c r="R55" s="20">
        <v>237841</v>
      </c>
      <c r="S55" s="12">
        <v>3591559</v>
      </c>
      <c r="T55" s="12">
        <v>435888</v>
      </c>
      <c r="U55" s="26">
        <v>424370</v>
      </c>
      <c r="V55" s="26">
        <v>264784</v>
      </c>
      <c r="W55" s="11">
        <v>359079</v>
      </c>
      <c r="X55" s="11">
        <v>569733</v>
      </c>
      <c r="Y55" s="11">
        <v>810598</v>
      </c>
      <c r="Z55" s="11">
        <v>815890</v>
      </c>
      <c r="AA55" s="11">
        <v>1171082</v>
      </c>
      <c r="AB55" s="11">
        <v>1226535</v>
      </c>
      <c r="AC55" s="11">
        <v>1238145</v>
      </c>
      <c r="AD55" s="11">
        <v>702335</v>
      </c>
      <c r="AE55" s="11">
        <v>1018812</v>
      </c>
      <c r="AF55" s="11">
        <v>1052517</v>
      </c>
      <c r="AG55" s="11">
        <v>1100011</v>
      </c>
      <c r="AH55" s="20">
        <v>332534</v>
      </c>
      <c r="AI55" s="12">
        <v>23853329</v>
      </c>
      <c r="AJ55" s="12">
        <v>1322852</v>
      </c>
      <c r="AK55" s="26">
        <v>1591932</v>
      </c>
      <c r="AL55" s="26">
        <v>1829366</v>
      </c>
      <c r="AM55" s="11">
        <v>1984323</v>
      </c>
      <c r="AN55" s="11">
        <v>2115356</v>
      </c>
      <c r="AO55" s="11">
        <v>2903718</v>
      </c>
      <c r="AP55" s="11">
        <v>3268856</v>
      </c>
      <c r="AQ55" s="11">
        <v>3473687</v>
      </c>
      <c r="AR55" s="11">
        <v>3390313</v>
      </c>
      <c r="AS55" s="11">
        <v>3437056</v>
      </c>
      <c r="AT55" s="11">
        <v>3808065</v>
      </c>
      <c r="AU55" s="11">
        <v>3901893</v>
      </c>
      <c r="AV55" s="11">
        <v>2991581</v>
      </c>
      <c r="AW55" s="11">
        <v>3254516</v>
      </c>
      <c r="AX55" s="20"/>
      <c r="AY55" s="12">
        <v>173548</v>
      </c>
      <c r="AZ55" s="12"/>
      <c r="BA55" s="26"/>
      <c r="BB55" s="26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21">
        <v>46067</v>
      </c>
      <c r="BO55" s="14">
        <v>837603</v>
      </c>
      <c r="BP55" s="20">
        <v>471687</v>
      </c>
      <c r="BQ55" s="46">
        <v>3753443</v>
      </c>
      <c r="BR55" s="46">
        <v>1309203</v>
      </c>
      <c r="BS55" s="48">
        <v>1269167</v>
      </c>
      <c r="BT55" s="48">
        <v>1371136</v>
      </c>
      <c r="BU55" s="11">
        <v>1590095</v>
      </c>
      <c r="BV55" s="11">
        <v>1886146</v>
      </c>
      <c r="BW55" s="11">
        <v>1712870</v>
      </c>
      <c r="BX55" s="11">
        <v>1826554</v>
      </c>
      <c r="BY55" s="11">
        <v>1380135</v>
      </c>
      <c r="BZ55" s="11">
        <v>1458806</v>
      </c>
      <c r="CA55" s="11">
        <v>2207943</v>
      </c>
      <c r="CB55" s="11">
        <v>1982763</v>
      </c>
      <c r="CC55" s="11">
        <v>3823248</v>
      </c>
      <c r="CD55" s="11">
        <v>3277541</v>
      </c>
      <c r="CE55" s="11">
        <v>3337868</v>
      </c>
      <c r="CF55" s="20">
        <v>3576184</v>
      </c>
      <c r="CG55" s="12">
        <v>67820526</v>
      </c>
      <c r="CH55" s="12">
        <v>8739235</v>
      </c>
      <c r="CI55" s="26">
        <v>10764989</v>
      </c>
      <c r="CJ55" s="26">
        <v>12450057</v>
      </c>
      <c r="CK55" s="22">
        <f t="shared" si="162"/>
        <v>13668038</v>
      </c>
      <c r="CL55" s="11">
        <v>14432060</v>
      </c>
      <c r="CM55" s="11">
        <v>15709299</v>
      </c>
      <c r="CN55" s="11">
        <v>17573493</v>
      </c>
      <c r="CO55" s="22">
        <f t="shared" si="163"/>
        <v>20800847</v>
      </c>
      <c r="CP55" s="22">
        <f t="shared" si="164"/>
        <v>32325916</v>
      </c>
      <c r="CQ55" s="11">
        <v>40916657</v>
      </c>
      <c r="CR55" s="11">
        <v>41952811</v>
      </c>
      <c r="CS55" s="11">
        <v>43535764</v>
      </c>
      <c r="CT55" s="11">
        <v>41706187</v>
      </c>
      <c r="CU55" s="11">
        <v>40448370</v>
      </c>
      <c r="CV55" s="124">
        <f t="shared" si="165"/>
        <v>3576184</v>
      </c>
      <c r="CW55" s="124">
        <f t="shared" si="166"/>
        <v>67820526</v>
      </c>
      <c r="CX55" s="124">
        <f t="shared" si="167"/>
        <v>8739235</v>
      </c>
      <c r="CY55" s="124">
        <f t="shared" si="168"/>
        <v>10764989</v>
      </c>
      <c r="CZ55" s="124">
        <f t="shared" si="169"/>
        <v>12450057</v>
      </c>
      <c r="DA55" s="124">
        <f t="shared" si="170"/>
        <v>13668038</v>
      </c>
      <c r="DB55" s="124">
        <f t="shared" si="171"/>
        <v>14432060</v>
      </c>
      <c r="DC55" s="124">
        <f t="shared" si="172"/>
        <v>15709299</v>
      </c>
      <c r="DD55" s="124">
        <f t="shared" si="173"/>
        <v>17573493</v>
      </c>
      <c r="DE55" s="124">
        <f t="shared" si="174"/>
        <v>20800847</v>
      </c>
      <c r="DF55" s="124">
        <f t="shared" si="175"/>
        <v>32325916</v>
      </c>
      <c r="DG55" s="124">
        <f t="shared" si="176"/>
        <v>40916657</v>
      </c>
      <c r="DH55" s="124">
        <f t="shared" si="177"/>
        <v>41952811</v>
      </c>
      <c r="DI55" s="124">
        <f t="shared" si="178"/>
        <v>43535764</v>
      </c>
      <c r="DJ55" s="124">
        <f t="shared" si="179"/>
        <v>41706187</v>
      </c>
      <c r="DK55" s="124">
        <f t="shared" si="180"/>
        <v>40448370</v>
      </c>
      <c r="DL55" s="187"/>
      <c r="DM55" s="120">
        <f t="shared" si="181"/>
        <v>0</v>
      </c>
      <c r="DN55" s="120">
        <f t="shared" si="182"/>
        <v>0</v>
      </c>
      <c r="DO55" s="120">
        <f t="shared" si="183"/>
        <v>0</v>
      </c>
      <c r="DP55" s="120">
        <f t="shared" si="184"/>
        <v>0</v>
      </c>
      <c r="DQ55" s="120">
        <f t="shared" si="185"/>
        <v>0</v>
      </c>
      <c r="DR55" s="120">
        <f t="shared" si="186"/>
        <v>0</v>
      </c>
      <c r="DS55" s="120">
        <f t="shared" si="187"/>
        <v>0</v>
      </c>
      <c r="DT55" s="120">
        <f t="shared" si="188"/>
        <v>0</v>
      </c>
      <c r="DU55" s="120">
        <f t="shared" si="189"/>
        <v>0</v>
      </c>
      <c r="DV55" s="120">
        <f t="shared" si="190"/>
        <v>0</v>
      </c>
      <c r="DW55" s="120">
        <f t="shared" si="191"/>
        <v>0</v>
      </c>
      <c r="DX55" s="120">
        <f t="shared" si="192"/>
        <v>0</v>
      </c>
      <c r="DY55" s="120">
        <f t="shared" si="193"/>
        <v>0</v>
      </c>
      <c r="DZ55" s="120">
        <f t="shared" si="194"/>
        <v>0</v>
      </c>
      <c r="EA55" s="120">
        <f t="shared" si="195"/>
        <v>0</v>
      </c>
      <c r="EB55" s="120">
        <f t="shared" si="196"/>
        <v>0</v>
      </c>
    </row>
    <row r="56" spans="1:132" s="8" customFormat="1" x14ac:dyDescent="0.2">
      <c r="A56" s="52" t="s">
        <v>37</v>
      </c>
      <c r="B56" s="38">
        <v>33207909</v>
      </c>
      <c r="C56" s="12">
        <v>4596346</v>
      </c>
      <c r="D56" s="12">
        <v>44693482</v>
      </c>
      <c r="E56" s="26">
        <v>51342976</v>
      </c>
      <c r="F56" s="26">
        <v>52940504</v>
      </c>
      <c r="G56" s="11">
        <v>53092441</v>
      </c>
      <c r="H56" s="11">
        <v>51556709</v>
      </c>
      <c r="I56" s="11">
        <v>53502704</v>
      </c>
      <c r="J56" s="11">
        <v>62901901</v>
      </c>
      <c r="K56" s="11">
        <v>78335781</v>
      </c>
      <c r="L56" s="11">
        <v>132757889</v>
      </c>
      <c r="M56" s="11">
        <v>159596806</v>
      </c>
      <c r="N56" s="11">
        <v>172602333</v>
      </c>
      <c r="O56" s="11">
        <v>173004086</v>
      </c>
      <c r="P56" s="11">
        <v>179106002</v>
      </c>
      <c r="Q56" s="11">
        <v>174866933</v>
      </c>
      <c r="R56" s="20">
        <v>4140270</v>
      </c>
      <c r="S56" s="12">
        <v>392322</v>
      </c>
      <c r="T56" s="12">
        <v>4101744</v>
      </c>
      <c r="U56" s="26">
        <v>5322775</v>
      </c>
      <c r="V56" s="26">
        <v>6140692</v>
      </c>
      <c r="W56" s="11">
        <v>7369441</v>
      </c>
      <c r="X56" s="11">
        <v>6882424</v>
      </c>
      <c r="Y56" s="11">
        <v>7255570</v>
      </c>
      <c r="Z56" s="11">
        <v>8325026</v>
      </c>
      <c r="AA56" s="11">
        <v>9325627</v>
      </c>
      <c r="AB56" s="11">
        <v>6360781</v>
      </c>
      <c r="AC56" s="11">
        <v>10149471</v>
      </c>
      <c r="AD56" s="11">
        <v>9305214</v>
      </c>
      <c r="AE56" s="11">
        <v>5561918</v>
      </c>
      <c r="AF56" s="11">
        <v>5924635</v>
      </c>
      <c r="AG56" s="11">
        <v>6129556</v>
      </c>
      <c r="AH56" s="20">
        <v>8312032</v>
      </c>
      <c r="AI56" s="12">
        <v>1298391</v>
      </c>
      <c r="AJ56" s="12">
        <v>21355254</v>
      </c>
      <c r="AK56" s="26">
        <v>23898423</v>
      </c>
      <c r="AL56" s="26">
        <v>22970087</v>
      </c>
      <c r="AM56" s="11">
        <v>22703019</v>
      </c>
      <c r="AN56" s="11">
        <v>20664607</v>
      </c>
      <c r="AO56" s="11">
        <v>20830553</v>
      </c>
      <c r="AP56" s="11">
        <v>23485748</v>
      </c>
      <c r="AQ56" s="11">
        <v>25139898</v>
      </c>
      <c r="AR56" s="11">
        <v>26683297</v>
      </c>
      <c r="AS56" s="11">
        <v>27529176</v>
      </c>
      <c r="AT56" s="11">
        <v>23896652</v>
      </c>
      <c r="AU56" s="11">
        <v>24444132</v>
      </c>
      <c r="AV56" s="11">
        <v>24017417</v>
      </c>
      <c r="AW56" s="11">
        <v>23663801</v>
      </c>
      <c r="AX56" s="20"/>
      <c r="AY56" s="12">
        <v>0</v>
      </c>
      <c r="AZ56" s="12">
        <v>1775524</v>
      </c>
      <c r="BA56" s="26">
        <v>311433</v>
      </c>
      <c r="BB56" s="26">
        <v>85954</v>
      </c>
      <c r="BC56" s="11">
        <v>89344</v>
      </c>
      <c r="BD56" s="11">
        <v>123896</v>
      </c>
      <c r="BE56" s="11">
        <v>128785</v>
      </c>
      <c r="BF56" s="11">
        <v>123422</v>
      </c>
      <c r="BG56" s="11">
        <v>69556</v>
      </c>
      <c r="BH56" s="11">
        <v>175605</v>
      </c>
      <c r="BI56" s="11">
        <v>180925</v>
      </c>
      <c r="BJ56" s="11">
        <v>360280</v>
      </c>
      <c r="BK56" s="11">
        <v>361167</v>
      </c>
      <c r="BL56" s="11">
        <v>532610</v>
      </c>
      <c r="BM56" s="11">
        <v>464095</v>
      </c>
      <c r="BN56" s="21">
        <v>649434</v>
      </c>
      <c r="BO56" s="14">
        <v>163066</v>
      </c>
      <c r="BP56" s="20">
        <v>2475950</v>
      </c>
      <c r="BQ56" s="46">
        <v>945936</v>
      </c>
      <c r="BR56" s="46">
        <v>4374651</v>
      </c>
      <c r="BS56" s="48">
        <v>4699161</v>
      </c>
      <c r="BT56" s="48">
        <v>5588789</v>
      </c>
      <c r="BU56" s="11">
        <v>6847618</v>
      </c>
      <c r="BV56" s="11">
        <v>8225729</v>
      </c>
      <c r="BW56" s="11">
        <v>7464492</v>
      </c>
      <c r="BX56" s="11">
        <v>8033971</v>
      </c>
      <c r="BY56" s="11">
        <v>7901069</v>
      </c>
      <c r="BZ56" s="11">
        <v>11523127</v>
      </c>
      <c r="CA56" s="11">
        <v>9933320</v>
      </c>
      <c r="CB56" s="11">
        <v>17787651</v>
      </c>
      <c r="CC56" s="11">
        <v>12029821</v>
      </c>
      <c r="CD56" s="11">
        <v>12272337</v>
      </c>
      <c r="CE56" s="11">
        <v>13557903</v>
      </c>
      <c r="CF56" s="20">
        <v>48136161</v>
      </c>
      <c r="CG56" s="12">
        <v>7232995</v>
      </c>
      <c r="CH56" s="12">
        <v>76300655</v>
      </c>
      <c r="CI56" s="26">
        <v>85574768</v>
      </c>
      <c r="CJ56" s="26">
        <v>87726026</v>
      </c>
      <c r="CK56" s="22">
        <f t="shared" si="162"/>
        <v>90101863</v>
      </c>
      <c r="CL56" s="11">
        <v>87453365</v>
      </c>
      <c r="CM56" s="11">
        <v>89182104</v>
      </c>
      <c r="CN56" s="11">
        <v>102870068</v>
      </c>
      <c r="CO56" s="22">
        <f t="shared" si="163"/>
        <v>120771931</v>
      </c>
      <c r="CP56" s="22">
        <f t="shared" si="164"/>
        <v>177500699</v>
      </c>
      <c r="CQ56" s="11">
        <v>207389698</v>
      </c>
      <c r="CR56" s="11">
        <v>223952130</v>
      </c>
      <c r="CS56" s="11">
        <v>215401124</v>
      </c>
      <c r="CT56" s="11">
        <v>221853001</v>
      </c>
      <c r="CU56" s="11">
        <v>218682288</v>
      </c>
      <c r="CV56" s="124">
        <f t="shared" si="165"/>
        <v>48136161</v>
      </c>
      <c r="CW56" s="124">
        <f t="shared" si="166"/>
        <v>7232995</v>
      </c>
      <c r="CX56" s="124">
        <f t="shared" si="167"/>
        <v>76300655</v>
      </c>
      <c r="CY56" s="124">
        <f t="shared" si="168"/>
        <v>85574768</v>
      </c>
      <c r="CZ56" s="124">
        <f t="shared" si="169"/>
        <v>87726026</v>
      </c>
      <c r="DA56" s="124">
        <f t="shared" si="170"/>
        <v>90101863</v>
      </c>
      <c r="DB56" s="124">
        <f t="shared" si="171"/>
        <v>87453365</v>
      </c>
      <c r="DC56" s="124">
        <f t="shared" si="172"/>
        <v>89182104</v>
      </c>
      <c r="DD56" s="124">
        <f t="shared" si="173"/>
        <v>102870068</v>
      </c>
      <c r="DE56" s="124">
        <f t="shared" si="174"/>
        <v>120771931</v>
      </c>
      <c r="DF56" s="124">
        <f t="shared" si="175"/>
        <v>177500699</v>
      </c>
      <c r="DG56" s="124">
        <f t="shared" si="176"/>
        <v>207389698</v>
      </c>
      <c r="DH56" s="124">
        <f t="shared" si="177"/>
        <v>223952130</v>
      </c>
      <c r="DI56" s="124">
        <f t="shared" si="178"/>
        <v>215401124</v>
      </c>
      <c r="DJ56" s="124">
        <f t="shared" si="179"/>
        <v>221853001</v>
      </c>
      <c r="DK56" s="124">
        <f t="shared" si="180"/>
        <v>218682288</v>
      </c>
      <c r="DL56" s="187"/>
      <c r="DM56" s="120">
        <f t="shared" si="181"/>
        <v>0</v>
      </c>
      <c r="DN56" s="120">
        <f t="shared" si="182"/>
        <v>0</v>
      </c>
      <c r="DO56" s="120">
        <f t="shared" si="183"/>
        <v>0</v>
      </c>
      <c r="DP56" s="120">
        <f t="shared" si="184"/>
        <v>0</v>
      </c>
      <c r="DQ56" s="120">
        <f t="shared" si="185"/>
        <v>0</v>
      </c>
      <c r="DR56" s="120">
        <f t="shared" si="186"/>
        <v>0</v>
      </c>
      <c r="DS56" s="120">
        <f t="shared" si="187"/>
        <v>0</v>
      </c>
      <c r="DT56" s="120">
        <f t="shared" si="188"/>
        <v>0</v>
      </c>
      <c r="DU56" s="120">
        <f t="shared" si="189"/>
        <v>0</v>
      </c>
      <c r="DV56" s="120">
        <f t="shared" si="190"/>
        <v>0</v>
      </c>
      <c r="DW56" s="120">
        <f t="shared" si="191"/>
        <v>0</v>
      </c>
      <c r="DX56" s="120">
        <f t="shared" si="192"/>
        <v>0</v>
      </c>
      <c r="DY56" s="120">
        <f t="shared" si="193"/>
        <v>0</v>
      </c>
      <c r="DZ56" s="120">
        <f t="shared" si="194"/>
        <v>0</v>
      </c>
      <c r="EA56" s="120">
        <f t="shared" si="195"/>
        <v>0</v>
      </c>
      <c r="EB56" s="120">
        <f t="shared" si="196"/>
        <v>0</v>
      </c>
    </row>
    <row r="57" spans="1:132" s="8" customFormat="1" x14ac:dyDescent="0.2">
      <c r="A57" s="52" t="s">
        <v>44</v>
      </c>
      <c r="B57" s="38">
        <v>3471616</v>
      </c>
      <c r="C57" s="12">
        <v>3218180</v>
      </c>
      <c r="D57" s="12">
        <v>4187627</v>
      </c>
      <c r="E57" s="26">
        <v>5020840</v>
      </c>
      <c r="F57" s="26">
        <v>5639899</v>
      </c>
      <c r="G57" s="11">
        <v>6077311</v>
      </c>
      <c r="H57" s="11">
        <v>4213729</v>
      </c>
      <c r="I57" s="11">
        <v>5169047</v>
      </c>
      <c r="J57" s="11">
        <v>5832283</v>
      </c>
      <c r="K57" s="11">
        <v>7672344</v>
      </c>
      <c r="L57" s="11">
        <v>14166993</v>
      </c>
      <c r="M57" s="11">
        <v>18511402</v>
      </c>
      <c r="N57" s="11">
        <v>18765271</v>
      </c>
      <c r="O57" s="11">
        <v>17875549</v>
      </c>
      <c r="P57" s="11">
        <v>17875551</v>
      </c>
      <c r="Q57" s="11">
        <v>18468098</v>
      </c>
      <c r="R57" s="20">
        <v>517301</v>
      </c>
      <c r="S57" s="12">
        <v>514610</v>
      </c>
      <c r="T57" s="12">
        <v>533573</v>
      </c>
      <c r="U57" s="26">
        <v>590187</v>
      </c>
      <c r="V57" s="26">
        <v>572107</v>
      </c>
      <c r="W57" s="11">
        <v>433905</v>
      </c>
      <c r="X57" s="11">
        <v>382554</v>
      </c>
      <c r="Y57" s="11">
        <v>676215</v>
      </c>
      <c r="Z57" s="11">
        <v>552013</v>
      </c>
      <c r="AA57" s="11">
        <v>595047</v>
      </c>
      <c r="AB57" s="11">
        <v>882529</v>
      </c>
      <c r="AC57" s="11">
        <v>786772</v>
      </c>
      <c r="AD57" s="11">
        <v>643255</v>
      </c>
      <c r="AE57" s="11">
        <v>990891</v>
      </c>
      <c r="AF57" s="11">
        <v>990896</v>
      </c>
      <c r="AG57" s="11">
        <v>816735</v>
      </c>
      <c r="AH57" s="20">
        <v>65271</v>
      </c>
      <c r="AI57" s="12">
        <v>269</v>
      </c>
      <c r="AJ57" s="12"/>
      <c r="AK57" s="26"/>
      <c r="AL57" s="26"/>
      <c r="AM57" s="11">
        <v>178580</v>
      </c>
      <c r="AN57" s="11">
        <v>127481</v>
      </c>
      <c r="AO57" s="11">
        <v>265729</v>
      </c>
      <c r="AP57" s="11">
        <v>116769</v>
      </c>
      <c r="AQ57" s="11">
        <v>191090</v>
      </c>
      <c r="AR57" s="11">
        <v>2207508</v>
      </c>
      <c r="AS57" s="11">
        <v>2664903</v>
      </c>
      <c r="AT57" s="11">
        <v>1113222</v>
      </c>
      <c r="AU57" s="11">
        <v>165496</v>
      </c>
      <c r="AV57" s="11">
        <v>165500</v>
      </c>
      <c r="AW57" s="11">
        <v>1875849</v>
      </c>
      <c r="AX57" s="20"/>
      <c r="AY57" s="12">
        <v>1769</v>
      </c>
      <c r="AZ57" s="12"/>
      <c r="BA57" s="26"/>
      <c r="BB57" s="26"/>
      <c r="BC57" s="11">
        <v>6973</v>
      </c>
      <c r="BD57" s="11">
        <v>17735</v>
      </c>
      <c r="BE57" s="11">
        <v>63417</v>
      </c>
      <c r="BF57" s="11">
        <v>131398</v>
      </c>
      <c r="BG57" s="11">
        <v>235911</v>
      </c>
      <c r="BH57" s="11">
        <v>497085</v>
      </c>
      <c r="BI57" s="11">
        <v>268537</v>
      </c>
      <c r="BJ57" s="11"/>
      <c r="BK57" s="11">
        <v>467897</v>
      </c>
      <c r="BL57" s="11">
        <v>467900</v>
      </c>
      <c r="BM57" s="11"/>
      <c r="BN57" s="21">
        <v>17525</v>
      </c>
      <c r="BO57" s="14">
        <v>15590</v>
      </c>
      <c r="BP57" s="20">
        <v>317099</v>
      </c>
      <c r="BQ57" s="46">
        <v>397264</v>
      </c>
      <c r="BR57" s="46">
        <v>452626</v>
      </c>
      <c r="BS57" s="48">
        <v>770293</v>
      </c>
      <c r="BT57" s="48">
        <v>601574</v>
      </c>
      <c r="BU57" s="11">
        <v>516489</v>
      </c>
      <c r="BV57" s="11">
        <v>1106351</v>
      </c>
      <c r="BW57" s="11">
        <v>1148623</v>
      </c>
      <c r="BX57" s="11">
        <v>1029101</v>
      </c>
      <c r="BY57" s="11">
        <v>1160949</v>
      </c>
      <c r="BZ57" s="11">
        <v>1180061</v>
      </c>
      <c r="CA57" s="11">
        <v>1231245</v>
      </c>
      <c r="CB57" s="11">
        <v>1251690</v>
      </c>
      <c r="CC57" s="11">
        <v>1253183</v>
      </c>
      <c r="CD57" s="11">
        <v>1253184</v>
      </c>
      <c r="CE57" s="11">
        <v>1400393</v>
      </c>
      <c r="CF57" s="20">
        <v>4371287</v>
      </c>
      <c r="CG57" s="12">
        <v>4132092</v>
      </c>
      <c r="CH57" s="12">
        <v>5173826</v>
      </c>
      <c r="CI57" s="26">
        <v>6381320</v>
      </c>
      <c r="CJ57" s="26">
        <v>6813580</v>
      </c>
      <c r="CK57" s="22">
        <f t="shared" si="162"/>
        <v>7213258</v>
      </c>
      <c r="CL57" s="11">
        <v>5847850</v>
      </c>
      <c r="CM57" s="11">
        <v>7323031</v>
      </c>
      <c r="CN57" s="11">
        <v>7661564</v>
      </c>
      <c r="CO57" s="22">
        <f t="shared" si="163"/>
        <v>9855341</v>
      </c>
      <c r="CP57" s="22">
        <f t="shared" si="164"/>
        <v>18934176</v>
      </c>
      <c r="CQ57" s="11">
        <v>23462859</v>
      </c>
      <c r="CR57" s="11">
        <v>21773438</v>
      </c>
      <c r="CS57" s="11">
        <v>20753016</v>
      </c>
      <c r="CT57" s="11">
        <v>20753031</v>
      </c>
      <c r="CU57" s="11">
        <v>22561075</v>
      </c>
      <c r="CV57" s="124">
        <f t="shared" si="165"/>
        <v>4371287</v>
      </c>
      <c r="CW57" s="124">
        <f t="shared" si="166"/>
        <v>4132092</v>
      </c>
      <c r="CX57" s="124">
        <f t="shared" si="167"/>
        <v>5173826</v>
      </c>
      <c r="CY57" s="124">
        <f t="shared" si="168"/>
        <v>6381320</v>
      </c>
      <c r="CZ57" s="124">
        <f t="shared" si="169"/>
        <v>6813580</v>
      </c>
      <c r="DA57" s="124">
        <f t="shared" si="170"/>
        <v>7213258</v>
      </c>
      <c r="DB57" s="124">
        <f t="shared" si="171"/>
        <v>5847850</v>
      </c>
      <c r="DC57" s="124">
        <f t="shared" si="172"/>
        <v>7323031</v>
      </c>
      <c r="DD57" s="124">
        <f t="shared" si="173"/>
        <v>7661564</v>
      </c>
      <c r="DE57" s="124">
        <f t="shared" si="174"/>
        <v>9855341</v>
      </c>
      <c r="DF57" s="124">
        <f t="shared" si="175"/>
        <v>18934176</v>
      </c>
      <c r="DG57" s="124">
        <f t="shared" si="176"/>
        <v>23462859</v>
      </c>
      <c r="DH57" s="124">
        <f t="shared" si="177"/>
        <v>21773438</v>
      </c>
      <c r="DI57" s="124">
        <f t="shared" si="178"/>
        <v>20753016</v>
      </c>
      <c r="DJ57" s="124">
        <f t="shared" si="179"/>
        <v>20753031</v>
      </c>
      <c r="DK57" s="124">
        <f t="shared" si="180"/>
        <v>22561075</v>
      </c>
      <c r="DL57" s="187"/>
      <c r="DM57" s="120">
        <f t="shared" si="181"/>
        <v>0</v>
      </c>
      <c r="DN57" s="120">
        <f t="shared" si="182"/>
        <v>0</v>
      </c>
      <c r="DO57" s="120">
        <f t="shared" si="183"/>
        <v>0</v>
      </c>
      <c r="DP57" s="120">
        <f t="shared" si="184"/>
        <v>0</v>
      </c>
      <c r="DQ57" s="120">
        <f t="shared" si="185"/>
        <v>0</v>
      </c>
      <c r="DR57" s="120">
        <f t="shared" si="186"/>
        <v>0</v>
      </c>
      <c r="DS57" s="120">
        <f t="shared" si="187"/>
        <v>0</v>
      </c>
      <c r="DT57" s="120">
        <f t="shared" si="188"/>
        <v>0</v>
      </c>
      <c r="DU57" s="120">
        <f t="shared" si="189"/>
        <v>0</v>
      </c>
      <c r="DV57" s="120">
        <f t="shared" si="190"/>
        <v>0</v>
      </c>
      <c r="DW57" s="120">
        <f t="shared" si="191"/>
        <v>0</v>
      </c>
      <c r="DX57" s="120">
        <f t="shared" si="192"/>
        <v>0</v>
      </c>
      <c r="DY57" s="120">
        <f t="shared" si="193"/>
        <v>0</v>
      </c>
      <c r="DZ57" s="120">
        <f t="shared" si="194"/>
        <v>0</v>
      </c>
      <c r="EA57" s="120">
        <f t="shared" si="195"/>
        <v>0</v>
      </c>
      <c r="EB57" s="120">
        <f t="shared" si="196"/>
        <v>0</v>
      </c>
    </row>
    <row r="58" spans="1:132" s="8" customFormat="1" x14ac:dyDescent="0.2">
      <c r="A58" s="52" t="s">
        <v>45</v>
      </c>
      <c r="B58" s="38">
        <v>38535377</v>
      </c>
      <c r="C58" s="12">
        <v>57264424</v>
      </c>
      <c r="D58" s="12">
        <v>68820151</v>
      </c>
      <c r="E58" s="26">
        <v>83574974</v>
      </c>
      <c r="F58" s="26">
        <v>95635685</v>
      </c>
      <c r="G58" s="11">
        <v>100359919</v>
      </c>
      <c r="H58" s="11">
        <v>97538129</v>
      </c>
      <c r="I58" s="11">
        <v>100947943</v>
      </c>
      <c r="J58" s="11">
        <v>115812912</v>
      </c>
      <c r="K58" s="11">
        <v>140975670</v>
      </c>
      <c r="L58" s="11">
        <v>235622590</v>
      </c>
      <c r="M58" s="11">
        <v>273796554</v>
      </c>
      <c r="N58" s="11">
        <v>286458506</v>
      </c>
      <c r="O58" s="11">
        <v>274546640</v>
      </c>
      <c r="P58" s="11">
        <v>275675735</v>
      </c>
      <c r="Q58" s="11">
        <v>272068832</v>
      </c>
      <c r="R58" s="20">
        <v>3585790</v>
      </c>
      <c r="S58" s="12">
        <v>4705044</v>
      </c>
      <c r="T58" s="12">
        <v>9444723</v>
      </c>
      <c r="U58" s="26">
        <v>8189528</v>
      </c>
      <c r="V58" s="26">
        <v>14387528</v>
      </c>
      <c r="W58" s="11">
        <v>14206121</v>
      </c>
      <c r="X58" s="11">
        <v>14368544</v>
      </c>
      <c r="Y58" s="11">
        <v>18255496</v>
      </c>
      <c r="Z58" s="11">
        <v>20340672</v>
      </c>
      <c r="AA58" s="11">
        <v>22037950</v>
      </c>
      <c r="AB58" s="11">
        <v>31047803</v>
      </c>
      <c r="AC58" s="11">
        <v>29841112</v>
      </c>
      <c r="AD58" s="11">
        <v>28197056</v>
      </c>
      <c r="AE58" s="11">
        <v>13154726</v>
      </c>
      <c r="AF58" s="11">
        <v>13437728</v>
      </c>
      <c r="AG58" s="11">
        <v>10282414</v>
      </c>
      <c r="AH58" s="20">
        <v>18751578</v>
      </c>
      <c r="AI58" s="12">
        <v>22562321</v>
      </c>
      <c r="AJ58" s="12">
        <v>42302211</v>
      </c>
      <c r="AK58" s="26">
        <v>27961224</v>
      </c>
      <c r="AL58" s="26">
        <v>36137807</v>
      </c>
      <c r="AM58" s="11">
        <v>37519033</v>
      </c>
      <c r="AN58" s="11">
        <v>40779731</v>
      </c>
      <c r="AO58" s="11">
        <v>48562431</v>
      </c>
      <c r="AP58" s="11">
        <v>53820241</v>
      </c>
      <c r="AQ58" s="11">
        <v>63160918</v>
      </c>
      <c r="AR58" s="11">
        <v>74438318</v>
      </c>
      <c r="AS58" s="11">
        <v>58504383</v>
      </c>
      <c r="AT58" s="11">
        <v>58248638</v>
      </c>
      <c r="AU58" s="11">
        <v>56808453</v>
      </c>
      <c r="AV58" s="11">
        <v>59595908</v>
      </c>
      <c r="AW58" s="11">
        <v>56008571</v>
      </c>
      <c r="AX58" s="20">
        <v>97448</v>
      </c>
      <c r="AY58" s="12">
        <v>150770</v>
      </c>
      <c r="AZ58" s="12">
        <v>1032438</v>
      </c>
      <c r="BA58" s="26">
        <v>1220350</v>
      </c>
      <c r="BB58" s="26">
        <v>1567546</v>
      </c>
      <c r="BC58" s="11">
        <v>445302</v>
      </c>
      <c r="BD58" s="11">
        <v>497557</v>
      </c>
      <c r="BE58" s="11">
        <v>1100871</v>
      </c>
      <c r="BF58" s="11">
        <v>1367391</v>
      </c>
      <c r="BG58" s="11">
        <v>1912942</v>
      </c>
      <c r="BH58" s="11">
        <v>1826752</v>
      </c>
      <c r="BI58" s="11">
        <v>1398850</v>
      </c>
      <c r="BJ58" s="11">
        <v>1101333</v>
      </c>
      <c r="BK58" s="11">
        <v>734455</v>
      </c>
      <c r="BL58" s="11">
        <v>1184678</v>
      </c>
      <c r="BM58" s="11">
        <v>399847</v>
      </c>
      <c r="BN58" s="21">
        <v>726450</v>
      </c>
      <c r="BO58" s="14">
        <v>1659300</v>
      </c>
      <c r="BP58" s="20">
        <v>1399709</v>
      </c>
      <c r="BQ58" s="46">
        <v>2610980</v>
      </c>
      <c r="BR58" s="46">
        <v>11104400</v>
      </c>
      <c r="BS58" s="48">
        <v>13240439</v>
      </c>
      <c r="BT58" s="48">
        <v>4589344</v>
      </c>
      <c r="BU58" s="11">
        <v>5240751</v>
      </c>
      <c r="BV58" s="11">
        <v>6784192</v>
      </c>
      <c r="BW58" s="11">
        <v>6584159</v>
      </c>
      <c r="BX58" s="11">
        <v>5067534</v>
      </c>
      <c r="BY58" s="11">
        <v>6284724</v>
      </c>
      <c r="BZ58" s="11">
        <v>5185570</v>
      </c>
      <c r="CA58" s="11">
        <v>5893914</v>
      </c>
      <c r="CB58" s="11">
        <v>7213391</v>
      </c>
      <c r="CC58" s="11">
        <v>8468691</v>
      </c>
      <c r="CD58" s="11">
        <v>8400438</v>
      </c>
      <c r="CE58" s="11">
        <v>6853671</v>
      </c>
      <c r="CF58" s="20">
        <v>62369902</v>
      </c>
      <c r="CG58" s="12">
        <v>87293539</v>
      </c>
      <c r="CH58" s="12">
        <v>132703923</v>
      </c>
      <c r="CI58" s="26">
        <v>134186515</v>
      </c>
      <c r="CJ58" s="26">
        <v>152317910</v>
      </c>
      <c r="CK58" s="22">
        <f t="shared" si="162"/>
        <v>157771126</v>
      </c>
      <c r="CL58" s="11">
        <v>159968153</v>
      </c>
      <c r="CM58" s="11">
        <v>175450900</v>
      </c>
      <c r="CN58" s="11">
        <v>196408750</v>
      </c>
      <c r="CO58" s="22">
        <f t="shared" si="163"/>
        <v>234372204</v>
      </c>
      <c r="CP58" s="22">
        <f t="shared" si="164"/>
        <v>348121033</v>
      </c>
      <c r="CQ58" s="11">
        <v>369434813</v>
      </c>
      <c r="CR58" s="11">
        <v>381218924</v>
      </c>
      <c r="CS58" s="11">
        <v>353712965</v>
      </c>
      <c r="CT58" s="11">
        <v>358294487</v>
      </c>
      <c r="CU58" s="11">
        <v>345613335</v>
      </c>
      <c r="CV58" s="124">
        <f t="shared" si="165"/>
        <v>62369902</v>
      </c>
      <c r="CW58" s="124">
        <f t="shared" si="166"/>
        <v>87293539</v>
      </c>
      <c r="CX58" s="124">
        <f t="shared" si="167"/>
        <v>132703923</v>
      </c>
      <c r="CY58" s="124">
        <f t="shared" si="168"/>
        <v>134186515</v>
      </c>
      <c r="CZ58" s="124">
        <f t="shared" si="169"/>
        <v>152317910</v>
      </c>
      <c r="DA58" s="124">
        <f t="shared" si="170"/>
        <v>157771126</v>
      </c>
      <c r="DB58" s="124">
        <f t="shared" si="171"/>
        <v>159968153</v>
      </c>
      <c r="DC58" s="124">
        <f t="shared" si="172"/>
        <v>175450900</v>
      </c>
      <c r="DD58" s="124">
        <f t="shared" si="173"/>
        <v>196408750</v>
      </c>
      <c r="DE58" s="124">
        <f t="shared" si="174"/>
        <v>234372204</v>
      </c>
      <c r="DF58" s="124">
        <f t="shared" si="175"/>
        <v>348121033</v>
      </c>
      <c r="DG58" s="124">
        <f t="shared" si="176"/>
        <v>369434813</v>
      </c>
      <c r="DH58" s="124">
        <f t="shared" si="177"/>
        <v>381218924</v>
      </c>
      <c r="DI58" s="124">
        <f t="shared" si="178"/>
        <v>353712965</v>
      </c>
      <c r="DJ58" s="124">
        <f t="shared" si="179"/>
        <v>358294487</v>
      </c>
      <c r="DK58" s="124">
        <f t="shared" si="180"/>
        <v>345613335</v>
      </c>
      <c r="DL58" s="187"/>
      <c r="DM58" s="120">
        <f t="shared" si="181"/>
        <v>0</v>
      </c>
      <c r="DN58" s="120">
        <f t="shared" si="182"/>
        <v>0</v>
      </c>
      <c r="DO58" s="120">
        <f t="shared" si="183"/>
        <v>0</v>
      </c>
      <c r="DP58" s="120">
        <f t="shared" si="184"/>
        <v>0</v>
      </c>
      <c r="DQ58" s="120">
        <f t="shared" si="185"/>
        <v>0</v>
      </c>
      <c r="DR58" s="120">
        <f t="shared" si="186"/>
        <v>0</v>
      </c>
      <c r="DS58" s="120">
        <f t="shared" si="187"/>
        <v>0</v>
      </c>
      <c r="DT58" s="120">
        <f t="shared" si="188"/>
        <v>0</v>
      </c>
      <c r="DU58" s="120">
        <f t="shared" si="189"/>
        <v>0</v>
      </c>
      <c r="DV58" s="120">
        <f t="shared" si="190"/>
        <v>0</v>
      </c>
      <c r="DW58" s="120">
        <f t="shared" si="191"/>
        <v>0</v>
      </c>
      <c r="DX58" s="120">
        <f t="shared" si="192"/>
        <v>0</v>
      </c>
      <c r="DY58" s="120">
        <f t="shared" si="193"/>
        <v>0</v>
      </c>
      <c r="DZ58" s="120">
        <f t="shared" si="194"/>
        <v>0</v>
      </c>
      <c r="EA58" s="120">
        <f t="shared" si="195"/>
        <v>0</v>
      </c>
      <c r="EB58" s="120">
        <f t="shared" si="196"/>
        <v>0</v>
      </c>
    </row>
    <row r="59" spans="1:132" s="8" customFormat="1" x14ac:dyDescent="0.2">
      <c r="A59" s="52" t="s">
        <v>47</v>
      </c>
      <c r="B59" s="38">
        <v>134875653</v>
      </c>
      <c r="C59" s="12">
        <v>10083000</v>
      </c>
      <c r="D59" s="12">
        <v>205878943</v>
      </c>
      <c r="E59" s="26">
        <v>231413630</v>
      </c>
      <c r="F59" s="26">
        <v>244445929</v>
      </c>
      <c r="G59" s="11">
        <v>252136857</v>
      </c>
      <c r="H59" s="11">
        <v>237825525</v>
      </c>
      <c r="I59" s="11">
        <v>235018021</v>
      </c>
      <c r="J59" s="11">
        <v>261229066</v>
      </c>
      <c r="K59" s="11">
        <v>326770354</v>
      </c>
      <c r="L59" s="11">
        <v>502179452</v>
      </c>
      <c r="M59" s="11">
        <v>587677868</v>
      </c>
      <c r="N59" s="11">
        <v>598274308</v>
      </c>
      <c r="O59" s="11">
        <v>615030180</v>
      </c>
      <c r="P59" s="11">
        <v>616511192</v>
      </c>
      <c r="Q59" s="11">
        <v>618179487</v>
      </c>
      <c r="R59" s="20">
        <v>6155030</v>
      </c>
      <c r="S59" s="12">
        <v>141989</v>
      </c>
      <c r="T59" s="12">
        <v>20024365</v>
      </c>
      <c r="U59" s="26">
        <v>23512890</v>
      </c>
      <c r="V59" s="26">
        <v>26682957</v>
      </c>
      <c r="W59" s="11">
        <v>25242767</v>
      </c>
      <c r="X59" s="11">
        <v>22587589</v>
      </c>
      <c r="Y59" s="11">
        <v>23343646</v>
      </c>
      <c r="Z59" s="11">
        <v>21776593</v>
      </c>
      <c r="AA59" s="11">
        <v>28657693</v>
      </c>
      <c r="AB59" s="11">
        <v>32296230</v>
      </c>
      <c r="AC59" s="11">
        <v>33602008</v>
      </c>
      <c r="AD59" s="11">
        <v>28951969</v>
      </c>
      <c r="AE59" s="11">
        <v>27924130</v>
      </c>
      <c r="AF59" s="11">
        <v>10587873</v>
      </c>
      <c r="AG59" s="11">
        <v>11828327</v>
      </c>
      <c r="AH59" s="20">
        <v>117761014</v>
      </c>
      <c r="AI59" s="12">
        <v>370650</v>
      </c>
      <c r="AJ59" s="12">
        <v>108632318</v>
      </c>
      <c r="AK59" s="26">
        <v>114228451</v>
      </c>
      <c r="AL59" s="26">
        <v>132988785</v>
      </c>
      <c r="AM59" s="11">
        <v>143452049</v>
      </c>
      <c r="AN59" s="11">
        <v>143536007</v>
      </c>
      <c r="AO59" s="11">
        <v>140349533</v>
      </c>
      <c r="AP59" s="11">
        <v>151102356</v>
      </c>
      <c r="AQ59" s="11">
        <v>165239937</v>
      </c>
      <c r="AR59" s="11">
        <v>173537862</v>
      </c>
      <c r="AS59" s="11">
        <v>166930642</v>
      </c>
      <c r="AT59" s="11">
        <v>197485867</v>
      </c>
      <c r="AU59" s="11">
        <v>219742492</v>
      </c>
      <c r="AV59" s="11">
        <v>243463900</v>
      </c>
      <c r="AW59" s="11">
        <v>254278493</v>
      </c>
      <c r="AX59" s="20">
        <v>1234506</v>
      </c>
      <c r="AY59" s="12">
        <v>0</v>
      </c>
      <c r="AZ59" s="12">
        <v>2124751</v>
      </c>
      <c r="BA59" s="26">
        <v>2458952</v>
      </c>
      <c r="BB59" s="26">
        <v>6824368</v>
      </c>
      <c r="BC59" s="11">
        <v>7918918</v>
      </c>
      <c r="BD59" s="11">
        <v>8305229</v>
      </c>
      <c r="BE59" s="11">
        <v>12266716</v>
      </c>
      <c r="BF59" s="11">
        <v>4630515</v>
      </c>
      <c r="BG59" s="11">
        <v>5327687</v>
      </c>
      <c r="BH59" s="11">
        <v>4869832</v>
      </c>
      <c r="BI59" s="11">
        <v>5166468</v>
      </c>
      <c r="BJ59" s="11">
        <v>3814734</v>
      </c>
      <c r="BK59" s="11">
        <v>3139742</v>
      </c>
      <c r="BL59" s="11">
        <v>4069347</v>
      </c>
      <c r="BM59" s="11">
        <v>5667307</v>
      </c>
      <c r="BN59" s="21">
        <v>1681731</v>
      </c>
      <c r="BO59" s="14">
        <v>305000</v>
      </c>
      <c r="BP59" s="20">
        <v>6932239</v>
      </c>
      <c r="BQ59" s="46">
        <v>2284361</v>
      </c>
      <c r="BR59" s="46">
        <v>14447240</v>
      </c>
      <c r="BS59" s="48">
        <v>12525748</v>
      </c>
      <c r="BT59" s="48">
        <v>20253139</v>
      </c>
      <c r="BU59" s="11">
        <v>23468877</v>
      </c>
      <c r="BV59" s="11">
        <v>27696036</v>
      </c>
      <c r="BW59" s="11">
        <v>23544751</v>
      </c>
      <c r="BX59" s="11">
        <v>28418717</v>
      </c>
      <c r="BY59" s="11">
        <v>17433972</v>
      </c>
      <c r="BZ59" s="11">
        <v>25279910</v>
      </c>
      <c r="CA59" s="11">
        <v>35689507</v>
      </c>
      <c r="CB59" s="11">
        <v>49083852</v>
      </c>
      <c r="CC59" s="11">
        <v>46892350</v>
      </c>
      <c r="CD59" s="11">
        <v>47566543</v>
      </c>
      <c r="CE59" s="11">
        <v>51117958</v>
      </c>
      <c r="CF59" s="20">
        <v>266958442</v>
      </c>
      <c r="CG59" s="12">
        <v>12880000</v>
      </c>
      <c r="CH59" s="12">
        <v>351107617</v>
      </c>
      <c r="CI59" s="26">
        <v>384139671</v>
      </c>
      <c r="CJ59" s="26">
        <v>431195178</v>
      </c>
      <c r="CK59" s="22">
        <f t="shared" si="162"/>
        <v>452219468</v>
      </c>
      <c r="CL59" s="11">
        <v>439950386</v>
      </c>
      <c r="CM59" s="11">
        <v>434522667</v>
      </c>
      <c r="CN59" s="11">
        <v>467157247</v>
      </c>
      <c r="CO59" s="22">
        <f t="shared" si="163"/>
        <v>543429643</v>
      </c>
      <c r="CP59" s="22">
        <f t="shared" si="164"/>
        <v>738163286</v>
      </c>
      <c r="CQ59" s="11">
        <v>829066493</v>
      </c>
      <c r="CR59" s="11">
        <v>877610730</v>
      </c>
      <c r="CS59" s="11">
        <v>912728894</v>
      </c>
      <c r="CT59" s="11">
        <v>922198855</v>
      </c>
      <c r="CU59" s="11">
        <v>941071572</v>
      </c>
      <c r="CV59" s="124">
        <f t="shared" si="165"/>
        <v>266958442</v>
      </c>
      <c r="CW59" s="124">
        <f t="shared" si="166"/>
        <v>12880000</v>
      </c>
      <c r="CX59" s="124">
        <f t="shared" si="167"/>
        <v>351107617</v>
      </c>
      <c r="CY59" s="124">
        <f t="shared" si="168"/>
        <v>384139671</v>
      </c>
      <c r="CZ59" s="124">
        <f t="shared" si="169"/>
        <v>431195178</v>
      </c>
      <c r="DA59" s="124">
        <f t="shared" si="170"/>
        <v>452219468</v>
      </c>
      <c r="DB59" s="124">
        <f t="shared" si="171"/>
        <v>439950386</v>
      </c>
      <c r="DC59" s="124">
        <f t="shared" si="172"/>
        <v>434522667</v>
      </c>
      <c r="DD59" s="124">
        <f t="shared" si="173"/>
        <v>467157247</v>
      </c>
      <c r="DE59" s="124">
        <f t="shared" si="174"/>
        <v>543429643</v>
      </c>
      <c r="DF59" s="124">
        <f t="shared" si="175"/>
        <v>738163286</v>
      </c>
      <c r="DG59" s="124">
        <f t="shared" si="176"/>
        <v>829066493</v>
      </c>
      <c r="DH59" s="124">
        <f t="shared" si="177"/>
        <v>877610730</v>
      </c>
      <c r="DI59" s="124">
        <f t="shared" si="178"/>
        <v>912728894</v>
      </c>
      <c r="DJ59" s="124">
        <f t="shared" si="179"/>
        <v>922198855</v>
      </c>
      <c r="DK59" s="124">
        <f t="shared" si="180"/>
        <v>941071572</v>
      </c>
      <c r="DL59" s="187"/>
      <c r="DM59" s="120">
        <f t="shared" si="181"/>
        <v>0</v>
      </c>
      <c r="DN59" s="120">
        <f t="shared" si="182"/>
        <v>0</v>
      </c>
      <c r="DO59" s="120">
        <f t="shared" si="183"/>
        <v>0</v>
      </c>
      <c r="DP59" s="120">
        <f t="shared" si="184"/>
        <v>0</v>
      </c>
      <c r="DQ59" s="120">
        <f t="shared" si="185"/>
        <v>0</v>
      </c>
      <c r="DR59" s="120">
        <f t="shared" si="186"/>
        <v>0</v>
      </c>
      <c r="DS59" s="120">
        <f t="shared" si="187"/>
        <v>0</v>
      </c>
      <c r="DT59" s="120">
        <f t="shared" si="188"/>
        <v>0</v>
      </c>
      <c r="DU59" s="120">
        <f t="shared" si="189"/>
        <v>0</v>
      </c>
      <c r="DV59" s="120">
        <f t="shared" si="190"/>
        <v>0</v>
      </c>
      <c r="DW59" s="120">
        <f t="shared" si="191"/>
        <v>0</v>
      </c>
      <c r="DX59" s="120">
        <f t="shared" si="192"/>
        <v>0</v>
      </c>
      <c r="DY59" s="120">
        <f t="shared" si="193"/>
        <v>0</v>
      </c>
      <c r="DZ59" s="120">
        <f t="shared" si="194"/>
        <v>0</v>
      </c>
      <c r="EA59" s="120">
        <f t="shared" si="195"/>
        <v>0</v>
      </c>
      <c r="EB59" s="120">
        <f t="shared" si="196"/>
        <v>0</v>
      </c>
    </row>
    <row r="60" spans="1:132" s="8" customFormat="1" x14ac:dyDescent="0.2">
      <c r="A60" s="52" t="s">
        <v>51</v>
      </c>
      <c r="B60" s="38">
        <v>38221729</v>
      </c>
      <c r="C60" s="12">
        <v>46645392</v>
      </c>
      <c r="D60" s="12">
        <v>60728078</v>
      </c>
      <c r="E60" s="26">
        <v>70335651</v>
      </c>
      <c r="F60" s="26">
        <v>79541315</v>
      </c>
      <c r="G60" s="11">
        <v>85629094</v>
      </c>
      <c r="H60" s="11">
        <v>81979660</v>
      </c>
      <c r="I60" s="11">
        <v>85859540</v>
      </c>
      <c r="J60" s="11">
        <v>98114208</v>
      </c>
      <c r="K60" s="11">
        <v>117886623</v>
      </c>
      <c r="L60" s="11">
        <v>194096473</v>
      </c>
      <c r="M60" s="11">
        <v>229785197</v>
      </c>
      <c r="N60" s="11">
        <v>230507057</v>
      </c>
      <c r="O60" s="11">
        <v>227754094</v>
      </c>
      <c r="P60" s="11">
        <v>219395617</v>
      </c>
      <c r="Q60" s="11">
        <v>216408397</v>
      </c>
      <c r="R60" s="20">
        <v>4679129</v>
      </c>
      <c r="S60" s="12">
        <v>6166317</v>
      </c>
      <c r="T60" s="12">
        <v>8789256</v>
      </c>
      <c r="U60" s="26">
        <v>7922186</v>
      </c>
      <c r="V60" s="26">
        <v>7586633</v>
      </c>
      <c r="W60" s="11">
        <v>9404931</v>
      </c>
      <c r="X60" s="11">
        <v>7264263</v>
      </c>
      <c r="Y60" s="11">
        <v>5992101</v>
      </c>
      <c r="Z60" s="11">
        <v>6393923</v>
      </c>
      <c r="AA60" s="11">
        <v>8369555</v>
      </c>
      <c r="AB60" s="11">
        <v>14317047</v>
      </c>
      <c r="AC60" s="11">
        <v>12229025</v>
      </c>
      <c r="AD60" s="11">
        <v>6448048</v>
      </c>
      <c r="AE60" s="11">
        <v>6353127</v>
      </c>
      <c r="AF60" s="11">
        <v>6485134</v>
      </c>
      <c r="AG60" s="11">
        <v>6177894</v>
      </c>
      <c r="AH60" s="20">
        <v>7201932</v>
      </c>
      <c r="AI60" s="12">
        <v>8688601</v>
      </c>
      <c r="AJ60" s="12">
        <v>9605015</v>
      </c>
      <c r="AK60" s="26">
        <v>11276012</v>
      </c>
      <c r="AL60" s="26">
        <v>13217818</v>
      </c>
      <c r="AM60" s="11">
        <v>15513496</v>
      </c>
      <c r="AN60" s="11">
        <v>21322317</v>
      </c>
      <c r="AO60" s="11">
        <v>23232120</v>
      </c>
      <c r="AP60" s="11">
        <v>21829493</v>
      </c>
      <c r="AQ60" s="11">
        <v>16479237</v>
      </c>
      <c r="AR60" s="11">
        <v>18638839</v>
      </c>
      <c r="AS60" s="11">
        <v>16598176</v>
      </c>
      <c r="AT60" s="11">
        <v>24207607</v>
      </c>
      <c r="AU60" s="11">
        <v>26904896</v>
      </c>
      <c r="AV60" s="11">
        <v>28584667</v>
      </c>
      <c r="AW60" s="11">
        <v>30191449</v>
      </c>
      <c r="AX60" s="20">
        <v>6988</v>
      </c>
      <c r="AY60" s="12">
        <v>46710</v>
      </c>
      <c r="AZ60" s="12">
        <v>168861</v>
      </c>
      <c r="BA60" s="26">
        <v>1540671</v>
      </c>
      <c r="BB60" s="26">
        <v>2004319</v>
      </c>
      <c r="BC60" s="11">
        <v>3352497</v>
      </c>
      <c r="BD60" s="11">
        <v>2246812</v>
      </c>
      <c r="BE60" s="11">
        <v>1558757</v>
      </c>
      <c r="BF60" s="11">
        <v>1715003</v>
      </c>
      <c r="BG60" s="11">
        <v>2444751</v>
      </c>
      <c r="BH60" s="11">
        <v>545057</v>
      </c>
      <c r="BI60" s="11">
        <v>48321</v>
      </c>
      <c r="BJ60" s="11">
        <v>41447</v>
      </c>
      <c r="BK60" s="11">
        <v>25638</v>
      </c>
      <c r="BL60" s="11">
        <v>23826</v>
      </c>
      <c r="BM60" s="11">
        <v>9071</v>
      </c>
      <c r="BN60" s="21">
        <v>1331653</v>
      </c>
      <c r="BO60" s="14">
        <v>2568110</v>
      </c>
      <c r="BP60" s="20">
        <v>3511014</v>
      </c>
      <c r="BQ60" s="46">
        <v>5928033</v>
      </c>
      <c r="BR60" s="46">
        <v>6492964</v>
      </c>
      <c r="BS60" s="48">
        <v>7449631</v>
      </c>
      <c r="BT60" s="48">
        <v>8181251</v>
      </c>
      <c r="BU60" s="11">
        <v>9453943</v>
      </c>
      <c r="BV60" s="11">
        <v>9225990</v>
      </c>
      <c r="BW60" s="11">
        <v>10899373</v>
      </c>
      <c r="BX60" s="11">
        <v>12005737</v>
      </c>
      <c r="BY60" s="11">
        <v>13428136</v>
      </c>
      <c r="BZ60" s="11">
        <v>15868343</v>
      </c>
      <c r="CA60" s="11">
        <v>20051582</v>
      </c>
      <c r="CB60" s="11">
        <v>19178713</v>
      </c>
      <c r="CC60" s="11">
        <v>20856606</v>
      </c>
      <c r="CD60" s="11">
        <v>21283546</v>
      </c>
      <c r="CE60" s="11">
        <v>21443998</v>
      </c>
      <c r="CF60" s="20">
        <v>53620792</v>
      </c>
      <c r="CG60" s="12">
        <v>67475053</v>
      </c>
      <c r="CH60" s="12">
        <v>85784174</v>
      </c>
      <c r="CI60" s="26">
        <v>98524151</v>
      </c>
      <c r="CJ60" s="26">
        <v>110531336</v>
      </c>
      <c r="CK60" s="22">
        <f t="shared" si="162"/>
        <v>123353961</v>
      </c>
      <c r="CL60" s="11">
        <v>122039042</v>
      </c>
      <c r="CM60" s="11">
        <v>127541891</v>
      </c>
      <c r="CN60" s="11">
        <v>140058364</v>
      </c>
      <c r="CO60" s="22">
        <f t="shared" si="163"/>
        <v>158608302</v>
      </c>
      <c r="CP60" s="22">
        <f t="shared" si="164"/>
        <v>243465759</v>
      </c>
      <c r="CQ60" s="11">
        <v>278712301</v>
      </c>
      <c r="CR60" s="11">
        <v>280382872</v>
      </c>
      <c r="CS60" s="11">
        <v>281894361</v>
      </c>
      <c r="CT60" s="11">
        <v>275772790</v>
      </c>
      <c r="CU60" s="11">
        <v>274230809</v>
      </c>
      <c r="CV60" s="124">
        <f t="shared" si="165"/>
        <v>53620792</v>
      </c>
      <c r="CW60" s="124">
        <f t="shared" si="166"/>
        <v>67475053</v>
      </c>
      <c r="CX60" s="124">
        <f t="shared" si="167"/>
        <v>85784174</v>
      </c>
      <c r="CY60" s="124">
        <f t="shared" si="168"/>
        <v>98524151</v>
      </c>
      <c r="CZ60" s="124">
        <f t="shared" si="169"/>
        <v>110531336</v>
      </c>
      <c r="DA60" s="124">
        <f t="shared" si="170"/>
        <v>123353961</v>
      </c>
      <c r="DB60" s="124">
        <f t="shared" si="171"/>
        <v>122039042</v>
      </c>
      <c r="DC60" s="124">
        <f t="shared" si="172"/>
        <v>127541891</v>
      </c>
      <c r="DD60" s="124">
        <f t="shared" si="173"/>
        <v>140058364</v>
      </c>
      <c r="DE60" s="124">
        <f t="shared" si="174"/>
        <v>158608302</v>
      </c>
      <c r="DF60" s="124">
        <f t="shared" si="175"/>
        <v>243465759</v>
      </c>
      <c r="DG60" s="124">
        <f t="shared" si="176"/>
        <v>278712301</v>
      </c>
      <c r="DH60" s="124">
        <f t="shared" si="177"/>
        <v>280382872</v>
      </c>
      <c r="DI60" s="124">
        <f t="shared" si="178"/>
        <v>281894361</v>
      </c>
      <c r="DJ60" s="124">
        <f t="shared" si="179"/>
        <v>275772790</v>
      </c>
      <c r="DK60" s="124">
        <f t="shared" si="180"/>
        <v>274230809</v>
      </c>
      <c r="DL60" s="187"/>
      <c r="DM60" s="120">
        <f t="shared" si="181"/>
        <v>0</v>
      </c>
      <c r="DN60" s="120">
        <f t="shared" si="182"/>
        <v>0</v>
      </c>
      <c r="DO60" s="120">
        <f t="shared" si="183"/>
        <v>0</v>
      </c>
      <c r="DP60" s="120">
        <f t="shared" si="184"/>
        <v>0</v>
      </c>
      <c r="DQ60" s="120">
        <f t="shared" si="185"/>
        <v>0</v>
      </c>
      <c r="DR60" s="120">
        <f t="shared" si="186"/>
        <v>0</v>
      </c>
      <c r="DS60" s="120">
        <f t="shared" si="187"/>
        <v>0</v>
      </c>
      <c r="DT60" s="120">
        <f t="shared" si="188"/>
        <v>0</v>
      </c>
      <c r="DU60" s="120">
        <f t="shared" si="189"/>
        <v>0</v>
      </c>
      <c r="DV60" s="120">
        <f t="shared" si="190"/>
        <v>0</v>
      </c>
      <c r="DW60" s="120">
        <f t="shared" si="191"/>
        <v>0</v>
      </c>
      <c r="DX60" s="120">
        <f t="shared" si="192"/>
        <v>0</v>
      </c>
      <c r="DY60" s="120">
        <f t="shared" si="193"/>
        <v>0</v>
      </c>
      <c r="DZ60" s="120">
        <f t="shared" si="194"/>
        <v>0</v>
      </c>
      <c r="EA60" s="120">
        <f t="shared" si="195"/>
        <v>0</v>
      </c>
      <c r="EB60" s="120">
        <f t="shared" si="196"/>
        <v>0</v>
      </c>
    </row>
    <row r="61" spans="1:132" s="8" customFormat="1" x14ac:dyDescent="0.2">
      <c r="A61" s="52" t="s">
        <v>52</v>
      </c>
      <c r="B61" s="38">
        <v>4770237</v>
      </c>
      <c r="C61" s="12">
        <v>4847827</v>
      </c>
      <c r="D61" s="12">
        <v>6314350</v>
      </c>
      <c r="E61" s="26">
        <v>6849133</v>
      </c>
      <c r="F61" s="26">
        <v>7759805</v>
      </c>
      <c r="G61" s="11">
        <v>7939143</v>
      </c>
      <c r="H61" s="11">
        <v>7595651</v>
      </c>
      <c r="I61" s="11">
        <v>8210399</v>
      </c>
      <c r="J61" s="11">
        <v>10148451</v>
      </c>
      <c r="K61" s="11">
        <v>12829921</v>
      </c>
      <c r="L61" s="11">
        <v>17911846</v>
      </c>
      <c r="M61" s="11">
        <v>23136871</v>
      </c>
      <c r="N61" s="11">
        <v>26662990</v>
      </c>
      <c r="O61" s="11">
        <v>27420361</v>
      </c>
      <c r="P61" s="11">
        <v>28275292</v>
      </c>
      <c r="Q61" s="11">
        <v>27689176</v>
      </c>
      <c r="R61" s="20">
        <v>366561</v>
      </c>
      <c r="S61" s="12">
        <v>239110</v>
      </c>
      <c r="T61" s="12">
        <v>274704</v>
      </c>
      <c r="U61" s="26">
        <v>285750</v>
      </c>
      <c r="V61" s="26">
        <v>311412</v>
      </c>
      <c r="W61" s="11">
        <v>338240</v>
      </c>
      <c r="X61" s="11">
        <v>318777</v>
      </c>
      <c r="Y61" s="11">
        <v>277995</v>
      </c>
      <c r="Z61" s="11">
        <v>416919</v>
      </c>
      <c r="AA61" s="11">
        <v>531994</v>
      </c>
      <c r="AB61" s="11">
        <v>702672</v>
      </c>
      <c r="AC61" s="11">
        <v>545177</v>
      </c>
      <c r="AD61" s="11">
        <v>400919</v>
      </c>
      <c r="AE61" s="11">
        <v>412238</v>
      </c>
      <c r="AF61" s="11">
        <v>397247</v>
      </c>
      <c r="AG61" s="11">
        <v>466597</v>
      </c>
      <c r="AH61" s="20">
        <v>805225</v>
      </c>
      <c r="AI61" s="12">
        <v>681710</v>
      </c>
      <c r="AJ61" s="12">
        <v>722775</v>
      </c>
      <c r="AK61" s="26">
        <v>684285</v>
      </c>
      <c r="AL61" s="26">
        <v>1517535</v>
      </c>
      <c r="AM61" s="11">
        <v>2003025</v>
      </c>
      <c r="AN61" s="11"/>
      <c r="AO61" s="11"/>
      <c r="AP61" s="11"/>
      <c r="AQ61" s="11">
        <v>6176</v>
      </c>
      <c r="AR61" s="11">
        <v>14091</v>
      </c>
      <c r="AS61" s="11">
        <v>15440</v>
      </c>
      <c r="AT61" s="11">
        <v>10828</v>
      </c>
      <c r="AU61" s="11">
        <v>27250</v>
      </c>
      <c r="AV61" s="11">
        <v>49278</v>
      </c>
      <c r="AW61" s="11">
        <v>76383</v>
      </c>
      <c r="AX61" s="20"/>
      <c r="AY61" s="12">
        <v>0</v>
      </c>
      <c r="AZ61" s="12"/>
      <c r="BA61" s="26"/>
      <c r="BB61" s="26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21"/>
      <c r="BO61" s="14">
        <v>0</v>
      </c>
      <c r="BP61" s="20">
        <v>1002485</v>
      </c>
      <c r="BQ61" s="46">
        <v>744330</v>
      </c>
      <c r="BR61" s="46">
        <v>816901</v>
      </c>
      <c r="BS61" s="48">
        <v>789728</v>
      </c>
      <c r="BT61" s="48">
        <v>761574</v>
      </c>
      <c r="BU61" s="11">
        <v>966780</v>
      </c>
      <c r="BV61" s="11">
        <v>768235</v>
      </c>
      <c r="BW61" s="11">
        <v>879450</v>
      </c>
      <c r="BX61" s="11">
        <v>1003083</v>
      </c>
      <c r="BY61" s="11">
        <v>1350885</v>
      </c>
      <c r="BZ61" s="11">
        <v>2057673</v>
      </c>
      <c r="CA61" s="11">
        <v>2380889</v>
      </c>
      <c r="CB61" s="11">
        <v>2818884</v>
      </c>
      <c r="CC61" s="11">
        <v>2792876</v>
      </c>
      <c r="CD61" s="11">
        <v>2513165</v>
      </c>
      <c r="CE61" s="11">
        <v>2426186</v>
      </c>
      <c r="CF61" s="20">
        <v>6944508</v>
      </c>
      <c r="CG61" s="12">
        <v>6512977</v>
      </c>
      <c r="CH61" s="12">
        <v>8128730</v>
      </c>
      <c r="CI61" s="26">
        <v>8608896</v>
      </c>
      <c r="CJ61" s="26">
        <v>10350326</v>
      </c>
      <c r="CK61" s="22">
        <f t="shared" si="162"/>
        <v>11247188</v>
      </c>
      <c r="CL61" s="11">
        <v>8682663</v>
      </c>
      <c r="CM61" s="11">
        <v>9367844</v>
      </c>
      <c r="CN61" s="11">
        <v>11568453</v>
      </c>
      <c r="CO61" s="22">
        <f t="shared" si="163"/>
        <v>14718976</v>
      </c>
      <c r="CP61" s="22">
        <f t="shared" si="164"/>
        <v>20686282</v>
      </c>
      <c r="CQ61" s="11">
        <v>26078377</v>
      </c>
      <c r="CR61" s="11">
        <v>29893621</v>
      </c>
      <c r="CS61" s="11">
        <v>30652725</v>
      </c>
      <c r="CT61" s="11">
        <v>31234982</v>
      </c>
      <c r="CU61" s="11">
        <v>30658342</v>
      </c>
      <c r="CV61" s="124">
        <f t="shared" si="165"/>
        <v>6944508</v>
      </c>
      <c r="CW61" s="124">
        <f t="shared" si="166"/>
        <v>6512977</v>
      </c>
      <c r="CX61" s="124">
        <f t="shared" si="167"/>
        <v>8128730</v>
      </c>
      <c r="CY61" s="124">
        <f t="shared" si="168"/>
        <v>8608896</v>
      </c>
      <c r="CZ61" s="124">
        <f t="shared" si="169"/>
        <v>10350326</v>
      </c>
      <c r="DA61" s="124">
        <f t="shared" si="170"/>
        <v>11247188</v>
      </c>
      <c r="DB61" s="124">
        <f t="shared" si="171"/>
        <v>8682663</v>
      </c>
      <c r="DC61" s="124">
        <f t="shared" si="172"/>
        <v>9367844</v>
      </c>
      <c r="DD61" s="124">
        <f t="shared" si="173"/>
        <v>11568453</v>
      </c>
      <c r="DE61" s="124">
        <f t="shared" si="174"/>
        <v>14718976</v>
      </c>
      <c r="DF61" s="124">
        <f t="shared" si="175"/>
        <v>20686282</v>
      </c>
      <c r="DG61" s="124">
        <f t="shared" si="176"/>
        <v>26078377</v>
      </c>
      <c r="DH61" s="124">
        <f t="shared" si="177"/>
        <v>29893621</v>
      </c>
      <c r="DI61" s="124">
        <f t="shared" si="178"/>
        <v>30652725</v>
      </c>
      <c r="DJ61" s="124">
        <f t="shared" si="179"/>
        <v>31234982</v>
      </c>
      <c r="DK61" s="124">
        <f t="shared" si="180"/>
        <v>30658342</v>
      </c>
      <c r="DL61" s="187"/>
      <c r="DM61" s="120">
        <f t="shared" si="181"/>
        <v>0</v>
      </c>
      <c r="DN61" s="120">
        <f t="shared" si="182"/>
        <v>0</v>
      </c>
      <c r="DO61" s="120">
        <f t="shared" si="183"/>
        <v>0</v>
      </c>
      <c r="DP61" s="120">
        <f t="shared" si="184"/>
        <v>0</v>
      </c>
      <c r="DQ61" s="120">
        <f t="shared" si="185"/>
        <v>0</v>
      </c>
      <c r="DR61" s="120">
        <f t="shared" si="186"/>
        <v>0</v>
      </c>
      <c r="DS61" s="120">
        <f t="shared" si="187"/>
        <v>0</v>
      </c>
      <c r="DT61" s="120">
        <f t="shared" si="188"/>
        <v>0</v>
      </c>
      <c r="DU61" s="120">
        <f t="shared" si="189"/>
        <v>0</v>
      </c>
      <c r="DV61" s="120">
        <f t="shared" si="190"/>
        <v>0</v>
      </c>
      <c r="DW61" s="120">
        <f t="shared" si="191"/>
        <v>0</v>
      </c>
      <c r="DX61" s="120">
        <f t="shared" si="192"/>
        <v>0</v>
      </c>
      <c r="DY61" s="120">
        <f t="shared" si="193"/>
        <v>0</v>
      </c>
      <c r="DZ61" s="120">
        <f t="shared" si="194"/>
        <v>0</v>
      </c>
      <c r="EA61" s="120">
        <f t="shared" si="195"/>
        <v>0</v>
      </c>
      <c r="EB61" s="120">
        <f t="shared" si="196"/>
        <v>0</v>
      </c>
    </row>
    <row r="62" spans="1:132" s="8" customFormat="1" x14ac:dyDescent="0.2">
      <c r="A62" s="58" t="s">
        <v>55</v>
      </c>
      <c r="B62" s="39">
        <v>2260230</v>
      </c>
      <c r="C62" s="13">
        <v>2853105</v>
      </c>
      <c r="D62" s="13">
        <v>3365888</v>
      </c>
      <c r="E62" s="27">
        <v>3978247</v>
      </c>
      <c r="F62" s="27">
        <v>4390797</v>
      </c>
      <c r="G62" s="16">
        <v>4319656</v>
      </c>
      <c r="H62" s="16">
        <v>3836548</v>
      </c>
      <c r="I62" s="16">
        <v>3833085</v>
      </c>
      <c r="J62" s="16">
        <v>4093251</v>
      </c>
      <c r="K62" s="16">
        <v>6034158</v>
      </c>
      <c r="L62" s="16">
        <v>7943965</v>
      </c>
      <c r="M62" s="16">
        <v>10557545</v>
      </c>
      <c r="N62" s="16">
        <v>9582190</v>
      </c>
      <c r="O62" s="16">
        <v>12160989</v>
      </c>
      <c r="P62" s="16">
        <v>11017352</v>
      </c>
      <c r="Q62" s="16">
        <v>10066451</v>
      </c>
      <c r="R62" s="40">
        <v>150080</v>
      </c>
      <c r="S62" s="13">
        <v>157786</v>
      </c>
      <c r="T62" s="13">
        <v>216496</v>
      </c>
      <c r="U62" s="27">
        <v>472796</v>
      </c>
      <c r="V62" s="27">
        <v>388816</v>
      </c>
      <c r="W62" s="16">
        <v>325967</v>
      </c>
      <c r="X62" s="16">
        <v>402885</v>
      </c>
      <c r="Y62" s="16">
        <v>330276</v>
      </c>
      <c r="Z62" s="16">
        <v>282981</v>
      </c>
      <c r="AA62" s="16">
        <v>776198</v>
      </c>
      <c r="AB62" s="16">
        <v>262749</v>
      </c>
      <c r="AC62" s="16">
        <v>335388</v>
      </c>
      <c r="AD62" s="16">
        <v>298259</v>
      </c>
      <c r="AE62" s="16">
        <v>789841</v>
      </c>
      <c r="AF62" s="16">
        <v>1018640</v>
      </c>
      <c r="AG62" s="16">
        <v>982932</v>
      </c>
      <c r="AH62" s="40">
        <v>663689</v>
      </c>
      <c r="AI62" s="13">
        <v>458315</v>
      </c>
      <c r="AJ62" s="13">
        <v>481398</v>
      </c>
      <c r="AK62" s="27">
        <v>695234</v>
      </c>
      <c r="AL62" s="27">
        <v>558500</v>
      </c>
      <c r="AM62" s="16">
        <v>434735</v>
      </c>
      <c r="AN62" s="16">
        <v>529966</v>
      </c>
      <c r="AO62" s="16">
        <v>319083</v>
      </c>
      <c r="AP62" s="16">
        <v>384816</v>
      </c>
      <c r="AQ62" s="16">
        <v>932968</v>
      </c>
      <c r="AR62" s="16">
        <v>265535</v>
      </c>
      <c r="AS62" s="16">
        <v>286760</v>
      </c>
      <c r="AT62" s="16">
        <v>344248</v>
      </c>
      <c r="AU62" s="16">
        <v>1269179</v>
      </c>
      <c r="AV62" s="16">
        <v>1897798</v>
      </c>
      <c r="AW62" s="16">
        <v>1670956</v>
      </c>
      <c r="AX62" s="40"/>
      <c r="AY62" s="13">
        <v>0</v>
      </c>
      <c r="AZ62" s="13"/>
      <c r="BA62" s="27"/>
      <c r="BB62" s="27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41">
        <v>18952</v>
      </c>
      <c r="BO62" s="15">
        <v>61231</v>
      </c>
      <c r="BP62" s="40">
        <v>117439</v>
      </c>
      <c r="BQ62" s="47">
        <v>356813</v>
      </c>
      <c r="BR62" s="47">
        <v>525313</v>
      </c>
      <c r="BS62" s="49">
        <v>415555</v>
      </c>
      <c r="BT62" s="49">
        <v>370213</v>
      </c>
      <c r="BU62" s="16">
        <v>70757</v>
      </c>
      <c r="BV62" s="16">
        <v>292075</v>
      </c>
      <c r="BW62" s="16">
        <v>32917</v>
      </c>
      <c r="BX62" s="16">
        <v>123517</v>
      </c>
      <c r="BY62" s="16">
        <v>1054813</v>
      </c>
      <c r="BZ62" s="16">
        <v>503407</v>
      </c>
      <c r="CA62" s="16">
        <v>372553</v>
      </c>
      <c r="CB62" s="16">
        <v>318513</v>
      </c>
      <c r="CC62" s="16">
        <v>1207493</v>
      </c>
      <c r="CD62" s="16">
        <v>1474479</v>
      </c>
      <c r="CE62" s="16">
        <v>1671817</v>
      </c>
      <c r="CF62" s="40">
        <v>3191438</v>
      </c>
      <c r="CG62" s="13">
        <v>3826019</v>
      </c>
      <c r="CH62" s="13">
        <v>4589095</v>
      </c>
      <c r="CI62" s="27">
        <v>5561832</v>
      </c>
      <c r="CJ62" s="27">
        <v>5708326</v>
      </c>
      <c r="CK62" s="23">
        <f t="shared" si="162"/>
        <v>5151115</v>
      </c>
      <c r="CL62" s="16">
        <v>5061474</v>
      </c>
      <c r="CM62" s="16">
        <v>4515361</v>
      </c>
      <c r="CN62" s="16">
        <v>4884565</v>
      </c>
      <c r="CO62" s="23">
        <f t="shared" si="163"/>
        <v>8798137</v>
      </c>
      <c r="CP62" s="23">
        <f t="shared" si="164"/>
        <v>8975656</v>
      </c>
      <c r="CQ62" s="16">
        <v>11552246</v>
      </c>
      <c r="CR62" s="16">
        <v>10543210</v>
      </c>
      <c r="CS62" s="16">
        <v>15427502</v>
      </c>
      <c r="CT62" s="16">
        <v>15408269</v>
      </c>
      <c r="CU62" s="16">
        <v>14392156</v>
      </c>
      <c r="CV62" s="123">
        <f t="shared" si="165"/>
        <v>3191438</v>
      </c>
      <c r="CW62" s="123">
        <f t="shared" si="166"/>
        <v>3826019</v>
      </c>
      <c r="CX62" s="123">
        <f t="shared" si="167"/>
        <v>4589095</v>
      </c>
      <c r="CY62" s="123">
        <f t="shared" si="168"/>
        <v>5561832</v>
      </c>
      <c r="CZ62" s="123">
        <f t="shared" si="169"/>
        <v>5708326</v>
      </c>
      <c r="DA62" s="123">
        <f t="shared" si="170"/>
        <v>5151115</v>
      </c>
      <c r="DB62" s="123">
        <f t="shared" si="171"/>
        <v>5061474</v>
      </c>
      <c r="DC62" s="123">
        <f t="shared" si="172"/>
        <v>4515361</v>
      </c>
      <c r="DD62" s="123">
        <f t="shared" si="173"/>
        <v>4884565</v>
      </c>
      <c r="DE62" s="123">
        <f t="shared" si="174"/>
        <v>8798137</v>
      </c>
      <c r="DF62" s="123">
        <f t="shared" si="175"/>
        <v>8975656</v>
      </c>
      <c r="DG62" s="123">
        <f t="shared" si="176"/>
        <v>11552246</v>
      </c>
      <c r="DH62" s="123">
        <f t="shared" si="177"/>
        <v>10543210</v>
      </c>
      <c r="DI62" s="123">
        <f t="shared" si="178"/>
        <v>15427502</v>
      </c>
      <c r="DJ62" s="123">
        <f t="shared" si="179"/>
        <v>15408269</v>
      </c>
      <c r="DK62" s="123">
        <f t="shared" si="180"/>
        <v>14392156</v>
      </c>
      <c r="DL62" s="188"/>
      <c r="DM62" s="119">
        <f t="shared" si="181"/>
        <v>0</v>
      </c>
      <c r="DN62" s="119">
        <f t="shared" si="182"/>
        <v>0</v>
      </c>
      <c r="DO62" s="119">
        <f t="shared" si="183"/>
        <v>0</v>
      </c>
      <c r="DP62" s="119">
        <f t="shared" si="184"/>
        <v>0</v>
      </c>
      <c r="DQ62" s="119">
        <f t="shared" si="185"/>
        <v>0</v>
      </c>
      <c r="DR62" s="119">
        <f t="shared" si="186"/>
        <v>0</v>
      </c>
      <c r="DS62" s="119">
        <f t="shared" si="187"/>
        <v>0</v>
      </c>
      <c r="DT62" s="119">
        <f t="shared" si="188"/>
        <v>0</v>
      </c>
      <c r="DU62" s="119">
        <f t="shared" si="189"/>
        <v>0</v>
      </c>
      <c r="DV62" s="119">
        <f t="shared" si="190"/>
        <v>0</v>
      </c>
      <c r="DW62" s="119">
        <f t="shared" si="191"/>
        <v>0</v>
      </c>
      <c r="DX62" s="119">
        <f t="shared" si="192"/>
        <v>0</v>
      </c>
      <c r="DY62" s="119">
        <f t="shared" si="193"/>
        <v>0</v>
      </c>
      <c r="DZ62" s="119">
        <f t="shared" si="194"/>
        <v>0</v>
      </c>
      <c r="EA62" s="119">
        <f t="shared" si="195"/>
        <v>0</v>
      </c>
      <c r="EB62" s="119">
        <f t="shared" si="196"/>
        <v>0</v>
      </c>
    </row>
    <row r="63" spans="1:132" s="8" customFormat="1" x14ac:dyDescent="0.2">
      <c r="A63" s="59" t="s">
        <v>59</v>
      </c>
      <c r="B63" s="60"/>
      <c r="C63" s="61"/>
      <c r="D63" s="61"/>
      <c r="E63" s="62"/>
      <c r="F63" s="62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1"/>
      <c r="T63" s="61"/>
      <c r="U63" s="62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4"/>
      <c r="AI63" s="61"/>
      <c r="AJ63" s="61"/>
      <c r="AK63" s="62"/>
      <c r="AL63" s="62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4"/>
      <c r="AY63" s="61"/>
      <c r="AZ63" s="61"/>
      <c r="BA63" s="62"/>
      <c r="BB63" s="62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5"/>
      <c r="BO63" s="61"/>
      <c r="BP63" s="64"/>
      <c r="BQ63" s="66"/>
      <c r="BR63" s="66"/>
      <c r="BS63" s="67"/>
      <c r="BT63" s="67">
        <v>0</v>
      </c>
      <c r="BU63" s="63"/>
      <c r="BV63" s="63">
        <v>0</v>
      </c>
      <c r="BW63" s="63">
        <v>0</v>
      </c>
      <c r="BX63" s="63">
        <v>0</v>
      </c>
      <c r="BY63" s="63"/>
      <c r="BZ63" s="63"/>
      <c r="CA63" s="63"/>
      <c r="CB63" s="63"/>
      <c r="CC63" s="63"/>
      <c r="CD63" s="63"/>
      <c r="CE63" s="63"/>
      <c r="CF63" s="64"/>
      <c r="CG63" s="61"/>
      <c r="CH63" s="61"/>
      <c r="CI63" s="62"/>
      <c r="CJ63" s="62"/>
      <c r="CK63" s="68">
        <f t="shared" si="162"/>
        <v>0</v>
      </c>
      <c r="CL63" s="63"/>
      <c r="CM63" s="63"/>
      <c r="CN63" s="63"/>
      <c r="CO63" s="68">
        <f t="shared" si="163"/>
        <v>0</v>
      </c>
      <c r="CP63" s="68">
        <f t="shared" si="164"/>
        <v>0</v>
      </c>
      <c r="CQ63" s="63"/>
      <c r="CR63" s="63"/>
      <c r="CS63" s="63"/>
      <c r="CT63" s="63"/>
      <c r="CU63" s="63"/>
      <c r="CV63" s="125">
        <f t="shared" si="165"/>
        <v>0</v>
      </c>
      <c r="CW63" s="125">
        <f t="shared" si="166"/>
        <v>0</v>
      </c>
      <c r="CX63" s="125">
        <f t="shared" si="167"/>
        <v>0</v>
      </c>
      <c r="CY63" s="125">
        <f t="shared" si="168"/>
        <v>0</v>
      </c>
      <c r="CZ63" s="125">
        <f t="shared" si="169"/>
        <v>0</v>
      </c>
      <c r="DA63" s="125">
        <f t="shared" si="170"/>
        <v>0</v>
      </c>
      <c r="DB63" s="125">
        <f t="shared" si="171"/>
        <v>0</v>
      </c>
      <c r="DC63" s="125">
        <f t="shared" si="172"/>
        <v>0</v>
      </c>
      <c r="DD63" s="125">
        <f t="shared" si="173"/>
        <v>0</v>
      </c>
      <c r="DE63" s="125">
        <f t="shared" si="174"/>
        <v>0</v>
      </c>
      <c r="DF63" s="125">
        <f t="shared" si="175"/>
        <v>0</v>
      </c>
      <c r="DG63" s="125">
        <f t="shared" si="176"/>
        <v>0</v>
      </c>
      <c r="DH63" s="125">
        <f t="shared" si="177"/>
        <v>0</v>
      </c>
      <c r="DI63" s="125">
        <f t="shared" si="178"/>
        <v>0</v>
      </c>
      <c r="DJ63" s="125">
        <f t="shared" si="179"/>
        <v>0</v>
      </c>
      <c r="DK63" s="125">
        <f t="shared" si="180"/>
        <v>0</v>
      </c>
      <c r="DL63" s="189"/>
      <c r="DM63" s="121">
        <f t="shared" si="181"/>
        <v>0</v>
      </c>
      <c r="DN63" s="121">
        <f t="shared" si="182"/>
        <v>0</v>
      </c>
      <c r="DO63" s="121">
        <f t="shared" si="183"/>
        <v>0</v>
      </c>
      <c r="DP63" s="121">
        <f t="shared" si="184"/>
        <v>0</v>
      </c>
      <c r="DQ63" s="121">
        <f t="shared" si="185"/>
        <v>0</v>
      </c>
      <c r="DR63" s="121">
        <f t="shared" si="186"/>
        <v>0</v>
      </c>
      <c r="DS63" s="121">
        <f t="shared" si="187"/>
        <v>0</v>
      </c>
      <c r="DT63" s="121">
        <f t="shared" si="188"/>
        <v>0</v>
      </c>
      <c r="DU63" s="121">
        <f t="shared" si="189"/>
        <v>0</v>
      </c>
      <c r="DV63" s="121">
        <f t="shared" si="190"/>
        <v>0</v>
      </c>
      <c r="DW63" s="121">
        <f t="shared" si="191"/>
        <v>0</v>
      </c>
      <c r="DX63" s="121">
        <f t="shared" si="192"/>
        <v>0</v>
      </c>
      <c r="DY63" s="121">
        <f t="shared" si="193"/>
        <v>0</v>
      </c>
      <c r="DZ63" s="121">
        <f t="shared" si="194"/>
        <v>0</v>
      </c>
      <c r="EA63" s="121">
        <f t="shared" si="195"/>
        <v>0</v>
      </c>
      <c r="EB63" s="121">
        <f t="shared" si="196"/>
        <v>0</v>
      </c>
    </row>
  </sheetData>
  <phoneticPr fontId="2" type="noConversion"/>
  <conditionalFormatting sqref="DM53:EB63 DM39:EB51 DM24:EB37 DM6:EB22">
    <cfRule type="cellIs" dxfId="0" priority="1" stopIfTrue="1" operator="notEqual">
      <formula>0</formula>
    </cfRule>
  </conditionalFormatting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99 (100)</vt:lpstr>
      <vt:lpstr>Table 100 (101)</vt:lpstr>
      <vt:lpstr>Public 4-year</vt:lpstr>
      <vt:lpstr>Public 2-year</vt:lpstr>
      <vt:lpstr>'Table 100 (101)'!Print_Area</vt:lpstr>
      <vt:lpstr>'Table 99 (100)'!Print_Area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Lounsbury</dc:creator>
  <cp:lastModifiedBy>Christiana Datubo-Brown</cp:lastModifiedBy>
  <cp:lastPrinted>2015-05-14T19:27:11Z</cp:lastPrinted>
  <dcterms:created xsi:type="dcterms:W3CDTF">2004-11-30T16:27:17Z</dcterms:created>
  <dcterms:modified xsi:type="dcterms:W3CDTF">2017-11-03T23:36:24Z</dcterms:modified>
</cp:coreProperties>
</file>